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<sst xmlns="http://schemas.openxmlformats.org/spreadsheetml/2006/main" count="2995" uniqueCount="2583">
  <si>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</si>
  <si>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</si>
  <si>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</si>
  <si>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</si>
  <si>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</si>
  <si>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</si>
  <si>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</si>
  <si>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</si>
  <si>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</si>
  <si>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</si>
  <si>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</si>
  <si>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</si>
  <si>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</si>
  <si>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</si>
  <si>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</si>
  <si>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</si>
  <si>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</si>
  <si>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</si>
  <si>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</si>
  <si>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</si>
  <si>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</si>
  <si>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</si>
  <si>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</si>
  <si>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</si>
  <si>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</si>
  <si>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</si>
  <si>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</si>
  <si>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</si>
  <si>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</si>
  <si>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</si>
  <si>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</si>
  <si>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</si>
  <si>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</si>
  <si>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</si>
  <si>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</si>
  <si>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</si>
  <si>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</si>
  <si>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</si>
  <si>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</si>
  <si>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</si>
  <si>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</si>
  <si>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</si>
  <si>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</si>
  <si>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</si>
  <si>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</si>
  <si>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</si>
  <si>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</si>
  <si>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</si>
  <si>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</si>
  <si>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</si>
  <si>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</si>
  <si>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</si>
  <si>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</si>
  <si>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</si>
  <si>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</si>
  <si>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</si>
  <si>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</si>
  <si>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</si>
  <si>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</si>
  <si>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</si>
  <si>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</si>
  <si>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</si>
  <si>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</si>
  <si>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</si>
  <si>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</si>
  <si>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</si>
  <si>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</si>
  <si>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</si>
  <si>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</si>
  <si>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</si>
  <si>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</si>
  <si>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</si>
  <si>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</si>
  <si>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</si>
  <si>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</si>
  <si>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</si>
  <si>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</si>
  <si>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</si>
  <si>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</si>
  <si>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</si>
  <si>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</si>
  <si>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</si>
  <si>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</si>
  <si>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</si>
  <si>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</si>
  <si>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</si>
  <si>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</si>
  <si>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</si>
  <si>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</si>
  <si>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</si>
  <si>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</si>
  <si>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</si>
  <si>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</si>
  <si>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</si>
  <si>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</si>
  <si>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</si>
  <si>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</si>
  <si>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</si>
  <si>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</si>
  <si>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</si>
  <si>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</si>
  <si>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</si>
  <si>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</si>
  <si>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</si>
  <si>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</si>
  <si>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</si>
  <si>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</si>
  <si>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</si>
  <si>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</si>
  <si>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</si>
  <si>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</si>
  <si>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</si>
  <si>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</si>
  <si>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</si>
  <si>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</si>
  <si>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</si>
  <si>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</si>
  <si>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</si>
  <si>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</si>
  <si>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</si>
  <si>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</si>
  <si>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</si>
  <si>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</si>
  <si>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</si>
  <si>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</si>
  <si>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</si>
  <si>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</si>
  <si>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</si>
  <si>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</si>
  <si>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</si>
  <si>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</si>
  <si>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</si>
  <si>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</si>
  <si>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</si>
  <si>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</si>
  <si>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</si>
  <si>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</si>
  <si>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</si>
  <si>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</si>
  <si>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</si>
  <si>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</si>
  <si>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</si>
  <si>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</si>
  <si>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</si>
  <si>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</si>
  <si>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</si>
  <si>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</si>
  <si>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</si>
  <si>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</si>
  <si>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</si>
  <si>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</si>
  <si>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</si>
  <si>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</si>
  <si>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</si>
  <si>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</si>
  <si>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</si>
  <si>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</si>
  <si>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</si>
  <si>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</si>
  <si>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</si>
  <si>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</si>
  <si>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</si>
  <si>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</si>
  <si>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</si>
  <si>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</si>
  <si>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</si>
  <si>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</si>
  <si>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</si>
  <si>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</si>
  <si>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</si>
  <si>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</si>
  <si>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</si>
  <si>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</si>
  <si>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</si>
  <si>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</si>
  <si>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</si>
  <si>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</si>
  <si>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</si>
  <si>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</si>
  <si>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</si>
  <si>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</si>
  <si>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</si>
  <si>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</si>
  <si>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</si>
  <si>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</si>
  <si>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</si>
  <si>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</si>
  <si>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</si>
  <si>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</si>
  <si>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</si>
  <si>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</si>
  <si>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</si>
  <si>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</si>
  <si>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</si>
  <si>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</si>
  <si>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</si>
  <si>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</si>
  <si>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</si>
  <si>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</si>
  <si>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</si>
  <si>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</si>
  <si>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</si>
  <si>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</si>
  <si>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</si>
  <si>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</si>
  <si>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</si>
  <si>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</si>
  <si>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</si>
  <si>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</si>
  <si>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</si>
  <si>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</si>
  <si>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</si>
  <si>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</si>
  <si>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</si>
  <si>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</si>
  <si>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</si>
  <si>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</si>
  <si>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</si>
  <si>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</si>
  <si>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</si>
  <si>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</si>
  <si>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</si>
  <si>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</si>
  <si>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</si>
  <si>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</si>
  <si>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</si>
  <si>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</si>
  <si>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</si>
  <si>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</si>
  <si>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</si>
  <si>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</si>
  <si>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</si>
  <si>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</si>
  <si>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</si>
  <si>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</si>
  <si>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</si>
  <si>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</si>
  <si>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</si>
  <si>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</si>
  <si>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</si>
  <si>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</si>
  <si>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</si>
  <si>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</si>
  <si>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</si>
  <si>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</si>
  <si>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</si>
  <si>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</si>
  <si>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</si>
  <si>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</si>
  <si>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</si>
  <si>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</si>
  <si>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</si>
  <si>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</si>
  <si>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</si>
  <si>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</si>
  <si>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</si>
  <si>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</si>
  <si>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</si>
  <si>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</si>
  <si>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</si>
  <si>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</si>
  <si>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</si>
  <si>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</si>
  <si>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</si>
  <si>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</si>
  <si>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</si>
  <si>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</si>
  <si>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</si>
  <si>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</si>
  <si>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</si>
  <si>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</si>
  <si>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</si>
  <si>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</si>
  <si>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</si>
  <si>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</si>
  <si>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</si>
  <si>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</si>
  <si>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</si>
  <si>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</si>
  <si>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</si>
  <si>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</si>
  <si>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</si>
  <si>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</si>
  <si>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</si>
  <si>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</si>
  <si>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</si>
  <si>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</si>
  <si>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</si>
  <si>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</si>
  <si>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</si>
  <si>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</si>
  <si>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</si>
  <si>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</si>
  <si>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</si>
  <si>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</si>
  <si>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</si>
  <si>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</si>
  <si>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</si>
  <si>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</si>
  <si>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</si>
  <si>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</si>
  <si>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</si>
  <si>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</si>
  <si>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</si>
  <si>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</si>
  <si>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</si>
  <si>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</si>
  <si>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</si>
  <si>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</si>
  <si>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</si>
  <si>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</si>
  <si>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</si>
  <si>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</si>
  <si>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</si>
  <si>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</si>
  <si>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</si>
  <si>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</si>
  <si>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</si>
  <si>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</si>
  <si>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</si>
  <si>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</si>
  <si>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</si>
  <si>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</si>
  <si>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</si>
  <si>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</si>
  <si>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</si>
  <si>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</si>
  <si>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</si>
  <si>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</si>
  <si>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</si>
  <si>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</si>
  <si>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</si>
  <si>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</si>
  <si>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</si>
  <si>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</si>
  <si>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</si>
  <si>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</si>
  <si>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</si>
  <si>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</si>
  <si>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</si>
  <si>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</si>
  <si>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</si>
  <si>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</si>
  <si>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</si>
  <si>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</si>
  <si>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</si>
  <si>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</si>
  <si>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</si>
  <si>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</si>
  <si>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</si>
  <si>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</si>
  <si>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</si>
  <si>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</si>
  <si>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</si>
  <si>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</si>
  <si>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</si>
  <si>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</si>
  <si>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</si>
  <si>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</si>
  <si>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</si>
  <si>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</si>
  <si>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</si>
  <si>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</si>
  <si>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</si>
  <si>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</si>
  <si>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</si>
  <si>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</si>
  <si>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</si>
  <si>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</si>
  <si>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</si>
  <si>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</si>
  <si>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</si>
  <si>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</si>
  <si>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</si>
  <si>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</si>
  <si>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</si>
  <si>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</si>
  <si>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</si>
  <si>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</si>
  <si>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</si>
  <si>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</si>
  <si>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</si>
  <si>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</si>
  <si>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</si>
  <si>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</si>
  <si>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</si>
  <si>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</si>
  <si>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</si>
  <si>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</si>
  <si>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</si>
  <si>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</si>
  <si>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</si>
  <si>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</si>
  <si>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</si>
  <si>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</si>
  <si>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</si>
  <si>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</si>
  <si>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</si>
  <si>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</si>
  <si>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</si>
  <si>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</si>
  <si>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</si>
  <si>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</si>
  <si>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</si>
  <si>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</si>
  <si>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</si>
  <si>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</si>
  <si>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</si>
  <si>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</si>
  <si>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</si>
  <si>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</si>
  <si>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</si>
  <si>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</si>
  <si>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</si>
  <si>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</si>
  <si>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</si>
  <si>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</si>
  <si>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</si>
  <si>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</si>
  <si>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</si>
  <si>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</si>
  <si>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</si>
  <si>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</si>
  <si>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</si>
  <si>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</si>
  <si>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</si>
  <si>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</si>
  <si>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</si>
  <si>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</si>
  <si>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</si>
  <si>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</si>
  <si>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</si>
  <si>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</si>
  <si>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</si>
  <si>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</si>
  <si>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</si>
  <si>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</si>
  <si>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</si>
  <si>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</si>
  <si>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</si>
  <si>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</si>
  <si>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</si>
  <si>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</si>
  <si>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</si>
  <si>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</si>
  <si>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</si>
  <si>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</si>
  <si>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</si>
  <si>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</si>
  <si>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</si>
  <si>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</si>
  <si>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</si>
  <si>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</si>
  <si>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</si>
  <si>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</si>
  <si>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</si>
  <si>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</si>
  <si>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</si>
  <si>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</si>
  <si>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</si>
  <si>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</si>
  <si>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</si>
  <si>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</si>
  <si>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</si>
  <si>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</si>
  <si>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</si>
  <si>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</si>
  <si>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</si>
  <si>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</si>
  <si>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</si>
  <si>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</si>
  <si>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</si>
  <si>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</si>
  <si>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</si>
  <si>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</si>
  <si>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</si>
  <si>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</si>
  <si>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</si>
  <si>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</si>
  <si>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</si>
  <si>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</si>
  <si>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</si>
  <si>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</si>
  <si>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</si>
  <si>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</si>
  <si>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</si>
  <si>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</si>
  <si>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</si>
  <si>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</si>
  <si>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</si>
  <si>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</si>
  <si>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</si>
  <si>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</si>
  <si>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</si>
  <si>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</si>
  <si>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</si>
  <si>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</si>
  <si>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</si>
  <si>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</si>
  <si>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</si>
  <si>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</si>
  <si>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</si>
  <si>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</si>
  <si>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</si>
  <si>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</si>
  <si>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</si>
  <si>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</si>
  <si>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</si>
  <si>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</si>
  <si>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</si>
  <si>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</si>
  <si>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</si>
  <si>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</si>
  <si>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</si>
  <si>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</si>
  <si>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</si>
  <si>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</si>
  <si>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</si>
  <si>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</si>
  <si>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</si>
  <si>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</si>
  <si>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</si>
  <si>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</si>
  <si>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</si>
  <si>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</si>
  <si>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</si>
  <si>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</si>
  <si>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</si>
  <si>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</si>
  <si>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</si>
  <si>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</si>
  <si>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</si>
  <si>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</si>
  <si>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</si>
  <si>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</si>
  <si>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</si>
  <si>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</si>
  <si>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</si>
  <si>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</si>
  <si>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</si>
  <si>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</si>
  <si>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</si>
  <si>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</si>
  <si>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</si>
  <si>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</si>
  <si>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</si>
  <si>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</si>
  <si>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</si>
  <si>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</si>
  <si>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</si>
  <si>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</si>
  <si>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</si>
  <si>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</si>
  <si>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</si>
  <si>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</si>
  <si>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</si>
  <si>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</si>
  <si>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</si>
  <si>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</si>
  <si>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</si>
  <si>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</si>
  <si>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</si>
  <si>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</si>
  <si>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</si>
  <si>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</si>
  <si>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</si>
  <si>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</si>
  <si>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</si>
  <si>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</si>
  <si>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</si>
  <si>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</si>
  <si>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</si>
  <si>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</si>
  <si>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</si>
  <si>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</si>
  <si>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</si>
  <si>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</si>
  <si>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</si>
  <si>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</si>
  <si>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</si>
  <si>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</si>
  <si>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</si>
  <si>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</si>
  <si>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</si>
  <si>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</si>
  <si>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</si>
  <si>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</si>
  <si>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</si>
  <si>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</si>
  <si>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</si>
  <si>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</si>
  <si>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</si>
  <si>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</si>
  <si>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</si>
  <si>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</si>
  <si>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</si>
  <si>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</si>
  <si>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</si>
  <si>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</si>
  <si>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</si>
  <si>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</si>
  <si>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</si>
  <si>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</si>
  <si>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</si>
  <si>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</si>
  <si>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</si>
  <si>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</si>
  <si>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</si>
  <si>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</si>
  <si>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</si>
  <si>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</si>
  <si>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</si>
  <si>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</si>
  <si>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</si>
  <si>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</si>
  <si>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</si>
  <si>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</si>
  <si>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</si>
  <si>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</si>
  <si>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</si>
  <si>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</si>
  <si>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</si>
  <si>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</si>
  <si>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</si>
  <si>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</si>
  <si>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</si>
  <si>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</si>
  <si>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</si>
  <si>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</si>
  <si>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</si>
  <si>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</si>
  <si>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</si>
  <si>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</si>
  <si>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</si>
  <si>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</si>
  <si>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</si>
  <si>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</si>
  <si>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</si>
  <si>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</si>
  <si>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</si>
  <si>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</si>
  <si>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</si>
  <si>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</si>
  <si>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</si>
  <si>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</si>
  <si>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</si>
  <si>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</si>
  <si>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</si>
  <si>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</si>
  <si>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</si>
  <si>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</si>
  <si>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</si>
  <si>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</si>
  <si>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</si>
  <si>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</si>
  <si>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</si>
  <si>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</si>
  <si>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</si>
  <si>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</si>
  <si>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</si>
  <si>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</si>
  <si>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</si>
  <si>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</si>
  <si>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</si>
  <si>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</si>
  <si>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</si>
  <si>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</si>
  <si>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</si>
  <si>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</si>
  <si>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</si>
  <si>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</si>
  <si>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</si>
  <si>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</si>
  <si>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</si>
  <si>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</si>
  <si>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</si>
  <si>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</si>
  <si>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</si>
  <si>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</si>
  <si>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</si>
  <si>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</si>
  <si>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</si>
  <si>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</si>
  <si>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</si>
  <si>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</si>
  <si>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</si>
  <si>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</si>
  <si>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</si>
  <si>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</si>
  <si>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</si>
  <si>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</si>
  <si>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</si>
  <si>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</si>
  <si>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</si>
  <si>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</si>
  <si>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</si>
  <si>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</si>
  <si>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</si>
  <si>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</si>
  <si>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</si>
  <si>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</si>
  <si>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</si>
  <si>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</si>
  <si>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</si>
  <si>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</si>
  <si>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</si>
  <si>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</si>
  <si>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</si>
  <si>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</si>
  <si>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</si>
  <si>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</si>
  <si>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</si>
  <si>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</si>
  <si>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</si>
  <si>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</si>
  <si>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</si>
  <si>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</si>
  <si>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</si>
  <si>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</si>
  <si>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</si>
  <si>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</si>
  <si>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</si>
  <si>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</si>
  <si>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</si>
  <si>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</si>
  <si>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</si>
  <si>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</si>
  <si>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</si>
  <si>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</si>
  <si>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</si>
  <si>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</si>
  <si>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</si>
  <si>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</si>
  <si>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</si>
  <si>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</si>
  <si>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</si>
  <si>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</si>
  <si>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</si>
  <si>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</si>
  <si>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</si>
  <si>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</si>
  <si>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</si>
  <si>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</si>
  <si>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</si>
  <si>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</si>
  <si>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</si>
  <si>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</si>
  <si>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</si>
  <si>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</si>
  <si>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</si>
  <si>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</si>
  <si>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</si>
  <si>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</si>
  <si>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</si>
  <si>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</si>
  <si>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</si>
  <si>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</si>
  <si>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</si>
  <si>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</si>
  <si>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</si>
  <si>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</si>
  <si>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</si>
  <si>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</si>
  <si>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</si>
  <si>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</si>
  <si>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</si>
  <si>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</si>
  <si>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</si>
  <si>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</si>
  <si>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</si>
  <si>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</si>
  <si>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</si>
  <si>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</si>
  <si>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</si>
  <si>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</si>
  <si>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</si>
  <si>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</si>
  <si>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</si>
  <si>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</si>
  <si>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</si>
  <si>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</si>
  <si>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</si>
  <si>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</si>
  <si>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</si>
  <si>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</si>
  <si>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</si>
  <si>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</si>
  <si>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</si>
  <si>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</si>
  <si>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</si>
  <si>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</si>
  <si>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</si>
  <si>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</si>
  <si>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</si>
  <si>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</si>
  <si>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</si>
  <si>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</si>
  <si>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</si>
  <si>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</si>
  <si>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</si>
  <si>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</si>
  <si>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</si>
  <si>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</si>
  <si>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</si>
  <si>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</si>
  <si>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</si>
  <si>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</si>
  <si>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</si>
  <si>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</si>
  <si>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</si>
  <si>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</si>
  <si>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</si>
  <si>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</si>
  <si>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</si>
  <si>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</si>
  <si>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</si>
  <si>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</si>
  <si>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</si>
  <si>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</si>
  <si>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</si>
  <si>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</si>
  <si>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</si>
  <si>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</si>
  <si>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</si>
  <si>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</si>
  <si>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</si>
  <si>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</si>
  <si>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</si>
  <si>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</si>
  <si>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</si>
  <si>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</si>
  <si>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</si>
  <si>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</si>
  <si>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</si>
  <si>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</si>
  <si>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</si>
  <si>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</si>
  <si>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</si>
  <si>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</si>
  <si>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</si>
  <si>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</si>
  <si>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</si>
  <si>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</si>
  <si>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</si>
  <si>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</si>
  <si>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</si>
  <si>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</si>
  <si>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</si>
  <si>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</si>
  <si>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</si>
  <si>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</si>
  <si>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</si>
  <si>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</si>
  <si>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</si>
  <si>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</si>
  <si>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</si>
  <si>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</si>
  <si>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</si>
  <si>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</si>
  <si>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</si>
  <si>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</si>
  <si>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</si>
  <si>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</si>
  <si>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</si>
  <si>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</si>
  <si>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</si>
  <si>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</si>
  <si>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</si>
  <si>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</si>
  <si>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</si>
  <si>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</si>
  <si>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</si>
  <si>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</si>
  <si>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</si>
  <si>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</si>
  <si>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</si>
  <si>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</si>
  <si>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</si>
  <si>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</si>
  <si>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</si>
  <si>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</si>
  <si>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</si>
  <si>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</si>
  <si>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</si>
  <si>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</si>
  <si>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</si>
  <si>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</si>
  <si>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</si>
  <si>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</si>
  <si>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</si>
  <si>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</si>
  <si>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</si>
  <si>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</si>
  <si>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</si>
  <si>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</si>
  <si>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</si>
  <si>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</si>
  <si>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</si>
  <si>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</si>
  <si>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</si>
  <si>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</si>
  <si>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</si>
  <si>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</si>
  <si>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</si>
  <si>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</si>
  <si>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</si>
  <si>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</si>
  <si>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</si>
  <si>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</si>
  <si>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</si>
  <si>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</si>
  <si>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</si>
  <si>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</si>
  <si>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</si>
  <si>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</si>
  <si>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</si>
  <si>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</si>
  <si>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</si>
  <si>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</si>
  <si>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</si>
  <si>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</si>
  <si>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</si>
  <si>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</si>
  <si>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</si>
  <si>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</si>
  <si>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</si>
  <si>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</si>
  <si>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</si>
  <si>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</si>
  <si>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</si>
  <si>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</si>
  <si>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</si>
  <si>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</si>
  <si>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</si>
  <si>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</si>
  <si>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</si>
  <si>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</si>
  <si>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</si>
  <si>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</si>
  <si>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</si>
  <si>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</si>
  <si>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</si>
  <si>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</si>
  <si>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</si>
  <si>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</si>
  <si>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</si>
  <si>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</si>
  <si>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</si>
  <si>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</si>
  <si>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</si>
  <si>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</si>
  <si>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</si>
  <si>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</si>
  <si>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</si>
  <si>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</si>
  <si>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</si>
  <si>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</si>
  <si>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</si>
  <si>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</si>
  <si>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</si>
  <si>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</si>
  <si>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</si>
  <si>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</si>
  <si>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</si>
  <si>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</si>
  <si>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</si>
  <si>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</si>
  <si>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</si>
  <si>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</si>
  <si>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</si>
  <si>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</si>
  <si>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</si>
  <si>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</si>
  <si>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</si>
  <si>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</si>
  <si>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</si>
  <si>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</si>
  <si>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</si>
  <si>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</si>
  <si>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</si>
  <si>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</si>
  <si>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</si>
  <si>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</si>
  <si>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</si>
  <si>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</si>
  <si>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</si>
  <si>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</si>
  <si>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</si>
  <si>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</si>
  <si>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</si>
  <si>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</si>
  <si>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</si>
  <si>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</si>
  <si>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</si>
  <si>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</si>
  <si>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</si>
  <si>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</si>
  <si>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</si>
  <si>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</si>
  <si>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</si>
  <si>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</si>
  <si>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</si>
  <si>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</si>
  <si>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</si>
  <si>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</si>
  <si>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</si>
  <si>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</si>
  <si>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</si>
  <si>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</si>
  <si>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</si>
  <si>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</si>
  <si>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</si>
  <si>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</si>
  <si>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</si>
  <si>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</si>
  <si>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</si>
  <si>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</si>
  <si>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</si>
  <si>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</si>
  <si>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</si>
  <si>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</si>
  <si>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</si>
  <si>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</si>
  <si>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</si>
  <si>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</si>
  <si>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</si>
  <si>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</si>
  <si>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</si>
  <si>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</si>
  <si>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</si>
  <si>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</si>
  <si>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</si>
  <si>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</si>
  <si>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</si>
  <si>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</si>
  <si>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</si>
  <si>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</si>
  <si>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</si>
  <si>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</si>
  <si>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</si>
  <si>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</si>
  <si>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</si>
  <si>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</si>
  <si>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</si>
  <si>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</si>
  <si>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</si>
  <si>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</si>
  <si>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</si>
  <si>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</si>
  <si>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</si>
  <si>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</si>
  <si>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</si>
  <si>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</si>
  <si>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</si>
  <si>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</si>
  <si>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</si>
  <si>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</si>
  <si>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</si>
  <si>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</si>
  <si>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</si>
  <si>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</si>
  <si>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</si>
  <si>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</si>
  <si>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</si>
  <si>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</si>
  <si>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</si>
  <si>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</si>
  <si>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</si>
  <si>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</si>
  <si>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</si>
  <si>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</si>
  <si>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</si>
  <si>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</si>
  <si>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</si>
  <si>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</si>
  <si>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</si>
  <si>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</si>
  <si>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</si>
  <si>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</si>
  <si>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</si>
  <si>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</si>
  <si>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</si>
  <si>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</si>
  <si>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</si>
  <si>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</si>
  <si>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</si>
  <si>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</si>
  <si>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</si>
  <si>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</si>
  <si>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</si>
  <si>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</si>
  <si>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</si>
  <si>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</si>
  <si>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</si>
  <si>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</si>
  <si>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</si>
  <si>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</si>
  <si>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</si>
  <si>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</si>
  <si>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</si>
  <si>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</si>
  <si>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</si>
  <si>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</si>
  <si>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</si>
  <si>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</si>
  <si>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</si>
  <si>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</si>
  <si>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</si>
  <si>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</si>
  <si>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</si>
  <si>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</si>
  <si>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</si>
  <si>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</si>
  <si>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</si>
  <si>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</si>
  <si>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</si>
  <si>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</si>
  <si>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</si>
  <si>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</si>
  <si>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</si>
  <si>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</si>
  <si>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</si>
  <si>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</si>
  <si>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</si>
  <si>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</si>
  <si>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</si>
  <si>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</si>
  <si>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</si>
  <si>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</si>
  <si>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</si>
  <si>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</si>
  <si>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</si>
  <si>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</si>
  <si>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</si>
  <si>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</si>
  <si>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</si>
  <si>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</si>
  <si>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</si>
  <si>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</si>
  <si>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</si>
  <si>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</si>
  <si>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</si>
  <si>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</si>
  <si>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</si>
  <si>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</si>
  <si>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</si>
  <si>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</si>
  <si>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</si>
  <si>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</si>
  <si>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</si>
  <si>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</si>
  <si>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</si>
  <si>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</si>
  <si>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</si>
  <si>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</si>
  <si>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</si>
  <si>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</si>
  <si>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</si>
  <si>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</si>
  <si>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</si>
  <si>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</si>
  <si>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</si>
  <si>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</si>
  <si>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</si>
  <si>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</si>
  <si>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</si>
  <si>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</si>
  <si>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</si>
  <si>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</si>
  <si>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</si>
  <si>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</si>
  <si>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</si>
  <si>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</si>
  <si>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</si>
  <si>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</si>
  <si>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</si>
  <si>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</si>
  <si>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</si>
  <si>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</si>
  <si>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</si>
  <si>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</si>
  <si>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</si>
  <si>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</si>
  <si>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</si>
  <si>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</si>
  <si>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</si>
  <si>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</si>
  <si>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</si>
  <si>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</si>
  <si>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</si>
  <si>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</si>
  <si>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</si>
  <si>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</si>
  <si>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</si>
  <si>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</si>
  <si>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</si>
  <si>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</si>
  <si>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</si>
  <si>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</si>
  <si>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</si>
  <si>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</si>
  <si>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</si>
  <si>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</si>
  <si>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</si>
  <si>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</si>
  <si>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</si>
  <si>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</si>
  <si>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</si>
  <si>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</si>
  <si>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</si>
  <si>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</si>
  <si>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</si>
  <si>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</si>
  <si>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</si>
  <si>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</si>
  <si>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</si>
  <si>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</si>
  <si>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</si>
  <si>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</si>
  <si>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</si>
  <si>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</si>
  <si>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</si>
  <si>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</si>
  <si>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</si>
  <si>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</si>
  <si>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</si>
  <si>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</si>
  <si>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</si>
  <si>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</si>
  <si>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</si>
  <si>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</si>
  <si>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</si>
  <si>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</si>
  <si>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</si>
  <si>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</si>
  <si>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</si>
  <si>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</si>
  <si>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</si>
  <si>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</si>
  <si>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</si>
  <si>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</si>
  <si>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</si>
  <si>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</si>
  <si>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</si>
  <si>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</si>
  <si>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</si>
  <si>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</si>
  <si>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</si>
  <si>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</si>
  <si>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</si>
  <si>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</si>
  <si>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</si>
  <si>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</si>
  <si>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</si>
  <si>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</si>
  <si>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</si>
  <si>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</si>
  <si>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</si>
  <si>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</si>
  <si>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</si>
  <si>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</si>
  <si>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</si>
  <si>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</si>
  <si>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</si>
  <si>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</si>
  <si>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</si>
  <si>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</si>
  <si>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</si>
  <si>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</si>
  <si>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</si>
  <si>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</si>
  <si>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</si>
  <si>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</si>
  <si>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</si>
  <si>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</si>
  <si>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</si>
  <si>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</si>
  <si>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</si>
  <si>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</si>
  <si>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</si>
  <si>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</si>
  <si>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</si>
  <si>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</si>
  <si>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</si>
  <si>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</si>
  <si>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</si>
  <si>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</si>
  <si>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</si>
  <si>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</si>
  <si>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</si>
  <si>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</si>
  <si>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</si>
  <si>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</si>
  <si>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</si>
  <si>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</si>
  <si>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</si>
  <si>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</si>
  <si>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</si>
  <si>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</si>
  <si>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</si>
  <si>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</si>
  <si>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</si>
  <si>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</si>
  <si>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</si>
  <si>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</si>
  <si>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</si>
  <si>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</si>
  <si>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</si>
  <si>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</si>
  <si>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</si>
  <si>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</si>
  <si>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</si>
  <si>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</si>
  <si>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</si>
  <si>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</si>
  <si>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</si>
  <si>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</si>
  <si>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</si>
  <si>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</si>
  <si>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</si>
  <si>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</si>
  <si>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</si>
  <si>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</si>
  <si>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</si>
  <si>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</si>
  <si>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</si>
  <si>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</si>
  <si>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</si>
  <si>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</si>
  <si>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</si>
  <si>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</si>
  <si>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</si>
  <si>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</si>
  <si>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</si>
  <si>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</si>
  <si>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</si>
  <si>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</si>
  <si>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</si>
  <si>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</si>
  <si>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</si>
  <si>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</si>
  <si>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</si>
  <si>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</si>
  <si>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</si>
  <si>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</si>
  <si>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</si>
  <si>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</si>
  <si>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</si>
  <si>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</si>
  <si>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</si>
  <si>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</si>
  <si>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</si>
  <si>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</si>
  <si>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</si>
  <si>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</si>
  <si>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</si>
  <si>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</si>
  <si>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</si>
  <si>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</si>
  <si>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</si>
  <si>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</si>
  <si>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</si>
  <si>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</si>
  <si>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</si>
  <si>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</si>
  <si>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</si>
  <si>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</si>
  <si>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</si>
  <si>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</si>
  <si>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</si>
  <si>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</si>
  <si>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</si>
  <si>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</si>
  <si>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</si>
  <si>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</si>
  <si>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</si>
  <si>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</si>
  <si>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</si>
  <si>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</si>
  <si>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</si>
  <si>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</si>
  <si>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</si>
  <si>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</si>
  <si>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</si>
  <si>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</si>
  <si>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</si>
  <si>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</si>
  <si>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</si>
  <si>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</si>
  <si>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</si>
  <si>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</si>
  <si>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</si>
  <si>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</si>
  <si>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</si>
  <si>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</si>
  <si>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</si>
  <si>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</si>
  <si>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</si>
  <si>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</si>
  <si>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</si>
  <si>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</si>
  <si>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</si>
  <si>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</si>
  <si>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</si>
  <si>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</si>
  <si>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</si>
  <si>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</si>
  <si>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</si>
  <si>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</si>
  <si>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</si>
  <si>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</si>
  <si>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</si>
  <si>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</si>
  <si>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</si>
  <si>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</si>
  <si>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</si>
  <si>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</si>
  <si>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</si>
  <si>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</si>
  <si>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</si>
  <si>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</si>
  <si>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</si>
  <si>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</si>
  <si>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</si>
  <si>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</si>
  <si>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</si>
  <si>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</si>
  <si>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</si>
  <si>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</si>
  <si>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</si>
  <si>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</si>
  <si>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</si>
  <si>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</si>
  <si>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</si>
  <si>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</si>
  <si>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</si>
  <si>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</si>
  <si>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</si>
  <si>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</si>
  <si>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</si>
  <si>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</si>
  <si>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</si>
  <si>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</si>
  <si>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</si>
  <si>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</si>
  <si>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</si>
  <si>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</si>
  <si>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</si>
  <si>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</si>
  <si>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</si>
  <si>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</si>
  <si>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</si>
  <si>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</si>
  <si>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</si>
  <si>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</si>
  <si>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</si>
  <si>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</si>
  <si>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</si>
  <si>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</si>
  <si>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</si>
  <si>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</si>
  <si>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</si>
  <si>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</si>
  <si>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</si>
  <si>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</si>
  <si>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</si>
  <si>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</si>
  <si>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</si>
  <si>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</si>
  <si>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</si>
  <si>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</si>
  <si>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</si>
  <si>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</si>
  <si>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</si>
  <si>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</si>
  <si>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</si>
  <si>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</si>
  <si>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</si>
  <si>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</si>
  <si>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</si>
  <si>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</si>
  <si>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</si>
  <si>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</si>
  <si>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</si>
  <si>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</si>
  <si>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</si>
  <si>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</si>
  <si>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</si>
  <si>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</si>
  <si>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</si>
  <si>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</si>
  <si>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</si>
  <si>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</si>
  <si>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</si>
  <si>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</si>
  <si>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</si>
  <si>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</si>
  <si>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</si>
  <si>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</si>
  <si>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</si>
  <si>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</si>
  <si>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</si>
  <si>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</si>
  <si>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</si>
  <si>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</si>
  <si>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</si>
  <si>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</si>
  <si>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</si>
  <si>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</si>
  <si>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</si>
  <si>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</si>
  <si>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</si>
  <si>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</si>
  <si>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</si>
  <si>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</si>
  <si>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</si>
  <si>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</si>
  <si>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</si>
  <si>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</si>
  <si>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</si>
  <si>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</si>
  <si>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</si>
  <si>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</si>
  <si>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</si>
  <si>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</si>
  <si>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</si>
  <si>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</si>
  <si>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</si>
  <si>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</si>
  <si>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</si>
  <si>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</si>
  <si>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</si>
  <si>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</si>
  <si>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</si>
  <si>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</si>
  <si>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</si>
  <si>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</si>
  <si>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</si>
  <si>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</si>
  <si>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</si>
  <si>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</si>
  <si>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</si>
  <si>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</si>
  <si>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</si>
  <si>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</si>
  <si>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</si>
  <si>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</si>
  <si>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</si>
  <si>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</si>
  <si>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</si>
  <si>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</si>
  <si>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</si>
  <si>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</si>
  <si>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</si>
  <si>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</si>
  <si>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</si>
  <si>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</si>
  <si>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</si>
  <si>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</si>
  <si>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</si>
  <si>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</si>
  <si>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</si>
  <si>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</si>
  <si>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</si>
  <si>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</si>
  <si>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</si>
  <si>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</si>
  <si>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</si>
  <si>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</si>
  <si>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</si>
  <si>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</si>
  <si>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</si>
  <si>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</si>
  <si>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</si>
  <si>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</si>
  <si>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</si>
  <si>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</si>
  <si>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</si>
  <si>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</si>
  <si>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</si>
  <si>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</si>
  <si>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</si>
  <si>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</si>
  <si>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</si>
  <si>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</si>
  <si>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</si>
  <si>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</si>
  <si>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</si>
  <si>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</si>
  <si>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</si>
  <si>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</si>
  <si>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</si>
  <si>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</si>
  <si>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</si>
  <si>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</si>
  <si>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</si>
  <si>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</si>
  <si>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</si>
  <si>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</si>
  <si>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</si>
  <si>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</si>
  <si>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</si>
  <si>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</si>
  <si>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</si>
  <si>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</si>
  <si>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</si>
  <si>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</si>
  <si>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</si>
  <si>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</si>
  <si>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</si>
  <si>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</si>
  <si>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</si>
  <si>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</si>
  <si>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</si>
  <si>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</si>
  <si>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</si>
  <si>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</si>
  <si>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</si>
  <si>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</si>
  <si>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</si>
  <si>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</si>
  <si>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</si>
  <si>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</si>
  <si>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</si>
  <si>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</si>
  <si>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</si>
  <si>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</si>
  <si>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</si>
  <si>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</si>
  <si>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</si>
  <si>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</si>
  <si>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</si>
  <si>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</si>
  <si>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</si>
  <si>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</si>
  <si>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</si>
  <si>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</si>
  <si>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</si>
  <si>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</si>
  <si>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</si>
  <si>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</si>
  <si>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</si>
  <si>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</si>
  <si>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</si>
  <si>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</si>
  <si>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</si>
  <si>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</si>
  <si>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</si>
  <si>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</si>
  <si>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</si>
  <si>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</si>
  <si>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</si>
  <si>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</si>
  <si>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</si>
  <si>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</si>
  <si>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</si>
  <si>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</si>
  <si>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</si>
  <si>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</si>
  <si>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</si>
  <si>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</si>
  <si>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</si>
  <si>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</si>
  <si>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</si>
  <si>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</si>
  <si>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</si>
  <si>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</si>
  <si>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</si>
  <si>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</si>
  <si>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</si>
  <si>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</si>
  <si>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</si>
  <si>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</si>
  <si>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</si>
  <si>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</si>
  <si>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</si>
  <si>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</si>
  <si>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</si>
  <si>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</si>
  <si>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</si>
  <si>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</si>
  <si>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</si>
  <si>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</si>
  <si>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</si>
  <si>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</si>
  <si>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</si>
  <si>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</si>
  <si>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</si>
  <si>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</si>
  <si>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</si>
  <si>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</si>
  <si>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</si>
  <si>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</si>
  <si>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</si>
  <si>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</si>
  <si>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</si>
  <si>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</si>
  <si>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</si>
  <si>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</si>
  <si>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</si>
  <si>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</si>
  <si>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</si>
  <si>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</si>
  <si>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</si>
  <si>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</si>
  <si>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</si>
  <si>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</si>
  <si>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</si>
  <si>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</si>
  <si>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</si>
  <si>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</si>
  <si>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</si>
  <si>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</si>
  <si>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</si>
  <si>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</si>
  <si>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</si>
  <si>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</si>
  <si>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</si>
  <si>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</si>
  <si>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</si>
  <si>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</si>
  <si>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</si>
  <si>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</si>
  <si>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</si>
  <si>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</si>
  <si>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</si>
  <si>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</si>
  <si>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</si>
  <si>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</si>
  <si>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</si>
  <si>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</si>
  <si>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</si>
  <si>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</si>
  <si>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</si>
  <si>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</si>
  <si>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</si>
  <si>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</si>
  <si>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</si>
  <si>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</si>
  <si>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</si>
  <si>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</si>
  <si>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</si>
  <si>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</si>
  <si>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</si>
  <si>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</si>
  <si>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</si>
  <si>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</si>
  <si>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</si>
  <si>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</si>
  <si>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</si>
  <si>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</si>
  <si>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</si>
  <si>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</si>
  <si>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</si>
  <si>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</si>
  <si>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</si>
  <si>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</si>
  <si>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</si>
  <si>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</si>
  <si>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</si>
  <si>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</si>
  <si>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</si>
  <si>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</si>
  <si>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</si>
  <si>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</si>
  <si>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</si>
  <si>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</si>
  <si>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</si>
  <si>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</si>
  <si>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</si>
  <si>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</si>
  <si>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</si>
  <si>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</si>
  <si>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</si>
  <si>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</si>
  <si>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</si>
  <si>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</si>
  <si>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</si>
  <si>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</si>
  <si>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</si>
  <si>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</si>
  <si>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</si>
  <si>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</si>
  <si>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</si>
  <si>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</si>
  <si>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</si>
  <si>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</si>
  <si>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</si>
  <si>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</si>
  <si>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</si>
  <si>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</si>
  <si>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</si>
  <si>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</si>
  <si>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</si>
  <si>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</si>
  <si>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</si>
  <si>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</si>
  <si>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</si>
  <si>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</si>
  <si>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</si>
  <si>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</si>
  <si>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</si>
  <si>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</si>
  <si>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</si>
  <si>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</si>
  <si>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</si>
  <si>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</si>
  <si>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</si>
  <si>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</si>
  <si>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</si>
  <si>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</si>
  <si>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</si>
  <si>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</si>
  <si>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</si>
  <si>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</si>
  <si>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</si>
  <si>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</si>
  <si>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</si>
  <si>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</si>
  <si>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</si>
  <si>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</si>
  <si>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</si>
  <si>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</si>
  <si>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</si>
  <si>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</si>
  <si>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</si>
  <si>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</si>
  <si>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</si>
  <si>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</si>
  <si>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</si>
  <si>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</si>
  <si>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</si>
  <si>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</si>
  <si>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</si>
  <si>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</si>
  <si>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</si>
  <si>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</si>
  <si>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</si>
  <si>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</si>
  <si>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</si>
  <si>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</si>
  <si>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</si>
  <si>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</si>
  <si>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</si>
  <si>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</si>
  <si>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</si>
  <si>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</si>
  <si>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</si>
  <si>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</si>
  <si>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</si>
  <si>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</si>
  <si>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</si>
  <si>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</si>
  <si>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</si>
  <si>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</si>
  <si>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</si>
  <si>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</si>
  <si>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</si>
  <si>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</si>
  <si>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</si>
  <si>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</si>
  <si>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</si>
  <si>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</si>
  <si>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</si>
  <si>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</si>
  <si>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</si>
  <si>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</si>
  <si>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</si>
  <si>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</si>
  <si>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</si>
  <si>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</si>
  <si>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</si>
  <si>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</si>
  <si>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</si>
  <si>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</si>
  <si>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</si>
  <si>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</si>
  <si>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</si>
  <si>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</si>
  <si>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</si>
  <si>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</si>
  <si>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</si>
  <si>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</si>
  <si>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</si>
  <si>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</si>
  <si>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</si>
  <si>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</si>
  <si>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</si>
  <si>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</si>
  <si>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</si>
  <si>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</si>
  <si>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</si>
  <si>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</si>
  <si>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</si>
  <si>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</si>
  <si>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</si>
  <si>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</si>
  <si>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</si>
  <si>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</si>
  <si>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</si>
  <si>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</si>
  <si>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</si>
  <si>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</si>
  <si>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</si>
  <si>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</si>
  <si>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</si>
  <si>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</si>
  <si>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</si>
  <si>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</si>
  <si>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</si>
  <si>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</si>
  <si>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</si>
  <si>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</si>
  <si>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</si>
  <si>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</si>
  <si>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</si>
  <si>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</si>
  <si>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</si>
  <si>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</si>
  <si>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</si>
  <si>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</si>
  <si>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</si>
  <si>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</si>
  <si>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</si>
  <si>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</si>
  <si>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</si>
  <si>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</si>
  <si>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</si>
  <si>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</si>
  <si>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</si>
  <si>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</si>
  <si>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</si>
  <si>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</si>
  <si>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</si>
  <si>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</si>
  <si>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</si>
  <si>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</si>
  <si>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</si>
  <si>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</si>
  <si>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</si>
  <si>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</si>
  <si>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</si>
  <si>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</si>
  <si>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</si>
  <si>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</si>
  <si>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</si>
  <si>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</si>
  <si>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</si>
  <si>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</si>
  <si>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</si>
  <si>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</si>
  <si>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</si>
  <si>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</si>
  <si>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</si>
  <si>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</si>
  <si>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</si>
  <si>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</si>
  <si>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</si>
  <si>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</si>
  <si>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</si>
  <si>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</si>
  <si>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</si>
  <si>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</si>
  <si>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</si>
  <si>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</si>
  <si>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</si>
  <si>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</si>
  <si>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</si>
  <si>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</si>
  <si>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</si>
  <si>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</si>
  <si>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</si>
  <si>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</si>
  <si>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</si>
  <si>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</si>
  <si>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</si>
  <si>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</si>
  <si>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</si>
  <si>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</si>
  <si>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</si>
  <si>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</si>
  <si>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</si>
  <si>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</si>
  <si>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</si>
  <si>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</si>
  <si>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</si>
  <si>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</si>
  <si>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</si>
  <si>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</si>
  <si>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</si>
  <si>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</si>
  <si>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</si>
  <si>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</si>
  <si>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</si>
  <si>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</si>
  <si>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</si>
  <si>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</si>
  <si>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</si>
  <si>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</si>
  <si>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</si>
  <si>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</si>
  <si>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</si>
  <si>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</si>
  <si>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</si>
  <si>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</si>
  <si>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</si>
  <si>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</si>
  <si>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</si>
  <si>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</si>
  <si>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</si>
  <si>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</si>
  <si>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</si>
  <si>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</si>
  <si>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</si>
  <si>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</si>
  <si>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</si>
  <si>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</si>
  <si>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</si>
  <si>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</si>
  <si>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</si>
  <si>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</si>
  <si>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</si>
  <si>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</si>
  <si>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</si>
  <si>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</si>
  <si>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</si>
  <si>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</si>
  <si>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</si>
  <si>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</si>
  <si>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</si>
  <si>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</si>
  <si>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</si>
  <si>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</si>
  <si>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</si>
  <si>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</si>
  <si>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</si>
  <si>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</si>
  <si>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</si>
  <si>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</si>
  <si>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</si>
  <si>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</si>
  <si>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</si>
  <si>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</si>
  <si>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</si>
  <si>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</si>
  <si>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</si>
  <si>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</si>
  <si>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</si>
  <si>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</si>
  <si>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</si>
  <si>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</si>
  <si>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</si>
  <si>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</si>
  <si>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</si>
  <si>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</si>
  <si>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</si>
  <si>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</si>
  <si>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</si>
  <si>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</si>
  <si>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</si>
  <si>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</si>
  <si>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</si>
  <si>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</si>
  <si>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</si>
  <si>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</si>
  <si>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</si>
  <si>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</si>
  <si>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</si>
  <si>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</si>
  <si>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</si>
  <si>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</si>
  <si>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</si>
  <si>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</si>
  <si>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</si>
  <si>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</si>
  <si>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</si>
  <si>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</si>
  <si>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</si>
  <si>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</si>
  <si>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</si>
  <si>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</si>
  <si>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</si>
  <si>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</si>
  <si>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</si>
  <si>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</si>
  <si>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</si>
  <si>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</si>
  <si>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</si>
  <si>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</si>
  <si>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</si>
  <si>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</si>
  <si>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</si>
  <si>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</si>
  <si>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</si>
  <si>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</si>
  <si>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</si>
  <si>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</si>
  <si>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</si>
  <si>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</si>
  <si>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</si>
  <si>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</si>
  <si>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</si>
  <si>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</si>
  <si>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</si>
  <si>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</si>
  <si>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</si>
  <si>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</si>
  <si>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</si>
  <si>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</si>
  <si>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</si>
  <si>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</si>
  <si>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</si>
  <si>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</si>
  <si>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</si>
  <si>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</si>
  <si>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</si>
  <si>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</si>
  <si>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</si>
  <si>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</si>
  <si>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</si>
  <si>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</si>
  <si>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</si>
  <si>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</si>
  <si>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</si>
  <si>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</si>
  <si>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</si>
  <si>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</si>
  <si>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</si>
  <si>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</si>
  <si>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</si>
  <si>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</si>
  <si>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</si>
  <si>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</si>
  <si>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</si>
  <si>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</si>
  <si>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</si>
  <si>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</si>
  <si>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</si>
  <si>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</si>
  <si>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</si>
  <si>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</si>
  <si>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</si>
  <si>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</si>
  <si>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</si>
  <si>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</si>
  <si>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</si>
  <si>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</si>
  <si>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</si>
  <si>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</si>
  <si>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</si>
  <si>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</si>
  <si>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</si>
  <si>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</si>
  <si>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</si>
  <si>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</si>
  <si>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</si>
  <si>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</si>
  <si>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</si>
  <si>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</si>
  <si>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</si>
  <si>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</si>
  <si>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</si>
  <si>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</si>
  <si>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</si>
  <si>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</si>
  <si>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</si>
  <si>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</si>
  <si>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</si>
  <si>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</si>
  <si>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</si>
  <si>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</si>
  <si>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</si>
  <si>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</si>
  <si>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</si>
  <si>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</si>
  <si>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</si>
  <si>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</si>
  <si>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</si>
  <si>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</si>
  <si>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</si>
  <si>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</si>
  <si>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</si>
  <si>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</si>
  <si>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</si>
  <si>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</si>
  <si>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</si>
  <si>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</si>
  <si>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</si>
  <si>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</si>
  <si>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</si>
  <si>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</si>
  <si>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</si>
  <si>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</si>
  <si>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</si>
  <si>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</si>
  <si>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</si>
  <si>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</si>
  <si>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</si>
  <si>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</si>
  <si>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</si>
  <si>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</si>
  <si>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</si>
  <si>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</si>
  <si>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</si>
  <si>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</si>
  <si>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</si>
  <si>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</si>
  <si>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</si>
  <si>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</si>
  <si>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</si>
  <si>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</si>
  <si>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</si>
  <si>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</si>
  <si>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</si>
  <si>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</si>
  <si>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</si>
  <si>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</si>
  <si>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</si>
  <si>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</si>
  <si>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</si>
  <si>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</si>
  <si>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</si>
  <si>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</si>
  <si>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</si>
  <si>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</si>
  <si>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</si>
  <si>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</si>
  <si>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</si>
  <si>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</si>
  <si>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</si>
  <si>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</si>
  <si>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</si>
  <si>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</si>
  <si>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</si>
  <si>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</si>
  <si>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</si>
  <si>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</si>
  <si>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</si>
  <si>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</si>
  <si>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</si>
  <si>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</si>
  <si>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</si>
  <si>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</si>
  <si>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</si>
  <si>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</si>
  <si>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</si>
  <si>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</si>
  <si>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</si>
  <si>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</si>
  <si>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</si>
  <si>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</si>
  <si>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</si>
  <si>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</si>
  <si>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</si>
  <si>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</si>
  <si>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</si>
  <si>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</si>
  <si>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</si>
  <si>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</si>
  <si>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</si>
  <si>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</si>
  <si>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</si>
  <si>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</si>
  <si>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</si>
  <si>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</si>
  <si>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</si>
  <si>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</si>
  <si>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</si>
  <si>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</si>
  <si>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</si>
  <si>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</si>
  <si>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</si>
  <si>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</si>
  <si>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</si>
  <si>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</si>
  <si>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</si>
  <si>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</si>
  <si>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</si>
  <si>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</si>
  <si>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</si>
  <si>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</si>
  <si>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</si>
  <si>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</si>
  <si>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</si>
  <si>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</si>
  <si>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</si>
  <si>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</si>
  <si>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</si>
  <si>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</si>
  <si>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</si>
  <si>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</si>
  <si>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</si>
  <si>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</si>
  <si>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</si>
  <si>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</si>
  <si>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</si>
  <si>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</si>
  <si>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</si>
  <si>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</si>
  <si>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</si>
  <si>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</si>
  <si>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</si>
  <si>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</si>
  <si>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</si>
  <si>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</si>
  <si>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</si>
  <si>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</si>
  <si>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</si>
  <si>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</si>
  <si>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</si>
  <si>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</si>
  <si>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</si>
  <si>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</si>
  <si>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</si>
  <si>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</si>
  <si>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</si>
  <si>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</si>
  <si>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</si>
  <si>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</si>
  <si>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</si>
  <si>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</si>
  <si>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</si>
  <si>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</si>
  <si>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</si>
  <si>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</si>
  <si>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</si>
  <si>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</si>
  <si>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</si>
  <si>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</si>
  <si>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</si>
  <si>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</si>
  <si>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</si>
  <si>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</si>
  <si>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</si>
  <si>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</si>
  <si>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</si>
  <si>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</si>
  <si>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</si>
  <si>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</si>
  <si>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</si>
  <si>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</si>
  <si>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</si>
  <si>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</si>
  <si>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</si>
  <si>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</si>
  <si>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</si>
  <si>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</si>
  <si>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</si>
  <si>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</si>
  <si>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</si>
  <si>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</si>
  <si>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</si>
  <si>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</si>
  <si>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</si>
  <si>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</si>
  <si>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</si>
  <si>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</si>
  <si>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</si>
  <si>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</si>
  <si>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</si>
  <si>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</si>
  <si>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</si>
  <si>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</si>
  <si>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</si>
  <si>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</si>
  <si>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</si>
  <si>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</si>
  <si>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</si>
  <si>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</si>
  <si>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</si>
  <si>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</si>
  <si>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</si>
  <si>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</si>
  <si>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</si>
  <si>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</si>
  <si>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</si>
  <si>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</si>
  <si>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</si>
  <si>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</si>
  <si>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</si>
  <si>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</si>
  <si>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</si>
  <si>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</si>
  <si>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</si>
  <si>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</si>
  <si>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</si>
  <si>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</si>
  <si>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</si>
  <si>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</si>
  <si>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</si>
  <si>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</si>
  <si>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</si>
  <si>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</si>
  <si>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</si>
  <si>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</si>
  <si>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</si>
  <si>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</si>
  <si>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</si>
  <si>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</si>
  <si>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</si>
  <si>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</si>
  <si>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</si>
  <si>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</si>
  <si>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</si>
  <si>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</si>
  <si>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</si>
  <si>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</si>
  <si>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</si>
  <si>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</si>
  <si>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</si>
  <si>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</si>
  <si>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</si>
  <si>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</si>
  <si>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</si>
  <si>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</si>
  <si>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</si>
  <si>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</si>
  <si>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</si>
  <si>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</si>
  <si>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</si>
  <si>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</si>
  <si>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</si>
  <si>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</si>
  <si>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</si>
  <si>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</si>
  <si>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</si>
  <si>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</si>
  <si>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</si>
  <si>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</si>
  <si>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</si>
  <si>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</si>
  <si>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</si>
  <si>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</si>
  <si>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</si>
  <si>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</si>
  <si>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</si>
  <si>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</si>
  <si>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</si>
  <si>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</si>
  <si>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</si>
  <si>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</si>
  <si>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</si>
  <si>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</si>
  <si>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</si>
  <si>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</si>
  <si>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</si>
  <si>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</si>
  <si>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</si>
  <si>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</si>
  <si>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</si>
  <si>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</si>
  <si>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</si>
  <si>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</si>
  <si>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</si>
  <si>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</si>
  <si>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</si>
  <si>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</si>
  <si>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</si>
  <si>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</si>
  <si>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</si>
  <si>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</si>
  <si>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</si>
  <si>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</si>
  <si>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</si>
  <si>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</si>
  <si>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</si>
  <si>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</si>
  <si>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</si>
  <si>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</si>
  <si>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</si>
  <si>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</si>
  <si>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</si>
  <si>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</si>
  <si>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</si>
  <si>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</si>
  <si>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</si>
  <si>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</si>
  <si>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</si>
  <si>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旭川</t>
    <rPh sb="0" eb="2">
      <t>アサヒカワ</t>
    </rPh>
    <phoneticPr fontId="1"/>
  </si>
  <si>
    <t>0166</t>
    <phoneticPr fontId="1"/>
  </si>
  <si>
    <t>73</t>
    <phoneticPr fontId="1"/>
  </si>
  <si>
    <t>6555</t>
    <phoneticPr fontId="1"/>
  </si>
  <si>
    <t>32</t>
    <phoneticPr fontId="1"/>
  </si>
  <si>
    <t>5770</t>
    <phoneticPr fontId="1"/>
  </si>
  <si>
    <t>２　法人</t>
  </si>
  <si>
    <t>５　営利法人</t>
  </si>
  <si>
    <t>有限会社　花人</t>
    <phoneticPr fontId="1"/>
  </si>
  <si>
    <t>ゆうげんがいしゃ　はなびと　　　　</t>
    <phoneticPr fontId="1"/>
  </si>
  <si>
    <t>0166</t>
    <phoneticPr fontId="1"/>
  </si>
  <si>
    <t>65</t>
    <phoneticPr fontId="1"/>
  </si>
  <si>
    <t>5744</t>
    <phoneticPr fontId="1"/>
  </si>
  <si>
    <t>0166</t>
    <phoneticPr fontId="1"/>
  </si>
  <si>
    <t>65</t>
    <phoneticPr fontId="1"/>
  </si>
  <si>
    <t>5744</t>
    <phoneticPr fontId="1"/>
  </si>
  <si>
    <t>hanabito1.17</t>
    <phoneticPr fontId="1"/>
  </si>
  <si>
    <t>circus.ocn.ne.jp</t>
    <phoneticPr fontId="1"/>
  </si>
  <si>
    <t>大森　六郎</t>
    <rPh sb="0" eb="2">
      <t>オオモリ</t>
    </rPh>
    <rPh sb="3" eb="5">
      <t>ロクロウ</t>
    </rPh>
    <phoneticPr fontId="1"/>
  </si>
  <si>
    <t>代表取締役</t>
    <rPh sb="0" eb="4">
      <t>ダイヒョウトリシマリ</t>
    </rPh>
    <rPh sb="4" eb="5">
      <t>ヤク</t>
    </rPh>
    <phoneticPr fontId="1"/>
  </si>
  <si>
    <t>住宅型有料老人ホーム　北彩都</t>
    <phoneticPr fontId="1"/>
  </si>
  <si>
    <t>北海道旭川市宮下通１８丁目４２０１番</t>
    <rPh sb="0" eb="3">
      <t>ホッカイドウ</t>
    </rPh>
    <phoneticPr fontId="1"/>
  </si>
  <si>
    <t>じゅうたくがたゆうりょうろうじんほーむ　きたさいと</t>
    <phoneticPr fontId="1"/>
  </si>
  <si>
    <t>①　市内バス利用の場合
　　旭川電気軌道
　　１条通１８丁目停留所下車　徒歩５分
②　自動車利用の場合
　　旭川駅から約1.3ｋｍ３分</t>
    <rPh sb="6" eb="8">
      <t>リヨウ</t>
    </rPh>
    <rPh sb="9" eb="11">
      <t>バアイ</t>
    </rPh>
    <rPh sb="43" eb="46">
      <t>ジドウシャ</t>
    </rPh>
    <rPh sb="46" eb="48">
      <t>リヨウ</t>
    </rPh>
    <rPh sb="49" eb="51">
      <t>バアイ</t>
    </rPh>
    <rPh sb="54" eb="56">
      <t>アサヒカワ</t>
    </rPh>
    <rPh sb="56" eb="57">
      <t>エキ</t>
    </rPh>
    <rPh sb="59" eb="60">
      <t>ヤク</t>
    </rPh>
    <rPh sb="66" eb="67">
      <t>フン</t>
    </rPh>
    <phoneticPr fontId="1"/>
  </si>
  <si>
    <t>施設長</t>
    <rPh sb="0" eb="3">
      <t>シセツチョウ</t>
    </rPh>
    <phoneticPr fontId="1"/>
  </si>
  <si>
    <t>３　住宅型</t>
  </si>
  <si>
    <t>２　なし</t>
  </si>
  <si>
    <t>１　事業者が自ら所有する土地</t>
  </si>
  <si>
    <t>１　全室個室（縁故者個室含む）</t>
  </si>
  <si>
    <t>１　事業者が自ら所有する建物</t>
    <phoneticPr fontId="1"/>
  </si>
  <si>
    <t>３　木造</t>
  </si>
  <si>
    <t>２　準耐火建築物</t>
  </si>
  <si>
    <t>１　あり（車椅子対応）</t>
  </si>
  <si>
    <t>１　あり</t>
  </si>
  <si>
    <t>１　全ての居室あり</t>
  </si>
  <si>
    <t>１　全ての便所あり</t>
  </si>
  <si>
    <t>１　全ての浴室あり</t>
  </si>
  <si>
    <t>事務室に本体装置設置</t>
    <rPh sb="0" eb="3">
      <t>ジムシツ</t>
    </rPh>
    <rPh sb="4" eb="8">
      <t>ホンタイソウチ</t>
    </rPh>
    <rPh sb="8" eb="10">
      <t>セッチ</t>
    </rPh>
    <phoneticPr fontId="1"/>
  </si>
  <si>
    <t>1　外線電話回線の設置：全ての居室
2　テレビ回線の設置　：全ての居室
3　バリアフリーの対応及び手すりの設置</t>
    <rPh sb="2" eb="6">
      <t>ガイセンデンワ</t>
    </rPh>
    <rPh sb="6" eb="8">
      <t>カイセン</t>
    </rPh>
    <rPh sb="9" eb="11">
      <t>セッチ</t>
    </rPh>
    <rPh sb="12" eb="13">
      <t>スベ</t>
    </rPh>
    <rPh sb="15" eb="17">
      <t>キョシツ</t>
    </rPh>
    <rPh sb="23" eb="25">
      <t>カイセン</t>
    </rPh>
    <rPh sb="26" eb="28">
      <t>セッチ</t>
    </rPh>
    <rPh sb="45" eb="47">
      <t>タイオウ</t>
    </rPh>
    <rPh sb="47" eb="48">
      <t>オヨ</t>
    </rPh>
    <rPh sb="49" eb="50">
      <t>テ</t>
    </rPh>
    <rPh sb="53" eb="55">
      <t>セッチ</t>
    </rPh>
    <phoneticPr fontId="1"/>
  </si>
  <si>
    <t>１　自ら実施</t>
  </si>
  <si>
    <t>施設の受付担当：介護職員</t>
    <phoneticPr fontId="1"/>
  </si>
  <si>
    <t>0166</t>
    <phoneticPr fontId="1"/>
  </si>
  <si>
    <t>73</t>
    <phoneticPr fontId="1"/>
  </si>
  <si>
    <t>6555</t>
    <phoneticPr fontId="1"/>
  </si>
  <si>
    <t>年中無休</t>
    <rPh sb="0" eb="4">
      <t>ネンジュウムキュウ</t>
    </rPh>
    <phoneticPr fontId="1"/>
  </si>
  <si>
    <t>旭川市指導監査課</t>
    <phoneticPr fontId="1"/>
  </si>
  <si>
    <t>0166</t>
    <phoneticPr fontId="1"/>
  </si>
  <si>
    <t>25</t>
    <phoneticPr fontId="1"/>
  </si>
  <si>
    <t>9849</t>
    <phoneticPr fontId="1"/>
  </si>
  <si>
    <t>東京海上日動火災保険（株）　
超ビジネス保険（事業活動包括保険）</t>
    <phoneticPr fontId="1"/>
  </si>
  <si>
    <t>東京海上日動火災保険（株）
超ビジネス保険（事業活動包括保険）</t>
    <phoneticPr fontId="1"/>
  </si>
  <si>
    <t>３　公開していない</t>
  </si>
  <si>
    <t>２　建物賃貸借方式</t>
  </si>
  <si>
    <t>○</t>
  </si>
  <si>
    <t>３　月払い方式</t>
  </si>
  <si>
    <t>１　減額なし</t>
  </si>
  <si>
    <t>011</t>
    <phoneticPr fontId="1"/>
  </si>
  <si>
    <t>231</t>
    <phoneticPr fontId="1"/>
  </si>
  <si>
    <t>土曜・日曜日・祝祭日</t>
    <phoneticPr fontId="1"/>
  </si>
  <si>
    <t>土曜・日曜日・祝祭日</t>
    <phoneticPr fontId="1"/>
  </si>
  <si>
    <t>5175</t>
    <phoneticPr fontId="1"/>
  </si>
  <si>
    <t>北海道国民健康保険団体連合会（企画・苦情係）</t>
    <rPh sb="0" eb="3">
      <t>ホッカイドウ</t>
    </rPh>
    <rPh sb="15" eb="17">
      <t>キカク</t>
    </rPh>
    <rPh sb="18" eb="20">
      <t>クジョウ</t>
    </rPh>
    <rPh sb="20" eb="21">
      <t>カカリ</t>
    </rPh>
    <phoneticPr fontId="1"/>
  </si>
  <si>
    <t>近隣の賃貸ワンルームマンションの家賃が40,000円位であることから、多少なりとも高齢者の負担を減らし、入居しやすい施設にするためにこの金額を設定しました。</t>
    <rPh sb="0" eb="2">
      <t>キンリン</t>
    </rPh>
    <rPh sb="3" eb="5">
      <t>チンタイ</t>
    </rPh>
    <rPh sb="16" eb="18">
      <t>ヤチン</t>
    </rPh>
    <rPh sb="21" eb="26">
      <t>000エン</t>
    </rPh>
    <rPh sb="26" eb="27">
      <t>クライ</t>
    </rPh>
    <rPh sb="35" eb="37">
      <t>タショウ</t>
    </rPh>
    <rPh sb="41" eb="44">
      <t>コウレイシャ</t>
    </rPh>
    <rPh sb="45" eb="47">
      <t>フタン</t>
    </rPh>
    <rPh sb="48" eb="49">
      <t>ヘ</t>
    </rPh>
    <rPh sb="52" eb="54">
      <t>ニュウキョ</t>
    </rPh>
    <rPh sb="58" eb="60">
      <t>シセツ</t>
    </rPh>
    <rPh sb="68" eb="70">
      <t>キンガク</t>
    </rPh>
    <rPh sb="71" eb="73">
      <t>セッテイ</t>
    </rPh>
    <phoneticPr fontId="1"/>
  </si>
  <si>
    <t>要支援及び要介護の入居者が、介護保険サービスを利用した場合の費用は、介護保険負担割合証のとおりとし、給付限度額を超えたサービス利用料は、全額自己負担となります。</t>
    <rPh sb="0" eb="3">
      <t>ヨウシエン</t>
    </rPh>
    <rPh sb="3" eb="4">
      <t>オヨ</t>
    </rPh>
    <rPh sb="5" eb="8">
      <t>ヨウカイゴ</t>
    </rPh>
    <rPh sb="9" eb="12">
      <t>ニュウキョシャ</t>
    </rPh>
    <rPh sb="14" eb="16">
      <t>カイゴ</t>
    </rPh>
    <rPh sb="16" eb="18">
      <t>ホケン</t>
    </rPh>
    <rPh sb="23" eb="25">
      <t>リヨウ</t>
    </rPh>
    <rPh sb="27" eb="29">
      <t>バアイ</t>
    </rPh>
    <rPh sb="30" eb="32">
      <t>ヒヨウ</t>
    </rPh>
    <rPh sb="34" eb="43">
      <t>カイゴホケンフタンワリアイショウ</t>
    </rPh>
    <rPh sb="50" eb="55">
      <t>キュウフゲンドガク</t>
    </rPh>
    <rPh sb="56" eb="57">
      <t>コ</t>
    </rPh>
    <rPh sb="63" eb="66">
      <t>リヨウリョウ</t>
    </rPh>
    <rPh sb="68" eb="70">
      <t>ゼンガク</t>
    </rPh>
    <rPh sb="70" eb="74">
      <t>ジコフタン</t>
    </rPh>
    <phoneticPr fontId="1"/>
  </si>
  <si>
    <t>施設に勤務する介護職員に対する人件費として充当します。</t>
    <rPh sb="0" eb="2">
      <t>シセツ</t>
    </rPh>
    <rPh sb="3" eb="5">
      <t>キンム</t>
    </rPh>
    <rPh sb="7" eb="11">
      <t>カイゴショクイン</t>
    </rPh>
    <rPh sb="12" eb="13">
      <t>タイ</t>
    </rPh>
    <rPh sb="15" eb="18">
      <t>ジンケンヒ</t>
    </rPh>
    <rPh sb="21" eb="23">
      <t>ジュウトウ</t>
    </rPh>
    <phoneticPr fontId="1"/>
  </si>
  <si>
    <t>一日３食（３０日算定）の場合の金額
食事は入居者の選択制とします。
一日の食費内訳
　朝食３００円・昼食４００円・夕食５００円</t>
    <rPh sb="0" eb="2">
      <t>イチニチ</t>
    </rPh>
    <rPh sb="3" eb="4">
      <t>ショク</t>
    </rPh>
    <rPh sb="7" eb="8">
      <t>ヒ</t>
    </rPh>
    <rPh sb="8" eb="10">
      <t>サンテイ</t>
    </rPh>
    <rPh sb="12" eb="14">
      <t>バアイ</t>
    </rPh>
    <rPh sb="15" eb="17">
      <t>キンガク</t>
    </rPh>
    <rPh sb="18" eb="20">
      <t>ショクジ</t>
    </rPh>
    <rPh sb="21" eb="24">
      <t>ニュウキョシャ</t>
    </rPh>
    <rPh sb="25" eb="27">
      <t>センタク</t>
    </rPh>
    <rPh sb="27" eb="28">
      <t>セイ</t>
    </rPh>
    <rPh sb="34" eb="36">
      <t>イチニチ</t>
    </rPh>
    <rPh sb="37" eb="39">
      <t>ショクヒ</t>
    </rPh>
    <rPh sb="39" eb="41">
      <t>ウチワケ</t>
    </rPh>
    <rPh sb="43" eb="45">
      <t>アサショク</t>
    </rPh>
    <rPh sb="48" eb="49">
      <t>エン</t>
    </rPh>
    <rPh sb="50" eb="52">
      <t>チュウショク</t>
    </rPh>
    <rPh sb="55" eb="56">
      <t>エン</t>
    </rPh>
    <rPh sb="57" eb="59">
      <t>ユウショク</t>
    </rPh>
    <rPh sb="62" eb="63">
      <t>エン</t>
    </rPh>
    <phoneticPr fontId="1"/>
  </si>
  <si>
    <t>共益費として、居室及び共用部分の電気料、水道光熱費及び有料のごみ収集、トイレットペーパー等の日常生活支援に係る費用に充当します。</t>
    <rPh sb="0" eb="2">
      <t>キョウエキ</t>
    </rPh>
    <rPh sb="2" eb="3">
      <t>ヒ</t>
    </rPh>
    <rPh sb="7" eb="9">
      <t>キョシツ</t>
    </rPh>
    <rPh sb="9" eb="10">
      <t>オヨ</t>
    </rPh>
    <rPh sb="11" eb="13">
      <t>キョウヨウ</t>
    </rPh>
    <rPh sb="13" eb="15">
      <t>ブブン</t>
    </rPh>
    <rPh sb="16" eb="19">
      <t>デンキリョウ</t>
    </rPh>
    <rPh sb="20" eb="25">
      <t>スイドウコウネツヒ</t>
    </rPh>
    <rPh sb="25" eb="26">
      <t>オヨ</t>
    </rPh>
    <rPh sb="27" eb="29">
      <t>ユウリョウ</t>
    </rPh>
    <rPh sb="32" eb="34">
      <t>シュウシュウ</t>
    </rPh>
    <rPh sb="44" eb="45">
      <t>トウ</t>
    </rPh>
    <rPh sb="46" eb="48">
      <t>ニチジョウ</t>
    </rPh>
    <rPh sb="48" eb="52">
      <t>セイカツシエン</t>
    </rPh>
    <rPh sb="53" eb="54">
      <t>カカ</t>
    </rPh>
    <rPh sb="55" eb="57">
      <t>ヒヨウ</t>
    </rPh>
    <rPh sb="58" eb="60">
      <t>ジュウトウ</t>
    </rPh>
    <phoneticPr fontId="1"/>
  </si>
  <si>
    <t>北海道旭川市神楽岡８条４丁目２番２号</t>
    <rPh sb="0" eb="3">
      <t>ホッカイドウ</t>
    </rPh>
    <phoneticPr fontId="1"/>
  </si>
  <si>
    <t>hanabito1.17</t>
    <phoneticPr fontId="1"/>
  </si>
  <si>
    <t>circus.ocn.ne.jp</t>
    <phoneticPr fontId="1"/>
  </si>
  <si>
    <t>個人としての尊厳を確保しつつ、福祉の向上を図り家庭的な環境の中で、安全で健康的な生活ができるよう、施設の職員、介護サービス事業者、医療など関係機関等とも協力・連携しながら入居者全員が安心で快適な生活が送れる施設にします</t>
    <rPh sb="0" eb="2">
      <t>コジン</t>
    </rPh>
    <rPh sb="6" eb="8">
      <t>ソンゲン</t>
    </rPh>
    <rPh sb="9" eb="11">
      <t>カクホ</t>
    </rPh>
    <rPh sb="15" eb="17">
      <t>フクシ</t>
    </rPh>
    <rPh sb="18" eb="20">
      <t>コウジョウ</t>
    </rPh>
    <rPh sb="21" eb="22">
      <t>ハカ</t>
    </rPh>
    <rPh sb="23" eb="26">
      <t>カテイテキ</t>
    </rPh>
    <rPh sb="27" eb="29">
      <t>カンキョウ</t>
    </rPh>
    <rPh sb="30" eb="31">
      <t>ナカ</t>
    </rPh>
    <rPh sb="33" eb="35">
      <t>アンゼン</t>
    </rPh>
    <rPh sb="36" eb="39">
      <t>ケンコウテキ</t>
    </rPh>
    <rPh sb="40" eb="42">
      <t>セイカツ</t>
    </rPh>
    <rPh sb="49" eb="51">
      <t>シセツ</t>
    </rPh>
    <rPh sb="52" eb="54">
      <t>ショクイン</t>
    </rPh>
    <rPh sb="55" eb="57">
      <t>カイゴ</t>
    </rPh>
    <rPh sb="61" eb="64">
      <t>ジギョウシャ</t>
    </rPh>
    <rPh sb="65" eb="67">
      <t>イリョウ</t>
    </rPh>
    <rPh sb="69" eb="73">
      <t>カンケイキカン</t>
    </rPh>
    <rPh sb="73" eb="74">
      <t>トウ</t>
    </rPh>
    <rPh sb="76" eb="78">
      <t>キョウリョク</t>
    </rPh>
    <rPh sb="79" eb="81">
      <t>レンケイ</t>
    </rPh>
    <rPh sb="85" eb="88">
      <t>ニュウキョシャ</t>
    </rPh>
    <rPh sb="88" eb="90">
      <t>ゼンイン</t>
    </rPh>
    <rPh sb="91" eb="93">
      <t>アンシン</t>
    </rPh>
    <rPh sb="94" eb="96">
      <t>カイテキ</t>
    </rPh>
    <rPh sb="97" eb="99">
      <t>セイカツ</t>
    </rPh>
    <rPh sb="100" eb="101">
      <t>オク</t>
    </rPh>
    <rPh sb="103" eb="105">
      <t>シセツ</t>
    </rPh>
    <phoneticPr fontId="1"/>
  </si>
  <si>
    <t>9450002003922</t>
    <phoneticPr fontId="1"/>
  </si>
  <si>
    <t xml:space="preserve"> 定期的な通院同行
</t>
    <rPh sb="1" eb="4">
      <t>テイキテキ</t>
    </rPh>
    <rPh sb="5" eb="7">
      <t>ツウイン</t>
    </rPh>
    <rPh sb="7" eb="9">
      <t>ドウコウ</t>
    </rPh>
    <phoneticPr fontId="1"/>
  </si>
  <si>
    <t>○</t>
    <phoneticPr fontId="1"/>
  </si>
  <si>
    <t xml:space="preserve">
サクラ咲くクリニック</t>
    <rPh sb="4" eb="5">
      <t>サ</t>
    </rPh>
    <phoneticPr fontId="1"/>
  </si>
  <si>
    <t>内科・循環器内科</t>
    <phoneticPr fontId="1"/>
  </si>
  <si>
    <t>旭川市宮前通東4155-1</t>
    <rPh sb="0" eb="3">
      <t>アサヒカワシ</t>
    </rPh>
    <rPh sb="3" eb="5">
      <t>ミヤマエ</t>
    </rPh>
    <rPh sb="5" eb="6">
      <t>ツウ</t>
    </rPh>
    <rPh sb="6" eb="7">
      <t>ヒガシ</t>
    </rPh>
    <phoneticPr fontId="1"/>
  </si>
  <si>
    <t>入居者の健康相談、受診、治療その他医療全般</t>
    <phoneticPr fontId="1"/>
  </si>
  <si>
    <t>入居者の受診、治療の協力</t>
    <phoneticPr fontId="1"/>
  </si>
  <si>
    <t>旭川市宮前1条4丁目15－1</t>
    <rPh sb="0" eb="3">
      <t>アサヒカワシ</t>
    </rPh>
    <rPh sb="3" eb="5">
      <t>ミヤマエ</t>
    </rPh>
    <rPh sb="6" eb="7">
      <t>ジョウ</t>
    </rPh>
    <rPh sb="8" eb="10">
      <t>チョウメ</t>
    </rPh>
    <phoneticPr fontId="1"/>
  </si>
  <si>
    <t>宮前通り東歯科</t>
    <rPh sb="0" eb="2">
      <t>ミヤマエ</t>
    </rPh>
    <rPh sb="2" eb="3">
      <t>ツウ</t>
    </rPh>
    <rPh sb="4" eb="5">
      <t>ヒガシ</t>
    </rPh>
    <rPh sb="5" eb="7">
      <t>シカ</t>
    </rPh>
    <phoneticPr fontId="1"/>
  </si>
  <si>
    <t>歯科</t>
    <rPh sb="0" eb="2">
      <t>シカ</t>
    </rPh>
    <phoneticPr fontId="1"/>
  </si>
  <si>
    <t>入居者の受診、治療の協力</t>
    <phoneticPr fontId="1"/>
  </si>
  <si>
    <t>入居者の健康相談、受診、治療</t>
    <phoneticPr fontId="1"/>
  </si>
  <si>
    <t>　住み替え先となる居室の入居者が退去等した際に、Ａ（住み替え予定者）入居者の介護度が上がるなどして見守り及び身体介護の頻度が増えた場合に安全性、入居者の快適性など考察して決定します。</t>
    <rPh sb="1" eb="2">
      <t>ス</t>
    </rPh>
    <rPh sb="3" eb="4">
      <t>カ</t>
    </rPh>
    <rPh sb="5" eb="6">
      <t>サキ</t>
    </rPh>
    <rPh sb="9" eb="11">
      <t>キョシツ</t>
    </rPh>
    <rPh sb="12" eb="15">
      <t>ニュウキョシャ</t>
    </rPh>
    <rPh sb="16" eb="18">
      <t>タイキョ</t>
    </rPh>
    <rPh sb="18" eb="19">
      <t>トウ</t>
    </rPh>
    <rPh sb="21" eb="22">
      <t>サイ</t>
    </rPh>
    <rPh sb="26" eb="27">
      <t>ス</t>
    </rPh>
    <rPh sb="28" eb="29">
      <t>カ</t>
    </rPh>
    <rPh sb="30" eb="33">
      <t>ヨテイシャ</t>
    </rPh>
    <rPh sb="34" eb="36">
      <t>ニュウキョ</t>
    </rPh>
    <rPh sb="36" eb="37">
      <t>シャ</t>
    </rPh>
    <rPh sb="38" eb="40">
      <t>カイゴ</t>
    </rPh>
    <rPh sb="40" eb="41">
      <t>ド</t>
    </rPh>
    <rPh sb="42" eb="43">
      <t>ア</t>
    </rPh>
    <rPh sb="49" eb="51">
      <t>ミマモ</t>
    </rPh>
    <rPh sb="52" eb="53">
      <t>オヨ</t>
    </rPh>
    <rPh sb="54" eb="58">
      <t>シンタイカイゴ</t>
    </rPh>
    <rPh sb="59" eb="61">
      <t>ヒンド</t>
    </rPh>
    <rPh sb="62" eb="63">
      <t>フ</t>
    </rPh>
    <rPh sb="65" eb="67">
      <t>バアイ</t>
    </rPh>
    <rPh sb="68" eb="71">
      <t>アンゼンセイ</t>
    </rPh>
    <rPh sb="72" eb="74">
      <t>ニュウキョ</t>
    </rPh>
    <rPh sb="74" eb="75">
      <t>シャ</t>
    </rPh>
    <rPh sb="76" eb="79">
      <t>カイテキセイ</t>
    </rPh>
    <rPh sb="81" eb="83">
      <t>コウサツ</t>
    </rPh>
    <rPh sb="85" eb="87">
      <t>ケッテイ</t>
    </rPh>
    <phoneticPr fontId="1"/>
  </si>
  <si>
    <t>入居者の身体状況が上がる場合などで、トイレの必要性及び見守り及び身体介護の頻度が増えた場合</t>
    <rPh sb="0" eb="3">
      <t>ニュウキョシャ</t>
    </rPh>
    <rPh sb="4" eb="6">
      <t>シンタイ</t>
    </rPh>
    <rPh sb="6" eb="8">
      <t>ジョウキョウ</t>
    </rPh>
    <rPh sb="9" eb="10">
      <t>ア</t>
    </rPh>
    <rPh sb="12" eb="14">
      <t>バアイ</t>
    </rPh>
    <rPh sb="22" eb="25">
      <t>ヒツヨウセイ</t>
    </rPh>
    <rPh sb="25" eb="26">
      <t>オヨ</t>
    </rPh>
    <rPh sb="27" eb="29">
      <t>ミマモ</t>
    </rPh>
    <rPh sb="30" eb="31">
      <t>オヨ</t>
    </rPh>
    <rPh sb="32" eb="36">
      <t>シンタイカイゴ</t>
    </rPh>
    <rPh sb="37" eb="39">
      <t>ヒンド</t>
    </rPh>
    <rPh sb="40" eb="41">
      <t>フ</t>
    </rPh>
    <rPh sb="43" eb="45">
      <t>バアイ</t>
    </rPh>
    <phoneticPr fontId="1"/>
  </si>
  <si>
    <t>入居前に、健康診断書、日常生活動作（ADL）調査票・病院指定の診療情報等の提出をして頂きます。</t>
    <rPh sb="0" eb="2">
      <t>ニュウキョ</t>
    </rPh>
    <rPh sb="2" eb="3">
      <t>マエ</t>
    </rPh>
    <rPh sb="5" eb="7">
      <t>ケンコウ</t>
    </rPh>
    <rPh sb="7" eb="9">
      <t>シンダン</t>
    </rPh>
    <rPh sb="9" eb="10">
      <t>ショ</t>
    </rPh>
    <rPh sb="11" eb="13">
      <t>ニチジョウ</t>
    </rPh>
    <rPh sb="13" eb="17">
      <t>セイカツドウサ</t>
    </rPh>
    <rPh sb="22" eb="25">
      <t>チョウサヒョウ</t>
    </rPh>
    <rPh sb="26" eb="30">
      <t>ビョウインシテイ</t>
    </rPh>
    <rPh sb="31" eb="33">
      <t>シンリョウ</t>
    </rPh>
    <rPh sb="33" eb="35">
      <t>ジョウホウ</t>
    </rPh>
    <rPh sb="35" eb="36">
      <t>トウ</t>
    </rPh>
    <rPh sb="37" eb="39">
      <t>テイシュツ</t>
    </rPh>
    <rPh sb="42" eb="43">
      <t>イタダ</t>
    </rPh>
    <phoneticPr fontId="1"/>
  </si>
  <si>
    <t>住宅型有料老人ホーム北彩都　入居契約書
第5章第29条から31条による。</t>
    <rPh sb="20" eb="21">
      <t>ダイ</t>
    </rPh>
    <rPh sb="22" eb="23">
      <t>ショウ</t>
    </rPh>
    <rPh sb="31" eb="32">
      <t>ジョウ</t>
    </rPh>
    <phoneticPr fontId="1"/>
  </si>
  <si>
    <t>住宅型有料老人ホーム北彩都　入居契約書
第30条による。</t>
    <rPh sb="0" eb="7">
      <t>ジュウタクガタユウリョウロウジン</t>
    </rPh>
    <rPh sb="10" eb="13">
      <t>キタサイト</t>
    </rPh>
    <rPh sb="14" eb="16">
      <t>ニュウキョ</t>
    </rPh>
    <rPh sb="16" eb="19">
      <t>ケイヤクショ</t>
    </rPh>
    <rPh sb="20" eb="21">
      <t>ダイ</t>
    </rPh>
    <rPh sb="23" eb="24">
      <t>ジョウ</t>
    </rPh>
    <phoneticPr fontId="1"/>
  </si>
  <si>
    <t>2000円／日（食事代・入浴・水道光熱費）</t>
    <rPh sb="4" eb="5">
      <t>エン</t>
    </rPh>
    <rPh sb="6" eb="7">
      <t>ヒ</t>
    </rPh>
    <rPh sb="8" eb="11">
      <t>ショクジダイ</t>
    </rPh>
    <rPh sb="12" eb="14">
      <t>ニュウヨク</t>
    </rPh>
    <rPh sb="15" eb="17">
      <t>スイドウ</t>
    </rPh>
    <rPh sb="17" eb="20">
      <t>コウネツヒ</t>
    </rPh>
    <phoneticPr fontId="1"/>
  </si>
  <si>
    <t>社会福祉士</t>
    <rPh sb="0" eb="5">
      <t>シャカイフクシシ</t>
    </rPh>
    <phoneticPr fontId="1"/>
  </si>
  <si>
    <t>運営懇談会の意見を聞いた上で改定するものとします。</t>
    <phoneticPr fontId="1"/>
  </si>
  <si>
    <t>目的施設が所在する地域の自治体が発表する消費者物価指数及び人件費等を勘案し策定します。</t>
    <rPh sb="0" eb="2">
      <t>モクテキ</t>
    </rPh>
    <rPh sb="2" eb="4">
      <t>シセツ</t>
    </rPh>
    <rPh sb="5" eb="7">
      <t>ショザイ</t>
    </rPh>
    <rPh sb="9" eb="11">
      <t>チイキ</t>
    </rPh>
    <rPh sb="12" eb="15">
      <t>ジチタイ</t>
    </rPh>
    <rPh sb="16" eb="18">
      <t>ハッピョウ</t>
    </rPh>
    <rPh sb="20" eb="25">
      <t>ショウヒシャブッカ</t>
    </rPh>
    <rPh sb="25" eb="27">
      <t>シスウ</t>
    </rPh>
    <rPh sb="27" eb="28">
      <t>オヨ</t>
    </rPh>
    <rPh sb="29" eb="32">
      <t>ジンケンヒ</t>
    </rPh>
    <rPh sb="32" eb="33">
      <t>トウ</t>
    </rPh>
    <rPh sb="34" eb="36">
      <t>カンアン</t>
    </rPh>
    <rPh sb="37" eb="39">
      <t>サクテイ</t>
    </rPh>
    <phoneticPr fontId="1"/>
  </si>
  <si>
    <t>運営懇談会の際に聴取している。</t>
    <rPh sb="0" eb="5">
      <t>ウンエイコンダンカイ</t>
    </rPh>
    <rPh sb="6" eb="7">
      <t>サイ</t>
    </rPh>
    <rPh sb="8" eb="10">
      <t>チョウシュ</t>
    </rPh>
    <phoneticPr fontId="1"/>
  </si>
  <si>
    <t>指定訪問介護事業所プラタナス</t>
    <rPh sb="0" eb="2">
      <t>シテイ</t>
    </rPh>
    <rPh sb="2" eb="9">
      <t>ホウモンカイゴジギョウショ</t>
    </rPh>
    <phoneticPr fontId="1"/>
  </si>
  <si>
    <t>旭川市宮下通14丁目1441-5</t>
    <rPh sb="0" eb="5">
      <t>アサヒカワシミヤシタ</t>
    </rPh>
    <rPh sb="5" eb="6">
      <t>ツウ</t>
    </rPh>
    <rPh sb="8" eb="10">
      <t>チョウメ</t>
    </rPh>
    <phoneticPr fontId="1"/>
  </si>
  <si>
    <t>居宅介護支援事業所花人</t>
    <rPh sb="0" eb="11">
      <t>キョタクカイゴシエンジギョウショハナヒト</t>
    </rPh>
    <phoneticPr fontId="1"/>
  </si>
  <si>
    <t>旭川市宮下通14丁目1441-5</t>
    <phoneticPr fontId="1"/>
  </si>
  <si>
    <t>要介護２</t>
    <rPh sb="0" eb="3">
      <t>ヨウカイゴ</t>
    </rPh>
    <phoneticPr fontId="1"/>
  </si>
  <si>
    <t>暖房10-5月10,000</t>
    <rPh sb="0" eb="2">
      <t>ダンボウ</t>
    </rPh>
    <rPh sb="6" eb="7">
      <t>ツキ</t>
    </rPh>
    <phoneticPr fontId="1"/>
  </si>
  <si>
    <t>暖房10-5月10,000</t>
    <rPh sb="0" eb="2">
      <t>ダンボウ</t>
    </rPh>
    <rPh sb="6" eb="7">
      <t>ガツ</t>
    </rPh>
    <phoneticPr fontId="1"/>
  </si>
  <si>
    <t>・指定通所介護事業所北彩都</t>
    <phoneticPr fontId="1"/>
  </si>
  <si>
    <t>・旭川市宮下通18丁目4201番地</t>
    <phoneticPr fontId="1"/>
  </si>
  <si>
    <t>森﨑　敏宏</t>
    <rPh sb="0" eb="2">
      <t>モリサキ</t>
    </rPh>
    <rPh sb="3" eb="5">
      <t>トシヒロ</t>
    </rPh>
    <phoneticPr fontId="1"/>
  </si>
  <si>
    <t>副施設長</t>
    <rPh sb="0" eb="4">
      <t>フクシセツチョウ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</si>
</sst>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451" zoomScaleNormal="100" zoomScaleSheetLayoutView="100" workbookViewId="0">
      <selection activeCell="J478" sqref="J478:P47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2581</v>
      </c>
      <c r="G5" s="148"/>
      <c r="H5" s="148"/>
      <c r="I5" s="148"/>
      <c r="J5" s="148"/>
      <c r="K5" s="148"/>
      <c r="L5" s="148"/>
      <c r="M5" s="148"/>
      <c r="N5" s="148"/>
      <c r="O5" s="148"/>
      <c r="P5" s="148"/>
      <c r="Q5" s="19"/>
    </row>
    <row r="6" spans="1:20" ht="20.100000000000001" customHeight="1">
      <c r="A6" s="3"/>
      <c r="B6" s="144" t="s">
        <v>2</v>
      </c>
      <c r="C6" s="145"/>
      <c r="D6" s="145"/>
      <c r="E6" s="146"/>
      <c r="F6" s="147" t="s">
        <v>2582</v>
      </c>
      <c r="G6" s="148"/>
      <c r="H6" s="148"/>
      <c r="I6" s="148"/>
      <c r="J6" s="148"/>
      <c r="K6" s="148"/>
      <c r="L6" s="148"/>
      <c r="M6" s="148"/>
      <c r="N6" s="148"/>
      <c r="O6" s="148"/>
      <c r="P6" s="148"/>
    </row>
    <row r="7" spans="1:20" ht="20.100000000000001" customHeight="1">
      <c r="A7" s="3"/>
      <c r="B7" s="144" t="s">
        <v>431</v>
      </c>
      <c r="C7" s="145"/>
      <c r="D7" s="145"/>
      <c r="E7" s="146"/>
      <c r="F7" s="112" t="s">
        <v>2383</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2484</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2485</v>
      </c>
      <c r="K12" s="127"/>
      <c r="L12" s="127"/>
      <c r="M12" s="127"/>
      <c r="N12" s="127"/>
      <c r="O12" s="128"/>
      <c r="P12" s="129"/>
    </row>
    <row r="13" spans="1:20" ht="39" customHeight="1">
      <c r="B13" s="130" t="s">
        <v>5</v>
      </c>
      <c r="C13" s="108"/>
      <c r="D13" s="108"/>
      <c r="E13" s="108"/>
      <c r="F13" s="131" t="s">
        <v>12</v>
      </c>
      <c r="G13" s="93"/>
      <c r="H13" s="132" t="s">
        <v>2487</v>
      </c>
      <c r="I13" s="133"/>
      <c r="J13" s="133"/>
      <c r="K13" s="133"/>
      <c r="L13" s="133"/>
      <c r="M13" s="133"/>
      <c r="N13" s="133"/>
      <c r="O13" s="133"/>
      <c r="P13" s="134"/>
      <c r="S13" s="22" t="str">
        <f>IF(H13="","未記入","")</f>
        <v/>
      </c>
    </row>
    <row r="14" spans="1:20" ht="39" customHeight="1">
      <c r="B14" s="130"/>
      <c r="C14" s="108"/>
      <c r="D14" s="108"/>
      <c r="E14" s="108"/>
      <c r="F14" s="135" t="s">
        <v>2486</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2549</v>
      </c>
      <c r="K16" s="219"/>
      <c r="L16" s="219"/>
      <c r="M16" s="219"/>
      <c r="N16" s="219"/>
      <c r="O16" s="219"/>
      <c r="P16" s="220"/>
    </row>
    <row r="17" spans="1:20" ht="20.100000000000001" customHeight="1">
      <c r="B17" s="92" t="s">
        <v>6</v>
      </c>
      <c r="C17" s="93"/>
      <c r="D17" s="93"/>
      <c r="E17" s="94"/>
      <c r="F17" s="47" t="s">
        <v>13</v>
      </c>
      <c r="G17" s="41">
        <v>78</v>
      </c>
      <c r="H17" s="48" t="s">
        <v>487</v>
      </c>
      <c r="I17" s="42">
        <v>8318</v>
      </c>
      <c r="J17" s="98"/>
      <c r="K17" s="99"/>
      <c r="L17" s="99"/>
      <c r="M17" s="99"/>
      <c r="N17" s="99"/>
      <c r="O17" s="99"/>
      <c r="P17" s="100"/>
      <c r="S17" s="22" t="str">
        <f>IF(OR(G17="",I17=""),"未記入","")</f>
        <v/>
      </c>
    </row>
    <row r="18" spans="1:20" ht="57.75" customHeight="1">
      <c r="B18" s="95"/>
      <c r="C18" s="96"/>
      <c r="D18" s="96"/>
      <c r="E18" s="97"/>
      <c r="F18" s="101" t="s">
        <v>2545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2488</v>
      </c>
      <c r="K19" s="48" t="s">
        <v>487</v>
      </c>
      <c r="L19" s="77" t="s">
        <v>2489</v>
      </c>
      <c r="M19" s="48" t="s">
        <v>487</v>
      </c>
      <c r="N19" s="77" t="s">
        <v>2490</v>
      </c>
      <c r="O19" s="99"/>
      <c r="P19" s="100"/>
      <c r="Q19" s="19"/>
    </row>
    <row r="20" spans="1:20" ht="20.100000000000001" customHeight="1">
      <c r="B20" s="105"/>
      <c r="C20" s="106"/>
      <c r="D20" s="106"/>
      <c r="E20" s="107"/>
      <c r="F20" s="108" t="s">
        <v>15</v>
      </c>
      <c r="G20" s="108"/>
      <c r="H20" s="108"/>
      <c r="I20" s="108"/>
      <c r="J20" s="78" t="s">
        <v>2491</v>
      </c>
      <c r="K20" s="48" t="s">
        <v>487</v>
      </c>
      <c r="L20" s="77" t="s">
        <v>2492</v>
      </c>
      <c r="M20" s="48" t="s">
        <v>487</v>
      </c>
      <c r="N20" s="77" t="s">
        <v>2493</v>
      </c>
      <c r="O20" s="99"/>
      <c r="P20" s="100"/>
      <c r="Q20" s="19"/>
    </row>
    <row r="21" spans="1:20" ht="20.100000000000001" customHeight="1">
      <c r="B21" s="105"/>
      <c r="C21" s="106"/>
      <c r="D21" s="106"/>
      <c r="E21" s="107"/>
      <c r="F21" s="109" t="s">
        <v>423</v>
      </c>
      <c r="G21" s="110"/>
      <c r="H21" s="110"/>
      <c r="I21" s="111"/>
      <c r="J21" s="112" t="s">
        <v>2494</v>
      </c>
      <c r="K21" s="113"/>
      <c r="L21" s="113"/>
      <c r="M21" s="48" t="s">
        <v>483</v>
      </c>
      <c r="N21" s="113" t="s">
        <v>2495</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2496</v>
      </c>
      <c r="K24" s="176"/>
      <c r="L24" s="176"/>
      <c r="M24" s="176"/>
      <c r="N24" s="176"/>
      <c r="O24" s="112"/>
      <c r="P24" s="147"/>
    </row>
    <row r="25" spans="1:20" ht="20.100000000000001" customHeight="1">
      <c r="B25" s="95"/>
      <c r="C25" s="96"/>
      <c r="D25" s="96"/>
      <c r="E25" s="97"/>
      <c r="F25" s="177" t="s">
        <v>18</v>
      </c>
      <c r="G25" s="177"/>
      <c r="H25" s="108"/>
      <c r="I25" s="108"/>
      <c r="J25" s="176" t="s">
        <v>2497</v>
      </c>
      <c r="K25" s="176"/>
      <c r="L25" s="176"/>
      <c r="M25" s="176"/>
      <c r="N25" s="176"/>
      <c r="O25" s="112"/>
      <c r="P25" s="147"/>
    </row>
    <row r="26" spans="1:20" ht="20.100000000000001" customHeight="1">
      <c r="B26" s="178" t="s">
        <v>9</v>
      </c>
      <c r="C26" s="179"/>
      <c r="D26" s="179"/>
      <c r="E26" s="179"/>
      <c r="F26" s="180">
        <v>1971</v>
      </c>
      <c r="G26" s="181"/>
      <c r="H26" s="48" t="s">
        <v>484</v>
      </c>
      <c r="I26" s="181">
        <v>6</v>
      </c>
      <c r="J26" s="181"/>
      <c r="K26" s="48" t="s">
        <v>485</v>
      </c>
      <c r="L26" s="181">
        <v>9</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2500</v>
      </c>
      <c r="I31" s="172"/>
      <c r="J31" s="172"/>
      <c r="K31" s="172"/>
      <c r="L31" s="172"/>
      <c r="M31" s="172"/>
      <c r="N31" s="172"/>
      <c r="O31" s="172"/>
      <c r="P31" s="173"/>
      <c r="S31" s="22" t="str">
        <f>IF(H31="","未記入","")</f>
        <v/>
      </c>
    </row>
    <row r="32" spans="1:20" ht="39" customHeight="1">
      <c r="B32" s="95"/>
      <c r="C32" s="96"/>
      <c r="D32" s="96"/>
      <c r="E32" s="97"/>
      <c r="F32" s="135" t="s">
        <v>2498</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8330</v>
      </c>
      <c r="J33" s="149"/>
      <c r="K33" s="149"/>
      <c r="L33" s="149"/>
      <c r="M33" s="149"/>
      <c r="N33" s="149"/>
      <c r="O33" s="149"/>
      <c r="P33" s="150"/>
      <c r="S33" s="22" t="str">
        <f>IF(OR(G33="",I33=""),"未記入","")</f>
        <v/>
      </c>
    </row>
    <row r="34" spans="2:20" ht="58.5" customHeight="1">
      <c r="B34" s="95"/>
      <c r="C34" s="96"/>
      <c r="D34" s="96"/>
      <c r="E34" s="97"/>
      <c r="F34" s="101" t="s">
        <v>2499</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2478</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2501</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2479</v>
      </c>
      <c r="K43" s="48" t="s">
        <v>487</v>
      </c>
      <c r="L43" s="18" t="s">
        <v>2480</v>
      </c>
      <c r="M43" s="48" t="s">
        <v>487</v>
      </c>
      <c r="N43" s="18" t="s">
        <v>2481</v>
      </c>
      <c r="O43" s="99"/>
      <c r="P43" s="100"/>
      <c r="S43" s="22" t="str">
        <f>IF(OR(J43="",L43="",N43=""),"未記入","")</f>
        <v/>
      </c>
    </row>
    <row r="44" spans="2:20" ht="20.100000000000001" customHeight="1">
      <c r="B44" s="130"/>
      <c r="C44" s="108"/>
      <c r="D44" s="108"/>
      <c r="E44" s="108"/>
      <c r="F44" s="179" t="s">
        <v>15</v>
      </c>
      <c r="G44" s="179"/>
      <c r="H44" s="179"/>
      <c r="I44" s="179"/>
      <c r="J44" s="78" t="s">
        <v>2479</v>
      </c>
      <c r="K44" s="48" t="s">
        <v>487</v>
      </c>
      <c r="L44" s="77" t="s">
        <v>2482</v>
      </c>
      <c r="M44" s="48" t="s">
        <v>487</v>
      </c>
      <c r="N44" s="77" t="s">
        <v>2483</v>
      </c>
      <c r="O44" s="99"/>
      <c r="P44" s="100"/>
    </row>
    <row r="45" spans="2:20" ht="20.100000000000001" customHeight="1">
      <c r="B45" s="130"/>
      <c r="C45" s="108"/>
      <c r="D45" s="108"/>
      <c r="E45" s="108"/>
      <c r="F45" s="109" t="s">
        <v>423</v>
      </c>
      <c r="G45" s="110"/>
      <c r="H45" s="110"/>
      <c r="I45" s="111"/>
      <c r="J45" s="112" t="s">
        <v>2546</v>
      </c>
      <c r="K45" s="113"/>
      <c r="L45" s="113"/>
      <c r="M45" s="48" t="s">
        <v>483</v>
      </c>
      <c r="N45" s="113" t="s">
        <v>2547</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2496</v>
      </c>
      <c r="K48" s="176"/>
      <c r="L48" s="176"/>
      <c r="M48" s="176"/>
      <c r="N48" s="176"/>
      <c r="O48" s="112"/>
      <c r="P48" s="147"/>
    </row>
    <row r="49" spans="1:20" ht="20.100000000000001" customHeight="1">
      <c r="B49" s="130"/>
      <c r="C49" s="108"/>
      <c r="D49" s="108"/>
      <c r="E49" s="108"/>
      <c r="F49" s="179" t="s">
        <v>18</v>
      </c>
      <c r="G49" s="179"/>
      <c r="H49" s="179"/>
      <c r="I49" s="179"/>
      <c r="J49" s="176" t="s">
        <v>2502</v>
      </c>
      <c r="K49" s="176"/>
      <c r="L49" s="176"/>
      <c r="M49" s="176"/>
      <c r="N49" s="176"/>
      <c r="O49" s="112"/>
      <c r="P49" s="147"/>
    </row>
    <row r="50" spans="1:20" ht="20.100000000000001" customHeight="1">
      <c r="B50" s="182" t="s">
        <v>28</v>
      </c>
      <c r="C50" s="183"/>
      <c r="D50" s="183"/>
      <c r="E50" s="183"/>
      <c r="F50" s="183"/>
      <c r="G50" s="183"/>
      <c r="H50" s="183"/>
      <c r="I50" s="183"/>
      <c r="J50" s="180">
        <v>2013</v>
      </c>
      <c r="K50" s="181"/>
      <c r="L50" s="48" t="s">
        <v>484</v>
      </c>
      <c r="M50" s="75">
        <v>8</v>
      </c>
      <c r="N50" s="48" t="s">
        <v>485</v>
      </c>
      <c r="O50" s="75">
        <v>1</v>
      </c>
      <c r="P50" s="50" t="s">
        <v>486</v>
      </c>
      <c r="S50" s="22" t="str">
        <f>IF(OR(J50="",M50="",O50=""),"未記入","")</f>
        <v/>
      </c>
    </row>
    <row r="51" spans="1:20" ht="20.100000000000001" customHeight="1" thickBot="1">
      <c r="B51" s="184" t="s">
        <v>29</v>
      </c>
      <c r="C51" s="185"/>
      <c r="D51" s="185"/>
      <c r="E51" s="185"/>
      <c r="F51" s="185"/>
      <c r="G51" s="185"/>
      <c r="H51" s="185"/>
      <c r="I51" s="185"/>
      <c r="J51" s="186">
        <v>2013</v>
      </c>
      <c r="K51" s="187"/>
      <c r="L51" s="49" t="s">
        <v>484</v>
      </c>
      <c r="M51" s="76">
        <v>8</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2503</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399.3</v>
      </c>
      <c r="H61" s="125"/>
      <c r="I61" s="125"/>
      <c r="J61" s="125"/>
      <c r="K61" s="204"/>
      <c r="L61" s="203" t="s">
        <v>516</v>
      </c>
      <c r="M61" s="190"/>
      <c r="N61" s="190"/>
      <c r="O61" s="190"/>
      <c r="P61" s="205"/>
    </row>
    <row r="62" spans="1:20" ht="20.100000000000001" customHeight="1">
      <c r="B62" s="130"/>
      <c r="C62" s="108"/>
      <c r="D62" s="131" t="s">
        <v>39</v>
      </c>
      <c r="E62" s="93"/>
      <c r="F62" s="94"/>
      <c r="G62" s="176" t="s">
        <v>2505</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t="s">
        <v>2504</v>
      </c>
      <c r="L65" s="113"/>
      <c r="M65" s="113"/>
      <c r="N65" s="113"/>
      <c r="O65" s="113"/>
      <c r="P65" s="117"/>
    </row>
    <row r="66" spans="2:16" ht="20.100000000000001" customHeight="1">
      <c r="B66" s="130"/>
      <c r="C66" s="108"/>
      <c r="D66" s="193"/>
      <c r="E66" s="106"/>
      <c r="F66" s="107"/>
      <c r="G66" s="207"/>
      <c r="H66" s="131" t="s">
        <v>436</v>
      </c>
      <c r="I66" s="93"/>
      <c r="J66" s="94"/>
      <c r="K66" s="112" t="s">
        <v>2504</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3" t="s">
        <v>2381</v>
      </c>
      <c r="C72" s="464"/>
      <c r="D72" s="131" t="s">
        <v>40</v>
      </c>
      <c r="E72" s="93"/>
      <c r="F72" s="94"/>
      <c r="G72" s="98" t="s">
        <v>41</v>
      </c>
      <c r="H72" s="99"/>
      <c r="I72" s="99"/>
      <c r="J72" s="221"/>
      <c r="K72" s="222">
        <v>488.25</v>
      </c>
      <c r="L72" s="223"/>
      <c r="M72" s="223"/>
      <c r="N72" s="115" t="s">
        <v>490</v>
      </c>
      <c r="O72" s="115"/>
      <c r="P72" s="188"/>
    </row>
    <row r="73" spans="2:16" ht="20.100000000000001" customHeight="1">
      <c r="B73" s="465"/>
      <c r="C73" s="466"/>
      <c r="D73" s="194"/>
      <c r="E73" s="96"/>
      <c r="F73" s="97"/>
      <c r="G73" s="183" t="s">
        <v>42</v>
      </c>
      <c r="H73" s="183"/>
      <c r="I73" s="183"/>
      <c r="J73" s="183"/>
      <c r="K73" s="222">
        <v>291.55</v>
      </c>
      <c r="L73" s="223"/>
      <c r="M73" s="223"/>
      <c r="N73" s="115" t="s">
        <v>490</v>
      </c>
      <c r="O73" s="115"/>
      <c r="P73" s="188"/>
    </row>
    <row r="74" spans="2:16" ht="20.100000000000001" customHeight="1">
      <c r="B74" s="465"/>
      <c r="C74" s="466"/>
      <c r="D74" s="108" t="s">
        <v>43</v>
      </c>
      <c r="E74" s="108"/>
      <c r="F74" s="108"/>
      <c r="G74" s="176" t="s">
        <v>2509</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2508</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t="s">
        <v>2507</v>
      </c>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c r="L82" s="113"/>
      <c r="M82" s="113"/>
      <c r="N82" s="113"/>
      <c r="O82" s="113"/>
      <c r="P82" s="117"/>
    </row>
    <row r="83" spans="2:19" ht="20.100000000000001" customHeight="1">
      <c r="B83" s="465"/>
      <c r="C83" s="466"/>
      <c r="D83" s="108"/>
      <c r="E83" s="108"/>
      <c r="F83" s="108"/>
      <c r="G83" s="207"/>
      <c r="H83" s="115" t="s">
        <v>435</v>
      </c>
      <c r="I83" s="115"/>
      <c r="J83" s="116"/>
      <c r="K83" s="112"/>
      <c r="L83" s="113"/>
      <c r="M83" s="113"/>
      <c r="N83" s="113"/>
      <c r="O83" s="113"/>
      <c r="P83" s="117"/>
    </row>
    <row r="84" spans="2:19" ht="20.100000000000001" customHeight="1">
      <c r="B84" s="465"/>
      <c r="C84" s="466"/>
      <c r="D84" s="108"/>
      <c r="E84" s="108"/>
      <c r="F84" s="108"/>
      <c r="G84" s="207"/>
      <c r="H84" s="131" t="s">
        <v>436</v>
      </c>
      <c r="I84" s="93"/>
      <c r="J84" s="94"/>
      <c r="K84" s="112"/>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c r="L86" s="52" t="s">
        <v>484</v>
      </c>
      <c r="M86" s="75"/>
      <c r="N86" s="52" t="s">
        <v>485</v>
      </c>
      <c r="O86" s="75"/>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c r="L88" s="52" t="s">
        <v>484</v>
      </c>
      <c r="M88" s="75"/>
      <c r="N88" s="52" t="s">
        <v>485</v>
      </c>
      <c r="O88" s="75"/>
      <c r="P88" s="53" t="s">
        <v>486</v>
      </c>
    </row>
    <row r="89" spans="2:19" ht="20.100000000000001" customHeight="1">
      <c r="B89" s="467"/>
      <c r="C89" s="468"/>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2506</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12.87</v>
      </c>
      <c r="K95" s="82" t="s">
        <v>490</v>
      </c>
      <c r="L95" s="112">
        <v>1</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2385</v>
      </c>
      <c r="G96" s="176"/>
      <c r="H96" s="176" t="s">
        <v>2385</v>
      </c>
      <c r="I96" s="176"/>
      <c r="J96" s="73">
        <v>13.23</v>
      </c>
      <c r="K96" s="82" t="s">
        <v>490</v>
      </c>
      <c r="L96" s="112">
        <v>3</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t="s">
        <v>2385</v>
      </c>
      <c r="G97" s="176"/>
      <c r="H97" s="176" t="s">
        <v>2385</v>
      </c>
      <c r="I97" s="176"/>
      <c r="J97" s="73">
        <v>14.04</v>
      </c>
      <c r="K97" s="82" t="s">
        <v>490</v>
      </c>
      <c r="L97" s="112">
        <v>1</v>
      </c>
      <c r="M97" s="138"/>
      <c r="N97" s="127" t="s">
        <v>2422</v>
      </c>
      <c r="O97" s="128"/>
      <c r="P97" s="129"/>
      <c r="S97" s="38" t="str">
        <f t="shared" si="0"/>
        <v/>
      </c>
    </row>
    <row r="98" spans="2:19" ht="20.100000000000001" customHeight="1">
      <c r="B98" s="130"/>
      <c r="C98" s="108"/>
      <c r="D98" s="108" t="s">
        <v>50</v>
      </c>
      <c r="E98" s="108"/>
      <c r="F98" s="176" t="s">
        <v>2384</v>
      </c>
      <c r="G98" s="176"/>
      <c r="H98" s="176" t="s">
        <v>2385</v>
      </c>
      <c r="I98" s="176"/>
      <c r="J98" s="73">
        <v>14.04</v>
      </c>
      <c r="K98" s="82" t="s">
        <v>490</v>
      </c>
      <c r="L98" s="112">
        <v>6</v>
      </c>
      <c r="M98" s="138"/>
      <c r="N98" s="127" t="s">
        <v>2422</v>
      </c>
      <c r="O98" s="128"/>
      <c r="P98" s="129"/>
      <c r="S98" s="38" t="str">
        <f t="shared" si="0"/>
        <v/>
      </c>
    </row>
    <row r="99" spans="2:19" ht="20.100000000000001" customHeight="1">
      <c r="B99" s="130"/>
      <c r="C99" s="108"/>
      <c r="D99" s="108" t="s">
        <v>51</v>
      </c>
      <c r="E99" s="108"/>
      <c r="F99" s="176" t="s">
        <v>2384</v>
      </c>
      <c r="G99" s="176"/>
      <c r="H99" s="176" t="s">
        <v>2385</v>
      </c>
      <c r="I99" s="176"/>
      <c r="J99" s="73">
        <v>20.07</v>
      </c>
      <c r="K99" s="82" t="s">
        <v>490</v>
      </c>
      <c r="L99" s="112">
        <v>1</v>
      </c>
      <c r="M99" s="138"/>
      <c r="N99" s="127" t="s">
        <v>2422</v>
      </c>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c r="H105" s="116" t="s">
        <v>492</v>
      </c>
      <c r="I105" s="239" t="s">
        <v>66</v>
      </c>
      <c r="J105" s="239"/>
      <c r="K105" s="239"/>
      <c r="L105" s="239"/>
      <c r="M105" s="239"/>
      <c r="N105" s="112">
        <v>1</v>
      </c>
      <c r="O105" s="113"/>
      <c r="P105" s="50" t="s">
        <v>492</v>
      </c>
    </row>
    <row r="106" spans="2:19" ht="20.100000000000001" customHeight="1">
      <c r="B106" s="236"/>
      <c r="C106" s="237"/>
      <c r="D106" s="238"/>
      <c r="E106" s="154"/>
      <c r="F106" s="155"/>
      <c r="G106" s="112"/>
      <c r="H106" s="116"/>
      <c r="I106" s="233" t="s">
        <v>67</v>
      </c>
      <c r="J106" s="233"/>
      <c r="K106" s="233"/>
      <c r="L106" s="233"/>
      <c r="M106" s="233"/>
      <c r="N106" s="112">
        <v>1</v>
      </c>
      <c r="O106" s="113"/>
      <c r="P106" s="50" t="s">
        <v>492</v>
      </c>
    </row>
    <row r="107" spans="2:19" ht="20.100000000000001" customHeight="1">
      <c r="B107" s="236"/>
      <c r="C107" s="237"/>
      <c r="D107" s="131" t="s">
        <v>64</v>
      </c>
      <c r="E107" s="93"/>
      <c r="F107" s="94"/>
      <c r="G107" s="234"/>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2511</v>
      </c>
      <c r="H113" s="176"/>
      <c r="I113" s="176"/>
      <c r="J113" s="176"/>
      <c r="K113" s="176"/>
      <c r="L113" s="176"/>
      <c r="M113" s="176"/>
      <c r="N113" s="176"/>
      <c r="O113" s="112"/>
      <c r="P113" s="147"/>
    </row>
    <row r="114" spans="2:16" ht="20.100000000000001" customHeight="1">
      <c r="B114" s="236"/>
      <c r="C114" s="237"/>
      <c r="D114" s="231" t="s">
        <v>79</v>
      </c>
      <c r="E114" s="210"/>
      <c r="F114" s="211"/>
      <c r="G114" s="234" t="s">
        <v>2504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2510</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2511</v>
      </c>
      <c r="H117" s="176"/>
      <c r="I117" s="176"/>
      <c r="J117" s="176"/>
      <c r="K117" s="176"/>
      <c r="L117" s="176"/>
      <c r="M117" s="176"/>
      <c r="N117" s="176"/>
      <c r="O117" s="112"/>
      <c r="P117" s="147"/>
    </row>
    <row r="118" spans="2:16" ht="20.100000000000001" customHeight="1">
      <c r="B118" s="212"/>
      <c r="C118" s="214"/>
      <c r="D118" s="238" t="s">
        <v>73</v>
      </c>
      <c r="E118" s="154"/>
      <c r="F118" s="155"/>
      <c r="G118" s="176" t="s">
        <v>2511</v>
      </c>
      <c r="H118" s="176"/>
      <c r="I118" s="176"/>
      <c r="J118" s="176"/>
      <c r="K118" s="176"/>
      <c r="L118" s="176"/>
      <c r="M118" s="176"/>
      <c r="N118" s="176"/>
      <c r="O118" s="112"/>
      <c r="P118" s="147"/>
    </row>
    <row r="119" spans="2:16" ht="20.100000000000001" customHeight="1">
      <c r="B119" s="212"/>
      <c r="C119" s="214"/>
      <c r="D119" s="240" t="s">
        <v>74</v>
      </c>
      <c r="E119" s="241"/>
      <c r="F119" s="242"/>
      <c r="G119" s="176" t="s">
        <v>2511</v>
      </c>
      <c r="H119" s="176"/>
      <c r="I119" s="176"/>
      <c r="J119" s="176"/>
      <c r="K119" s="176"/>
      <c r="L119" s="176"/>
      <c r="M119" s="176"/>
      <c r="N119" s="176"/>
      <c r="O119" s="112"/>
      <c r="P119" s="147"/>
    </row>
    <row r="120" spans="2:16" ht="20.100000000000001" customHeight="1">
      <c r="B120" s="212"/>
      <c r="C120" s="214"/>
      <c r="D120" s="224" t="s">
        <v>75</v>
      </c>
      <c r="E120" s="115"/>
      <c r="F120" s="116"/>
      <c r="G120" s="176" t="s">
        <v>2511</v>
      </c>
      <c r="H120" s="176"/>
      <c r="I120" s="176"/>
      <c r="J120" s="176"/>
      <c r="K120" s="176"/>
      <c r="L120" s="176"/>
      <c r="M120" s="176"/>
      <c r="N120" s="176"/>
      <c r="O120" s="112"/>
      <c r="P120" s="147"/>
    </row>
    <row r="121" spans="2:16" ht="20.100000000000001" customHeight="1">
      <c r="B121" s="212"/>
      <c r="C121" s="214"/>
      <c r="D121" s="224" t="s">
        <v>76</v>
      </c>
      <c r="E121" s="115"/>
      <c r="F121" s="116"/>
      <c r="G121" s="176" t="s">
        <v>2511</v>
      </c>
      <c r="H121" s="176"/>
      <c r="I121" s="176"/>
      <c r="J121" s="176"/>
      <c r="K121" s="176"/>
      <c r="L121" s="176"/>
      <c r="M121" s="176"/>
      <c r="N121" s="176"/>
      <c r="O121" s="112"/>
      <c r="P121" s="147"/>
    </row>
    <row r="122" spans="2:16" ht="20.100000000000001" customHeight="1">
      <c r="B122" s="243"/>
      <c r="C122" s="244"/>
      <c r="D122" s="224" t="s">
        <v>77</v>
      </c>
      <c r="E122" s="115"/>
      <c r="F122" s="116"/>
      <c r="G122" s="176" t="s">
        <v>2511</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2512</v>
      </c>
      <c r="H123" s="176"/>
      <c r="I123" s="176"/>
      <c r="J123" s="176"/>
      <c r="K123" s="176"/>
      <c r="L123" s="176"/>
      <c r="M123" s="176"/>
      <c r="N123" s="176"/>
      <c r="O123" s="112"/>
      <c r="P123" s="147"/>
    </row>
    <row r="124" spans="2:16" ht="20.100000000000001" customHeight="1">
      <c r="B124" s="212"/>
      <c r="C124" s="214"/>
      <c r="D124" s="238" t="s">
        <v>446</v>
      </c>
      <c r="E124" s="154"/>
      <c r="F124" s="155"/>
      <c r="G124" s="176" t="s">
        <v>2513</v>
      </c>
      <c r="H124" s="176"/>
      <c r="I124" s="176"/>
      <c r="J124" s="176"/>
      <c r="K124" s="176"/>
      <c r="L124" s="176"/>
      <c r="M124" s="176"/>
      <c r="N124" s="176"/>
      <c r="O124" s="112"/>
      <c r="P124" s="147"/>
    </row>
    <row r="125" spans="2:16" ht="20.100000000000001" customHeight="1">
      <c r="B125" s="212"/>
      <c r="C125" s="214"/>
      <c r="D125" s="240" t="s">
        <v>447</v>
      </c>
      <c r="E125" s="241"/>
      <c r="F125" s="242"/>
      <c r="G125" s="176" t="s">
        <v>2514</v>
      </c>
      <c r="H125" s="176"/>
      <c r="I125" s="176"/>
      <c r="J125" s="176"/>
      <c r="K125" s="176"/>
      <c r="L125" s="176"/>
      <c r="M125" s="176"/>
      <c r="N125" s="176"/>
      <c r="O125" s="112"/>
      <c r="P125" s="147"/>
    </row>
    <row r="126" spans="2:16" ht="39.75" customHeight="1">
      <c r="B126" s="212"/>
      <c r="C126" s="214"/>
      <c r="D126" s="131" t="s">
        <v>448</v>
      </c>
      <c r="E126" s="93"/>
      <c r="F126" s="94"/>
      <c r="G126" s="101" t="s">
        <v>2515</v>
      </c>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t="s">
        <v>2516</v>
      </c>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2548</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2517</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2517</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2517</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2517</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2517</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2517</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2531</v>
      </c>
      <c r="G172" s="190" t="s">
        <v>474</v>
      </c>
      <c r="H172" s="190"/>
      <c r="I172" s="190"/>
      <c r="J172" s="190"/>
      <c r="K172" s="190"/>
      <c r="L172" s="190"/>
      <c r="M172" s="190"/>
      <c r="N172" s="190"/>
      <c r="O172" s="190"/>
      <c r="P172" s="205"/>
    </row>
    <row r="173" spans="2:22" ht="20.100000000000001" customHeight="1">
      <c r="B173" s="130"/>
      <c r="C173" s="108"/>
      <c r="D173" s="108"/>
      <c r="E173" s="108"/>
      <c r="F173" s="21" t="s">
        <v>2531</v>
      </c>
      <c r="G173" s="115" t="s">
        <v>475</v>
      </c>
      <c r="H173" s="115"/>
      <c r="I173" s="115"/>
      <c r="J173" s="115"/>
      <c r="K173" s="115"/>
      <c r="L173" s="115"/>
      <c r="M173" s="115"/>
      <c r="N173" s="115"/>
      <c r="O173" s="115"/>
      <c r="P173" s="188"/>
    </row>
    <row r="174" spans="2:22" ht="20.100000000000001" customHeight="1">
      <c r="B174" s="130"/>
      <c r="C174" s="108"/>
      <c r="D174" s="108"/>
      <c r="E174" s="108"/>
      <c r="F174" s="21" t="s">
        <v>2551</v>
      </c>
      <c r="G174" s="115" t="s">
        <v>476</v>
      </c>
      <c r="H174" s="115"/>
      <c r="I174" s="115"/>
      <c r="J174" s="115"/>
      <c r="K174" s="115"/>
      <c r="L174" s="115"/>
      <c r="M174" s="115"/>
      <c r="N174" s="115"/>
      <c r="O174" s="115"/>
      <c r="P174" s="188"/>
    </row>
    <row r="175" spans="2:22" ht="39.950000000000003" customHeight="1">
      <c r="B175" s="130"/>
      <c r="C175" s="108"/>
      <c r="D175" s="108"/>
      <c r="E175" s="108"/>
      <c r="F175" s="21" t="s">
        <v>2531</v>
      </c>
      <c r="G175" s="115" t="s">
        <v>448</v>
      </c>
      <c r="H175" s="115"/>
      <c r="I175" s="116"/>
      <c r="J175" s="151" t="s">
        <v>2550</v>
      </c>
      <c r="K175" s="227"/>
      <c r="L175" s="227"/>
      <c r="M175" s="227"/>
      <c r="N175" s="227"/>
      <c r="O175" s="227"/>
      <c r="P175" s="228"/>
    </row>
    <row r="176" spans="2:22" ht="39.950000000000003" customHeight="1">
      <c r="B176" s="300" t="s">
        <v>106</v>
      </c>
      <c r="C176" s="301"/>
      <c r="D176" s="98">
        <v>1</v>
      </c>
      <c r="E176" s="221"/>
      <c r="F176" s="108" t="s">
        <v>5</v>
      </c>
      <c r="G176" s="108"/>
      <c r="H176" s="108"/>
      <c r="I176" s="101" t="s">
        <v>2552</v>
      </c>
      <c r="J176" s="102"/>
      <c r="K176" s="102"/>
      <c r="L176" s="102"/>
      <c r="M176" s="102"/>
      <c r="N176" s="102"/>
      <c r="O176" s="103"/>
      <c r="P176" s="104"/>
    </row>
    <row r="177" spans="2:16" ht="39.950000000000003" customHeight="1">
      <c r="B177" s="302"/>
      <c r="C177" s="303"/>
      <c r="D177" s="98"/>
      <c r="E177" s="221"/>
      <c r="F177" s="108" t="s">
        <v>108</v>
      </c>
      <c r="G177" s="108"/>
      <c r="H177" s="108"/>
      <c r="I177" s="101" t="s">
        <v>2554</v>
      </c>
      <c r="J177" s="102"/>
      <c r="K177" s="102"/>
      <c r="L177" s="102"/>
      <c r="M177" s="102"/>
      <c r="N177" s="102"/>
      <c r="O177" s="103"/>
      <c r="P177" s="104"/>
    </row>
    <row r="178" spans="2:16" ht="39.950000000000003" customHeight="1">
      <c r="B178" s="302"/>
      <c r="C178" s="303"/>
      <c r="D178" s="98"/>
      <c r="E178" s="221"/>
      <c r="F178" s="108" t="s">
        <v>109</v>
      </c>
      <c r="G178" s="108"/>
      <c r="H178" s="108"/>
      <c r="I178" s="101" t="s">
        <v>2553</v>
      </c>
      <c r="J178" s="102"/>
      <c r="K178" s="102"/>
      <c r="L178" s="102"/>
      <c r="M178" s="102"/>
      <c r="N178" s="102"/>
      <c r="O178" s="103"/>
      <c r="P178" s="104"/>
    </row>
    <row r="179" spans="2:16" ht="39.950000000000003" customHeight="1">
      <c r="B179" s="302"/>
      <c r="C179" s="303"/>
      <c r="D179" s="98"/>
      <c r="E179" s="221"/>
      <c r="F179" s="108" t="s">
        <v>429</v>
      </c>
      <c r="G179" s="108"/>
      <c r="H179" s="108"/>
      <c r="I179" s="101" t="s">
        <v>2560</v>
      </c>
      <c r="J179" s="102"/>
      <c r="K179" s="102"/>
      <c r="L179" s="102"/>
      <c r="M179" s="102"/>
      <c r="N179" s="102"/>
      <c r="O179" s="103"/>
      <c r="P179" s="104"/>
    </row>
    <row r="180" spans="2:16" ht="39.950000000000003" customHeight="1">
      <c r="B180" s="302"/>
      <c r="C180" s="303"/>
      <c r="D180" s="98"/>
      <c r="E180" s="221"/>
      <c r="F180" s="108" t="s">
        <v>110</v>
      </c>
      <c r="G180" s="108"/>
      <c r="H180" s="108"/>
      <c r="I180" s="101" t="s">
        <v>2555</v>
      </c>
      <c r="J180" s="102"/>
      <c r="K180" s="102"/>
      <c r="L180" s="102"/>
      <c r="M180" s="102"/>
      <c r="N180" s="102"/>
      <c r="O180" s="103"/>
      <c r="P180" s="104"/>
    </row>
    <row r="181" spans="2:16" ht="39.950000000000003" customHeight="1">
      <c r="B181" s="302"/>
      <c r="C181" s="303"/>
      <c r="D181" s="98">
        <v>2</v>
      </c>
      <c r="E181" s="221"/>
      <c r="F181" s="108" t="s">
        <v>5</v>
      </c>
      <c r="G181" s="108"/>
      <c r="H181" s="108"/>
      <c r="I181" s="101" t="s">
        <v>2558</v>
      </c>
      <c r="J181" s="102"/>
      <c r="K181" s="102"/>
      <c r="L181" s="102"/>
      <c r="M181" s="102"/>
      <c r="N181" s="102"/>
      <c r="O181" s="103"/>
      <c r="P181" s="104"/>
    </row>
    <row r="182" spans="2:16" ht="39.950000000000003" customHeight="1">
      <c r="B182" s="302"/>
      <c r="C182" s="303"/>
      <c r="D182" s="98"/>
      <c r="E182" s="221"/>
      <c r="F182" s="108" t="s">
        <v>108</v>
      </c>
      <c r="G182" s="108"/>
      <c r="H182" s="108"/>
      <c r="I182" s="101" t="s">
        <v>2557</v>
      </c>
      <c r="J182" s="102"/>
      <c r="K182" s="102"/>
      <c r="L182" s="102"/>
      <c r="M182" s="102"/>
      <c r="N182" s="102"/>
      <c r="O182" s="103"/>
      <c r="P182" s="104"/>
    </row>
    <row r="183" spans="2:16" ht="39.950000000000003" customHeight="1">
      <c r="B183" s="302"/>
      <c r="C183" s="303"/>
      <c r="D183" s="98"/>
      <c r="E183" s="221"/>
      <c r="F183" s="108" t="s">
        <v>109</v>
      </c>
      <c r="G183" s="108"/>
      <c r="H183" s="108"/>
      <c r="I183" s="101" t="s">
        <v>2559</v>
      </c>
      <c r="J183" s="102"/>
      <c r="K183" s="102"/>
      <c r="L183" s="102"/>
      <c r="M183" s="102"/>
      <c r="N183" s="102"/>
      <c r="O183" s="103"/>
      <c r="P183" s="104"/>
    </row>
    <row r="184" spans="2:16" ht="39.950000000000003" customHeight="1">
      <c r="B184" s="302"/>
      <c r="C184" s="303"/>
      <c r="D184" s="98"/>
      <c r="E184" s="221"/>
      <c r="F184" s="108" t="s">
        <v>429</v>
      </c>
      <c r="G184" s="108"/>
      <c r="H184" s="108"/>
      <c r="I184" s="101" t="s">
        <v>2556</v>
      </c>
      <c r="J184" s="102"/>
      <c r="K184" s="102"/>
      <c r="L184" s="102"/>
      <c r="M184" s="102"/>
      <c r="N184" s="102"/>
      <c r="O184" s="103"/>
      <c r="P184" s="104"/>
    </row>
    <row r="185" spans="2:16" ht="39.950000000000003" customHeight="1">
      <c r="B185" s="302"/>
      <c r="C185" s="303"/>
      <c r="D185" s="98"/>
      <c r="E185" s="221"/>
      <c r="F185" s="108" t="s">
        <v>110</v>
      </c>
      <c r="G185" s="108"/>
      <c r="H185" s="108"/>
      <c r="I185" s="101" t="s">
        <v>2561</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2531</v>
      </c>
      <c r="G201" s="297" t="s">
        <v>448</v>
      </c>
      <c r="H201" s="115"/>
      <c r="I201" s="116"/>
      <c r="J201" s="151" t="s">
        <v>2563</v>
      </c>
      <c r="K201" s="227"/>
      <c r="L201" s="227"/>
      <c r="M201" s="227"/>
      <c r="N201" s="227"/>
      <c r="O201" s="227"/>
      <c r="P201" s="228"/>
    </row>
    <row r="202" spans="2:16" ht="60" customHeight="1">
      <c r="B202" s="130" t="s">
        <v>114</v>
      </c>
      <c r="C202" s="108"/>
      <c r="D202" s="108"/>
      <c r="E202" s="108"/>
      <c r="F202" s="101" t="s">
        <v>2562</v>
      </c>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2504</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2511</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2511</v>
      </c>
      <c r="K219" s="176"/>
      <c r="L219" s="176"/>
      <c r="M219" s="176"/>
      <c r="N219" s="176"/>
      <c r="O219" s="112"/>
      <c r="P219" s="147"/>
      <c r="S219" s="38" t="str">
        <f>IF(J219="","未記入","")</f>
        <v/>
      </c>
    </row>
    <row r="220" spans="2:20" ht="60" customHeight="1">
      <c r="B220" s="130" t="s">
        <v>128</v>
      </c>
      <c r="C220" s="108"/>
      <c r="D220" s="108"/>
      <c r="E220" s="108"/>
      <c r="F220" s="101" t="s">
        <v>2564</v>
      </c>
      <c r="G220" s="102"/>
      <c r="H220" s="102"/>
      <c r="I220" s="102"/>
      <c r="J220" s="102"/>
      <c r="K220" s="102"/>
      <c r="L220" s="102"/>
      <c r="M220" s="102"/>
      <c r="N220" s="102"/>
      <c r="O220" s="103"/>
      <c r="P220" s="104"/>
    </row>
    <row r="221" spans="2:20" ht="60" customHeight="1">
      <c r="B221" s="130" t="s">
        <v>493</v>
      </c>
      <c r="C221" s="108"/>
      <c r="D221" s="108"/>
      <c r="E221" s="108"/>
      <c r="F221" s="101" t="s">
        <v>2565</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2566</v>
      </c>
      <c r="K222" s="227"/>
      <c r="L222" s="227"/>
      <c r="M222" s="227"/>
      <c r="N222" s="227"/>
      <c r="O222" s="227"/>
      <c r="P222" s="228"/>
    </row>
    <row r="223" spans="2:20" ht="20.100000000000001" customHeight="1">
      <c r="B223" s="243"/>
      <c r="C223" s="248"/>
      <c r="D223" s="248"/>
      <c r="E223" s="244"/>
      <c r="F223" s="108" t="s">
        <v>137</v>
      </c>
      <c r="G223" s="108"/>
      <c r="H223" s="108"/>
      <c r="I223" s="108"/>
      <c r="J223" s="222">
        <v>2</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2511</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2567</v>
      </c>
      <c r="K227" s="227"/>
      <c r="L227" s="227"/>
      <c r="M227" s="227"/>
      <c r="N227" s="227"/>
      <c r="O227" s="227"/>
      <c r="P227" s="228"/>
    </row>
    <row r="228" spans="1:20" ht="20.100000000000001" customHeight="1">
      <c r="B228" s="130" t="s">
        <v>132</v>
      </c>
      <c r="C228" s="108"/>
      <c r="D228" s="108"/>
      <c r="E228" s="108"/>
      <c r="F228" s="112">
        <v>13</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v>0.1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8</v>
      </c>
      <c r="F241" s="328"/>
      <c r="G241" s="328"/>
      <c r="H241" s="176"/>
      <c r="I241" s="176"/>
      <c r="J241" s="176"/>
      <c r="K241" s="176">
        <v>8</v>
      </c>
      <c r="L241" s="176"/>
      <c r="M241" s="176"/>
      <c r="N241" s="176">
        <v>2.2999999999999998</v>
      </c>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3</v>
      </c>
      <c r="F246" s="328"/>
      <c r="G246" s="328"/>
      <c r="H246" s="176"/>
      <c r="I246" s="176"/>
      <c r="J246" s="176"/>
      <c r="K246" s="176">
        <v>3</v>
      </c>
      <c r="L246" s="176"/>
      <c r="M246" s="176"/>
      <c r="N246" s="176">
        <v>1.7</v>
      </c>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1</v>
      </c>
      <c r="H258" s="328"/>
      <c r="I258" s="328"/>
      <c r="J258" s="176"/>
      <c r="K258" s="176"/>
      <c r="L258" s="176"/>
      <c r="M258" s="176">
        <v>1</v>
      </c>
      <c r="N258" s="176"/>
      <c r="O258" s="112"/>
      <c r="P258" s="147"/>
    </row>
    <row r="259" spans="2:20" ht="20.100000000000001" customHeight="1">
      <c r="B259" s="178" t="s">
        <v>162</v>
      </c>
      <c r="C259" s="179"/>
      <c r="D259" s="179"/>
      <c r="E259" s="179"/>
      <c r="F259" s="179"/>
      <c r="G259" s="328">
        <f>IF(OR($J$259&lt;&gt;"",$M$259&lt;&gt;""),SUM($J$259,$M$259),"")</f>
        <v>5</v>
      </c>
      <c r="H259" s="328"/>
      <c r="I259" s="328"/>
      <c r="J259" s="176">
        <v>2</v>
      </c>
      <c r="K259" s="176"/>
      <c r="L259" s="176"/>
      <c r="M259" s="176">
        <v>3</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f>IF(OR($J$261&lt;&gt;"",$M$261&lt;&gt;""),SUM($J$261,$M$261),"")</f>
        <v>5</v>
      </c>
      <c r="H261" s="328"/>
      <c r="I261" s="328"/>
      <c r="J261" s="176"/>
      <c r="K261" s="176"/>
      <c r="L261" s="176"/>
      <c r="M261" s="176">
        <v>5</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30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2511</v>
      </c>
      <c r="M295" s="125"/>
      <c r="N295" s="125"/>
      <c r="O295" s="125"/>
      <c r="P295" s="126"/>
    </row>
    <row r="296" spans="2:22" ht="20.100000000000001" customHeight="1">
      <c r="B296" s="105"/>
      <c r="C296" s="106"/>
      <c r="D296" s="106"/>
      <c r="E296" s="106"/>
      <c r="F296" s="107"/>
      <c r="G296" s="231" t="s">
        <v>456</v>
      </c>
      <c r="H296" s="211"/>
      <c r="I296" s="112" t="s">
        <v>2511</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2568</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v>3</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v>1</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v>1</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2511</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2530</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2532</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2504</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2504</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2533</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2570</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2569</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2576</v>
      </c>
      <c r="J332" s="176"/>
      <c r="K332" s="176"/>
      <c r="L332" s="176"/>
      <c r="M332" s="112" t="s">
        <v>2576</v>
      </c>
      <c r="N332" s="113"/>
      <c r="O332" s="113"/>
      <c r="P332" s="117"/>
    </row>
    <row r="333" spans="2:20" ht="20.100000000000001" customHeight="1">
      <c r="B333" s="130"/>
      <c r="C333" s="108"/>
      <c r="D333" s="108"/>
      <c r="E333" s="224" t="s">
        <v>215</v>
      </c>
      <c r="F333" s="115"/>
      <c r="G333" s="115"/>
      <c r="H333" s="116"/>
      <c r="I333" s="112">
        <v>88</v>
      </c>
      <c r="J333" s="113"/>
      <c r="K333" s="113"/>
      <c r="L333" s="68" t="s">
        <v>498</v>
      </c>
      <c r="M333" s="112">
        <v>90</v>
      </c>
      <c r="N333" s="113"/>
      <c r="O333" s="113"/>
      <c r="P333" s="53" t="s">
        <v>498</v>
      </c>
    </row>
    <row r="334" spans="2:20" ht="20.100000000000001" customHeight="1">
      <c r="B334" s="130" t="s">
        <v>45</v>
      </c>
      <c r="C334" s="108"/>
      <c r="D334" s="108"/>
      <c r="E334" s="224" t="s">
        <v>216</v>
      </c>
      <c r="F334" s="115"/>
      <c r="G334" s="115"/>
      <c r="H334" s="116"/>
      <c r="I334" s="112">
        <v>13.23</v>
      </c>
      <c r="J334" s="113"/>
      <c r="K334" s="113"/>
      <c r="L334" s="68" t="s">
        <v>490</v>
      </c>
      <c r="M334" s="112">
        <v>14.04</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392">
        <v>54000</v>
      </c>
      <c r="J339" s="113"/>
      <c r="K339" s="113"/>
      <c r="L339" s="63" t="s">
        <v>499</v>
      </c>
      <c r="M339" s="112">
        <v>54000</v>
      </c>
      <c r="N339" s="113"/>
      <c r="O339" s="113"/>
      <c r="P339" s="50" t="s">
        <v>499</v>
      </c>
    </row>
    <row r="340" spans="2:20" ht="20.100000000000001" customHeight="1">
      <c r="B340" s="92" t="s">
        <v>209</v>
      </c>
      <c r="C340" s="93"/>
      <c r="D340" s="93"/>
      <c r="E340" s="93"/>
      <c r="F340" s="93"/>
      <c r="G340" s="93"/>
      <c r="H340" s="94"/>
      <c r="I340" s="392">
        <v>90000</v>
      </c>
      <c r="J340" s="113"/>
      <c r="K340" s="113"/>
      <c r="L340" s="63" t="s">
        <v>499</v>
      </c>
      <c r="M340" s="392">
        <v>95000</v>
      </c>
      <c r="N340" s="113"/>
      <c r="O340" s="113"/>
      <c r="P340" s="50" t="s">
        <v>499</v>
      </c>
    </row>
    <row r="341" spans="2:20" ht="20.100000000000001" customHeight="1">
      <c r="B341" s="393"/>
      <c r="C341" s="224" t="s">
        <v>210</v>
      </c>
      <c r="D341" s="115"/>
      <c r="E341" s="115"/>
      <c r="F341" s="115"/>
      <c r="G341" s="115"/>
      <c r="H341" s="116"/>
      <c r="I341" s="392">
        <v>27000</v>
      </c>
      <c r="J341" s="113"/>
      <c r="K341" s="113"/>
      <c r="L341" s="63" t="s">
        <v>499</v>
      </c>
      <c r="M341" s="392">
        <v>32000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36000</v>
      </c>
      <c r="J343" s="113"/>
      <c r="K343" s="113"/>
      <c r="L343" s="63" t="s">
        <v>499</v>
      </c>
      <c r="M343" s="392">
        <v>36000</v>
      </c>
      <c r="N343" s="113"/>
      <c r="O343" s="113"/>
      <c r="P343" s="50" t="s">
        <v>499</v>
      </c>
    </row>
    <row r="344" spans="2:20" ht="20.100000000000001" customHeight="1">
      <c r="B344" s="130"/>
      <c r="C344" s="394"/>
      <c r="D344" s="394"/>
      <c r="E344" s="224" t="s">
        <v>222</v>
      </c>
      <c r="F344" s="115"/>
      <c r="G344" s="115"/>
      <c r="H344" s="116"/>
      <c r="I344" s="392">
        <v>10000</v>
      </c>
      <c r="J344" s="113"/>
      <c r="K344" s="113"/>
      <c r="L344" s="63" t="s">
        <v>499</v>
      </c>
      <c r="M344" s="392">
        <v>10000</v>
      </c>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392">
        <v>7000</v>
      </c>
      <c r="J346" s="113"/>
      <c r="K346" s="113"/>
      <c r="L346" s="63" t="s">
        <v>499</v>
      </c>
      <c r="M346" s="392">
        <v>7000</v>
      </c>
      <c r="N346" s="113"/>
      <c r="O346" s="113"/>
      <c r="P346" s="50" t="s">
        <v>499</v>
      </c>
    </row>
    <row r="347" spans="2:20" ht="20.100000000000001" customHeight="1">
      <c r="B347" s="130"/>
      <c r="C347" s="394"/>
      <c r="D347" s="394"/>
      <c r="E347" s="224" t="s">
        <v>71</v>
      </c>
      <c r="F347" s="115"/>
      <c r="G347" s="115"/>
      <c r="H347" s="116"/>
      <c r="I347" s="112" t="s">
        <v>2577</v>
      </c>
      <c r="J347" s="113"/>
      <c r="K347" s="113"/>
      <c r="L347" s="63" t="s">
        <v>499</v>
      </c>
      <c r="M347" s="112" t="s">
        <v>2578</v>
      </c>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2540</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2</v>
      </c>
      <c r="J355" s="113"/>
      <c r="K355" s="115" t="s">
        <v>501</v>
      </c>
      <c r="L355" s="115"/>
      <c r="M355" s="115"/>
      <c r="N355" s="115"/>
      <c r="O355" s="115"/>
      <c r="P355" s="188"/>
    </row>
    <row r="356" spans="2:20" ht="60" customHeight="1">
      <c r="B356" s="406" t="s">
        <v>590</v>
      </c>
      <c r="C356" s="145"/>
      <c r="D356" s="145"/>
      <c r="E356" s="145"/>
      <c r="F356" s="146"/>
      <c r="G356" s="151" t="s">
        <v>2541</v>
      </c>
      <c r="H356" s="227"/>
      <c r="I356" s="227"/>
      <c r="J356" s="227"/>
      <c r="K356" s="227"/>
      <c r="L356" s="227"/>
      <c r="M356" s="227"/>
      <c r="N356" s="227"/>
      <c r="O356" s="227"/>
      <c r="P356" s="228"/>
    </row>
    <row r="357" spans="2:20" ht="60" customHeight="1">
      <c r="B357" s="114" t="s">
        <v>222</v>
      </c>
      <c r="C357" s="115"/>
      <c r="D357" s="115"/>
      <c r="E357" s="115"/>
      <c r="F357" s="116"/>
      <c r="G357" s="151" t="s">
        <v>2542</v>
      </c>
      <c r="H357" s="227"/>
      <c r="I357" s="227"/>
      <c r="J357" s="227"/>
      <c r="K357" s="227"/>
      <c r="L357" s="227"/>
      <c r="M357" s="227"/>
      <c r="N357" s="227"/>
      <c r="O357" s="227"/>
      <c r="P357" s="228"/>
    </row>
    <row r="358" spans="2:20" ht="60" customHeight="1">
      <c r="B358" s="114" t="s">
        <v>221</v>
      </c>
      <c r="C358" s="115"/>
      <c r="D358" s="115"/>
      <c r="E358" s="115"/>
      <c r="F358" s="116"/>
      <c r="G358" s="151" t="s">
        <v>2543</v>
      </c>
      <c r="H358" s="227"/>
      <c r="I358" s="227"/>
      <c r="J358" s="227"/>
      <c r="K358" s="227"/>
      <c r="L358" s="227"/>
      <c r="M358" s="227"/>
      <c r="N358" s="227"/>
      <c r="O358" s="227"/>
      <c r="P358" s="228"/>
    </row>
    <row r="359" spans="2:20" ht="60" customHeight="1">
      <c r="B359" s="114" t="s">
        <v>224</v>
      </c>
      <c r="C359" s="115"/>
      <c r="D359" s="115"/>
      <c r="E359" s="115"/>
      <c r="F359" s="116"/>
      <c r="G359" s="151" t="s">
        <v>2544</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3</v>
      </c>
      <c r="I387" s="125"/>
      <c r="J387" s="125"/>
      <c r="K387" s="125"/>
      <c r="L387" s="125"/>
      <c r="M387" s="125"/>
      <c r="N387" s="125"/>
      <c r="O387" s="125"/>
      <c r="P387" s="62" t="s">
        <v>495</v>
      </c>
    </row>
    <row r="388" spans="1:20" ht="20.100000000000001" customHeight="1">
      <c r="B388" s="95"/>
      <c r="C388" s="97"/>
      <c r="D388" s="108" t="s">
        <v>250</v>
      </c>
      <c r="E388" s="108"/>
      <c r="F388" s="108"/>
      <c r="G388" s="108"/>
      <c r="H388" s="112">
        <v>9</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c r="I389" s="113"/>
      <c r="J389" s="113"/>
      <c r="K389" s="113"/>
      <c r="L389" s="113"/>
      <c r="M389" s="113"/>
      <c r="N389" s="113"/>
      <c r="O389" s="113"/>
      <c r="P389" s="50" t="s">
        <v>497</v>
      </c>
    </row>
    <row r="390" spans="1:20" ht="20.100000000000001" customHeight="1">
      <c r="B390" s="130"/>
      <c r="C390" s="108"/>
      <c r="D390" s="108" t="s">
        <v>252</v>
      </c>
      <c r="E390" s="108"/>
      <c r="F390" s="108"/>
      <c r="G390" s="108"/>
      <c r="H390" s="112">
        <v>2</v>
      </c>
      <c r="I390" s="113"/>
      <c r="J390" s="113"/>
      <c r="K390" s="113"/>
      <c r="L390" s="113"/>
      <c r="M390" s="113"/>
      <c r="N390" s="113"/>
      <c r="O390" s="113"/>
      <c r="P390" s="50" t="s">
        <v>497</v>
      </c>
    </row>
    <row r="391" spans="1:20" ht="20.100000000000001" customHeight="1">
      <c r="B391" s="130"/>
      <c r="C391" s="108"/>
      <c r="D391" s="108" t="s">
        <v>253</v>
      </c>
      <c r="E391" s="108"/>
      <c r="F391" s="108"/>
      <c r="G391" s="108"/>
      <c r="H391" s="112">
        <v>2</v>
      </c>
      <c r="I391" s="113"/>
      <c r="J391" s="113"/>
      <c r="K391" s="113"/>
      <c r="L391" s="113"/>
      <c r="M391" s="113"/>
      <c r="N391" s="113"/>
      <c r="O391" s="113"/>
      <c r="P391" s="50" t="s">
        <v>497</v>
      </c>
    </row>
    <row r="392" spans="1:20" ht="20.100000000000001" customHeight="1">
      <c r="B392" s="130"/>
      <c r="C392" s="108"/>
      <c r="D392" s="108" t="s">
        <v>254</v>
      </c>
      <c r="E392" s="108"/>
      <c r="F392" s="108"/>
      <c r="G392" s="108"/>
      <c r="H392" s="112">
        <v>8</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0</v>
      </c>
      <c r="I393" s="113"/>
      <c r="J393" s="113"/>
      <c r="K393" s="113"/>
      <c r="L393" s="113"/>
      <c r="M393" s="113"/>
      <c r="N393" s="113"/>
      <c r="O393" s="113"/>
      <c r="P393" s="50" t="s">
        <v>497</v>
      </c>
    </row>
    <row r="394" spans="1:20" ht="20.100000000000001" customHeight="1">
      <c r="B394" s="421"/>
      <c r="C394" s="422"/>
      <c r="D394" s="108" t="s">
        <v>256</v>
      </c>
      <c r="E394" s="108"/>
      <c r="F394" s="108"/>
      <c r="G394" s="108"/>
      <c r="H394" s="112">
        <v>0</v>
      </c>
      <c r="I394" s="113"/>
      <c r="J394" s="113"/>
      <c r="K394" s="113"/>
      <c r="L394" s="113"/>
      <c r="M394" s="113"/>
      <c r="N394" s="113"/>
      <c r="O394" s="113"/>
      <c r="P394" s="50" t="s">
        <v>497</v>
      </c>
    </row>
    <row r="395" spans="1:20" ht="20.100000000000001" customHeight="1">
      <c r="B395" s="421"/>
      <c r="C395" s="422"/>
      <c r="D395" s="108" t="s">
        <v>257</v>
      </c>
      <c r="E395" s="108"/>
      <c r="F395" s="108"/>
      <c r="G395" s="108"/>
      <c r="H395" s="112">
        <v>0</v>
      </c>
      <c r="I395" s="113"/>
      <c r="J395" s="113"/>
      <c r="K395" s="113"/>
      <c r="L395" s="113"/>
      <c r="M395" s="113"/>
      <c r="N395" s="113"/>
      <c r="O395" s="113"/>
      <c r="P395" s="50" t="s">
        <v>497</v>
      </c>
    </row>
    <row r="396" spans="1:20" ht="20.100000000000001" customHeight="1">
      <c r="B396" s="421"/>
      <c r="C396" s="422"/>
      <c r="D396" s="108" t="s">
        <v>258</v>
      </c>
      <c r="E396" s="108"/>
      <c r="F396" s="108"/>
      <c r="G396" s="108"/>
      <c r="H396" s="112">
        <v>3</v>
      </c>
      <c r="I396" s="113"/>
      <c r="J396" s="113"/>
      <c r="K396" s="113"/>
      <c r="L396" s="113"/>
      <c r="M396" s="113"/>
      <c r="N396" s="113"/>
      <c r="O396" s="113"/>
      <c r="P396" s="50" t="s">
        <v>497</v>
      </c>
    </row>
    <row r="397" spans="1:20" ht="20.100000000000001" customHeight="1">
      <c r="B397" s="421"/>
      <c r="C397" s="422"/>
      <c r="D397" s="108" t="s">
        <v>259</v>
      </c>
      <c r="E397" s="108"/>
      <c r="F397" s="108"/>
      <c r="G397" s="108"/>
      <c r="H397" s="112">
        <v>3</v>
      </c>
      <c r="I397" s="113"/>
      <c r="J397" s="113"/>
      <c r="K397" s="113"/>
      <c r="L397" s="113"/>
      <c r="M397" s="113"/>
      <c r="N397" s="113"/>
      <c r="O397" s="113"/>
      <c r="P397" s="50" t="s">
        <v>497</v>
      </c>
    </row>
    <row r="398" spans="1:20" ht="20.100000000000001" customHeight="1">
      <c r="B398" s="421"/>
      <c r="C398" s="422"/>
      <c r="D398" s="108" t="s">
        <v>260</v>
      </c>
      <c r="E398" s="108"/>
      <c r="F398" s="108"/>
      <c r="G398" s="108"/>
      <c r="H398" s="112">
        <v>4</v>
      </c>
      <c r="I398" s="113"/>
      <c r="J398" s="113"/>
      <c r="K398" s="113"/>
      <c r="L398" s="113"/>
      <c r="M398" s="113"/>
      <c r="N398" s="113"/>
      <c r="O398" s="113"/>
      <c r="P398" s="50" t="s">
        <v>497</v>
      </c>
    </row>
    <row r="399" spans="1:20" ht="20.100000000000001" customHeight="1">
      <c r="B399" s="421"/>
      <c r="C399" s="422"/>
      <c r="D399" s="108" t="s">
        <v>261</v>
      </c>
      <c r="E399" s="108"/>
      <c r="F399" s="108"/>
      <c r="G399" s="108"/>
      <c r="H399" s="112">
        <v>1</v>
      </c>
      <c r="I399" s="113"/>
      <c r="J399" s="113"/>
      <c r="K399" s="113"/>
      <c r="L399" s="113"/>
      <c r="M399" s="113"/>
      <c r="N399" s="113"/>
      <c r="O399" s="113"/>
      <c r="P399" s="50" t="s">
        <v>497</v>
      </c>
    </row>
    <row r="400" spans="1:20" ht="20.100000000000001" customHeight="1">
      <c r="B400" s="423"/>
      <c r="C400" s="424"/>
      <c r="D400" s="108" t="s">
        <v>262</v>
      </c>
      <c r="E400" s="108"/>
      <c r="F400" s="108"/>
      <c r="G400" s="108"/>
      <c r="H400" s="112">
        <v>1</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0</v>
      </c>
      <c r="I401" s="113"/>
      <c r="J401" s="113"/>
      <c r="K401" s="113"/>
      <c r="L401" s="113"/>
      <c r="M401" s="113"/>
      <c r="N401" s="113"/>
      <c r="O401" s="113"/>
      <c r="P401" s="50" t="s">
        <v>497</v>
      </c>
    </row>
    <row r="402" spans="2:20" ht="20.100000000000001" customHeight="1">
      <c r="B402" s="130"/>
      <c r="C402" s="108"/>
      <c r="D402" s="108" t="s">
        <v>264</v>
      </c>
      <c r="E402" s="108"/>
      <c r="F402" s="108"/>
      <c r="G402" s="108"/>
      <c r="H402" s="112">
        <v>0</v>
      </c>
      <c r="I402" s="113"/>
      <c r="J402" s="113"/>
      <c r="K402" s="113"/>
      <c r="L402" s="113"/>
      <c r="M402" s="113"/>
      <c r="N402" s="113"/>
      <c r="O402" s="113"/>
      <c r="P402" s="50" t="s">
        <v>497</v>
      </c>
    </row>
    <row r="403" spans="2:20" ht="20.100000000000001" customHeight="1">
      <c r="B403" s="130"/>
      <c r="C403" s="108"/>
      <c r="D403" s="108" t="s">
        <v>265</v>
      </c>
      <c r="E403" s="108"/>
      <c r="F403" s="108"/>
      <c r="G403" s="108"/>
      <c r="H403" s="112">
        <v>9</v>
      </c>
      <c r="I403" s="113"/>
      <c r="J403" s="113"/>
      <c r="K403" s="113"/>
      <c r="L403" s="113"/>
      <c r="M403" s="113"/>
      <c r="N403" s="113"/>
      <c r="O403" s="113"/>
      <c r="P403" s="50" t="s">
        <v>497</v>
      </c>
    </row>
    <row r="404" spans="2:20" ht="20.100000000000001" customHeight="1">
      <c r="B404" s="130"/>
      <c r="C404" s="108"/>
      <c r="D404" s="108" t="s">
        <v>266</v>
      </c>
      <c r="E404" s="108"/>
      <c r="F404" s="108"/>
      <c r="G404" s="108"/>
      <c r="H404" s="112">
        <v>3</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87.5</v>
      </c>
      <c r="I409" s="125"/>
      <c r="J409" s="125"/>
      <c r="K409" s="125"/>
      <c r="L409" s="125"/>
      <c r="M409" s="125"/>
      <c r="N409" s="125"/>
      <c r="O409" s="125"/>
      <c r="P409" s="62" t="s">
        <v>503</v>
      </c>
    </row>
    <row r="410" spans="2:20" ht="20.100000000000001" customHeight="1">
      <c r="B410" s="130" t="s">
        <v>271</v>
      </c>
      <c r="C410" s="108"/>
      <c r="D410" s="108"/>
      <c r="E410" s="108"/>
      <c r="F410" s="108"/>
      <c r="G410" s="108"/>
      <c r="H410" s="112">
        <v>12</v>
      </c>
      <c r="I410" s="113"/>
      <c r="J410" s="113"/>
      <c r="K410" s="113"/>
      <c r="L410" s="113"/>
      <c r="M410" s="113"/>
      <c r="N410" s="113"/>
      <c r="O410" s="113"/>
      <c r="P410" s="50" t="s">
        <v>495</v>
      </c>
    </row>
    <row r="411" spans="2:20" ht="20.100000000000001" customHeight="1">
      <c r="B411" s="130" t="s">
        <v>272</v>
      </c>
      <c r="C411" s="108"/>
      <c r="D411" s="108"/>
      <c r="E411" s="108"/>
      <c r="F411" s="108"/>
      <c r="G411" s="108"/>
      <c r="H411" s="112">
        <v>92</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v>0</v>
      </c>
      <c r="I416" s="125"/>
      <c r="J416" s="125"/>
      <c r="K416" s="125"/>
      <c r="L416" s="125"/>
      <c r="M416" s="125"/>
      <c r="N416" s="125"/>
      <c r="O416" s="125"/>
      <c r="P416" s="62" t="s">
        <v>497</v>
      </c>
    </row>
    <row r="417" spans="1:20" ht="20.100000000000001" customHeight="1">
      <c r="B417" s="444"/>
      <c r="C417" s="445"/>
      <c r="D417" s="445"/>
      <c r="E417" s="108" t="s">
        <v>281</v>
      </c>
      <c r="F417" s="108"/>
      <c r="G417" s="108"/>
      <c r="H417" s="112">
        <v>0</v>
      </c>
      <c r="I417" s="113"/>
      <c r="J417" s="113"/>
      <c r="K417" s="113"/>
      <c r="L417" s="113"/>
      <c r="M417" s="113"/>
      <c r="N417" s="113"/>
      <c r="O417" s="113"/>
      <c r="P417" s="50" t="s">
        <v>497</v>
      </c>
    </row>
    <row r="418" spans="1:20" ht="20.100000000000001" customHeight="1">
      <c r="B418" s="444"/>
      <c r="C418" s="445"/>
      <c r="D418" s="445"/>
      <c r="E418" s="108" t="s">
        <v>282</v>
      </c>
      <c r="F418" s="108"/>
      <c r="G418" s="108"/>
      <c r="H418" s="112">
        <v>0</v>
      </c>
      <c r="I418" s="113"/>
      <c r="J418" s="113"/>
      <c r="K418" s="113"/>
      <c r="L418" s="113"/>
      <c r="M418" s="113"/>
      <c r="N418" s="113"/>
      <c r="O418" s="113"/>
      <c r="P418" s="50" t="s">
        <v>497</v>
      </c>
    </row>
    <row r="419" spans="1:20" ht="20.100000000000001" customHeight="1">
      <c r="B419" s="444"/>
      <c r="C419" s="445"/>
      <c r="D419" s="445"/>
      <c r="E419" s="108" t="s">
        <v>430</v>
      </c>
      <c r="F419" s="108"/>
      <c r="G419" s="108"/>
      <c r="H419" s="112">
        <v>0</v>
      </c>
      <c r="I419" s="113"/>
      <c r="J419" s="113"/>
      <c r="K419" s="113"/>
      <c r="L419" s="113"/>
      <c r="M419" s="113"/>
      <c r="N419" s="113"/>
      <c r="O419" s="113"/>
      <c r="P419" s="50" t="s">
        <v>497</v>
      </c>
    </row>
    <row r="420" spans="1:20" ht="20.100000000000001" customHeight="1">
      <c r="B420" s="444"/>
      <c r="C420" s="445"/>
      <c r="D420" s="44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2518</v>
      </c>
      <c r="I431" s="227"/>
      <c r="J431" s="227"/>
      <c r="K431" s="227"/>
      <c r="L431" s="227"/>
      <c r="M431" s="227"/>
      <c r="N431" s="227"/>
      <c r="O431" s="227"/>
      <c r="P431" s="228"/>
    </row>
    <row r="432" spans="1:20" ht="20.100000000000001" customHeight="1">
      <c r="B432" s="434"/>
      <c r="C432" s="224" t="s">
        <v>14</v>
      </c>
      <c r="D432" s="115"/>
      <c r="E432" s="115"/>
      <c r="F432" s="115"/>
      <c r="G432" s="116"/>
      <c r="H432" s="218" t="s">
        <v>2519</v>
      </c>
      <c r="I432" s="219"/>
      <c r="J432" s="48" t="s">
        <v>487</v>
      </c>
      <c r="K432" s="219" t="s">
        <v>2520</v>
      </c>
      <c r="L432" s="219"/>
      <c r="M432" s="48" t="s">
        <v>487</v>
      </c>
      <c r="N432" s="219" t="s">
        <v>2521</v>
      </c>
      <c r="O432" s="219"/>
      <c r="P432" s="220"/>
    </row>
    <row r="433" spans="2:16" ht="20.100000000000001" customHeight="1">
      <c r="B433" s="434"/>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34"/>
      <c r="C434" s="238"/>
      <c r="D434" s="154"/>
      <c r="E434" s="155"/>
      <c r="F434" s="240" t="s">
        <v>287</v>
      </c>
      <c r="G434" s="242"/>
      <c r="H434" s="44">
        <v>8</v>
      </c>
      <c r="I434" s="48" t="s">
        <v>504</v>
      </c>
      <c r="J434" s="45">
        <v>30</v>
      </c>
      <c r="K434" s="48" t="s">
        <v>505</v>
      </c>
      <c r="L434" s="69" t="s">
        <v>450</v>
      </c>
      <c r="M434" s="45">
        <v>17</v>
      </c>
      <c r="N434" s="48" t="s">
        <v>504</v>
      </c>
      <c r="O434" s="45">
        <v>30</v>
      </c>
      <c r="P434" s="50" t="s">
        <v>505</v>
      </c>
    </row>
    <row r="435" spans="2:16" ht="20.100000000000001" customHeight="1">
      <c r="B435" s="434"/>
      <c r="C435" s="238"/>
      <c r="D435" s="154"/>
      <c r="E435" s="155"/>
      <c r="F435" s="240" t="s">
        <v>288</v>
      </c>
      <c r="G435" s="242"/>
      <c r="H435" s="44">
        <v>8</v>
      </c>
      <c r="I435" s="48" t="s">
        <v>504</v>
      </c>
      <c r="J435" s="45">
        <v>30</v>
      </c>
      <c r="K435" s="48" t="s">
        <v>505</v>
      </c>
      <c r="L435" s="69" t="s">
        <v>450</v>
      </c>
      <c r="M435" s="45">
        <v>17</v>
      </c>
      <c r="N435" s="48" t="s">
        <v>504</v>
      </c>
      <c r="O435" s="45">
        <v>30</v>
      </c>
      <c r="P435" s="50" t="s">
        <v>505</v>
      </c>
    </row>
    <row r="436" spans="2:16" ht="39.950000000000003" customHeight="1">
      <c r="B436" s="434"/>
      <c r="C436" s="224" t="s">
        <v>289</v>
      </c>
      <c r="D436" s="115"/>
      <c r="E436" s="115"/>
      <c r="F436" s="115"/>
      <c r="G436" s="116"/>
      <c r="H436" s="151" t="s">
        <v>2522</v>
      </c>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t="s">
        <v>2523</v>
      </c>
      <c r="I438" s="227"/>
      <c r="J438" s="227"/>
      <c r="K438" s="227"/>
      <c r="L438" s="227"/>
      <c r="M438" s="227"/>
      <c r="N438" s="227"/>
      <c r="O438" s="227"/>
      <c r="P438" s="228"/>
    </row>
    <row r="439" spans="2:16" ht="20.100000000000001" customHeight="1">
      <c r="B439" s="446"/>
      <c r="C439" s="224" t="s">
        <v>14</v>
      </c>
      <c r="D439" s="115"/>
      <c r="E439" s="115"/>
      <c r="F439" s="115"/>
      <c r="G439" s="116"/>
      <c r="H439" s="218" t="s">
        <v>2524</v>
      </c>
      <c r="I439" s="219"/>
      <c r="J439" s="48" t="s">
        <v>487</v>
      </c>
      <c r="K439" s="219" t="s">
        <v>2525</v>
      </c>
      <c r="L439" s="219"/>
      <c r="M439" s="48" t="s">
        <v>487</v>
      </c>
      <c r="N439" s="219" t="s">
        <v>2526</v>
      </c>
      <c r="O439" s="219"/>
      <c r="P439" s="220"/>
    </row>
    <row r="440" spans="2:16" ht="20.100000000000001" customHeight="1">
      <c r="B440" s="446"/>
      <c r="C440" s="231" t="s">
        <v>285</v>
      </c>
      <c r="D440" s="210"/>
      <c r="E440" s="211"/>
      <c r="F440" s="240" t="s">
        <v>286</v>
      </c>
      <c r="G440" s="242"/>
      <c r="H440" s="44">
        <v>8</v>
      </c>
      <c r="I440" s="48" t="s">
        <v>504</v>
      </c>
      <c r="J440" s="45">
        <v>45</v>
      </c>
      <c r="K440" s="48" t="s">
        <v>505</v>
      </c>
      <c r="L440" s="69" t="s">
        <v>450</v>
      </c>
      <c r="M440" s="45">
        <v>17</v>
      </c>
      <c r="N440" s="48" t="s">
        <v>504</v>
      </c>
      <c r="O440" s="45">
        <v>15</v>
      </c>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t="s">
        <v>2536</v>
      </c>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t="s">
        <v>2539</v>
      </c>
      <c r="I445" s="227"/>
      <c r="J445" s="227"/>
      <c r="K445" s="227"/>
      <c r="L445" s="227"/>
      <c r="M445" s="227"/>
      <c r="N445" s="227"/>
      <c r="O445" s="227"/>
      <c r="P445" s="228"/>
    </row>
    <row r="446" spans="2:16" ht="20.100000000000001" customHeight="1">
      <c r="B446" s="446"/>
      <c r="C446" s="224" t="s">
        <v>14</v>
      </c>
      <c r="D446" s="115"/>
      <c r="E446" s="115"/>
      <c r="F446" s="115"/>
      <c r="G446" s="116"/>
      <c r="H446" s="218" t="s">
        <v>2534</v>
      </c>
      <c r="I446" s="219"/>
      <c r="J446" s="48" t="s">
        <v>487</v>
      </c>
      <c r="K446" s="219" t="s">
        <v>2535</v>
      </c>
      <c r="L446" s="219"/>
      <c r="M446" s="48" t="s">
        <v>487</v>
      </c>
      <c r="N446" s="219" t="s">
        <v>2538</v>
      </c>
      <c r="O446" s="219"/>
      <c r="P446" s="220"/>
    </row>
    <row r="447" spans="2:16" ht="20.100000000000001" customHeight="1">
      <c r="B447" s="446"/>
      <c r="C447" s="231" t="s">
        <v>285</v>
      </c>
      <c r="D447" s="210"/>
      <c r="E447" s="211"/>
      <c r="F447" s="240" t="s">
        <v>286</v>
      </c>
      <c r="G447" s="242"/>
      <c r="H447" s="44">
        <v>9</v>
      </c>
      <c r="I447" s="48" t="s">
        <v>504</v>
      </c>
      <c r="J447" s="45">
        <v>0</v>
      </c>
      <c r="K447" s="48" t="s">
        <v>505</v>
      </c>
      <c r="L447" s="69" t="s">
        <v>450</v>
      </c>
      <c r="M447" s="45">
        <v>17</v>
      </c>
      <c r="N447" s="48" t="s">
        <v>504</v>
      </c>
      <c r="O447" s="45">
        <v>0</v>
      </c>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t="s">
        <v>2537</v>
      </c>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2511</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2527</v>
      </c>
      <c r="M469" s="102"/>
      <c r="N469" s="102"/>
      <c r="O469" s="103"/>
      <c r="P469" s="104"/>
    </row>
    <row r="470" spans="2:20" ht="20.100000000000001" customHeight="1">
      <c r="B470" s="209" t="s">
        <v>292</v>
      </c>
      <c r="C470" s="210"/>
      <c r="D470" s="210"/>
      <c r="E470" s="210"/>
      <c r="F470" s="210"/>
      <c r="G470" s="211"/>
      <c r="H470" s="176" t="s">
        <v>2511</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2528</v>
      </c>
      <c r="M472" s="102"/>
      <c r="N472" s="102"/>
      <c r="O472" s="103"/>
      <c r="P472" s="104"/>
    </row>
    <row r="473" spans="2:20" ht="20.100000000000001" customHeight="1" thickBot="1">
      <c r="B473" s="448" t="s">
        <v>293</v>
      </c>
      <c r="C473" s="449"/>
      <c r="D473" s="449"/>
      <c r="E473" s="449"/>
      <c r="F473" s="449"/>
      <c r="G473" s="449"/>
      <c r="H473" s="336" t="s">
        <v>2511</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2511</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t="s">
        <v>2571</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2511</v>
      </c>
      <c r="K479" s="176"/>
      <c r="L479" s="176"/>
      <c r="M479" s="176"/>
      <c r="N479" s="176"/>
      <c r="O479" s="112"/>
      <c r="P479" s="147"/>
      <c r="S479" s="38" t="str">
        <f>IF($F$476=MST!$I$6,IF(J479="","未記入",""),"")</f>
        <v/>
      </c>
    </row>
    <row r="480" spans="2:20" ht="20.100000000000001" customHeight="1">
      <c r="B480" s="209" t="s">
        <v>508</v>
      </c>
      <c r="C480" s="210"/>
      <c r="D480" s="210"/>
      <c r="E480" s="211"/>
      <c r="F480" s="112" t="s">
        <v>2504</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2529</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2529</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2529</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2529</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2529</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2511</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v>6</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2504</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2511</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2504</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2504</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 zoomScaleNormal="85" zoomScaleSheetLayoutView="100" workbookViewId="0">
      <selection activeCell="R19" sqref="R1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2572</v>
      </c>
      <c r="K4" s="505"/>
      <c r="L4" s="505"/>
      <c r="M4" s="504" t="s">
        <v>2573</v>
      </c>
      <c r="N4" s="505"/>
      <c r="O4" s="505"/>
      <c r="P4" s="505"/>
      <c r="Q4" s="505"/>
      <c r="R4" s="79"/>
      <c r="S4" s="33" t="s">
        <v>2531</v>
      </c>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c r="I6" s="512"/>
      <c r="J6" s="504"/>
      <c r="K6" s="505"/>
      <c r="L6" s="505"/>
      <c r="M6" s="504"/>
      <c r="N6" s="505"/>
      <c r="O6" s="505"/>
      <c r="P6" s="505"/>
      <c r="Q6" s="505"/>
      <c r="R6" s="79"/>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t="s">
        <v>2384</v>
      </c>
      <c r="I19" s="512"/>
      <c r="J19" s="504" t="s">
        <v>2579</v>
      </c>
      <c r="K19" s="505"/>
      <c r="L19" s="505"/>
      <c r="M19" s="504" t="s">
        <v>2580</v>
      </c>
      <c r="N19" s="505"/>
      <c r="O19" s="505"/>
      <c r="P19" s="505"/>
      <c r="Q19" s="505"/>
      <c r="R19" s="79" t="s">
        <v>2531</v>
      </c>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t="s">
        <v>2384</v>
      </c>
      <c r="I26" s="547"/>
      <c r="J26" s="524" t="s">
        <v>2574</v>
      </c>
      <c r="K26" s="525"/>
      <c r="L26" s="525"/>
      <c r="M26" s="524" t="s">
        <v>2575</v>
      </c>
      <c r="N26" s="525"/>
      <c r="O26" s="525"/>
      <c r="P26" s="525"/>
      <c r="Q26" s="525"/>
      <c r="R26" s="81"/>
      <c r="S26" s="35" t="s">
        <v>2531</v>
      </c>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c r="I29" s="512"/>
      <c r="J29" s="504"/>
      <c r="K29" s="505"/>
      <c r="L29" s="505"/>
      <c r="M29" s="504"/>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c r="I49" s="512"/>
      <c r="J49" s="504"/>
      <c r="K49" s="505"/>
      <c r="L49" s="505"/>
      <c r="M49" s="504"/>
      <c r="N49" s="505"/>
      <c r="O49" s="505"/>
      <c r="P49" s="505"/>
      <c r="Q49" s="505"/>
      <c r="R49" s="79"/>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8" zoomScaleNormal="85" zoomScaleSheetLayoutView="100" workbookViewId="0">
      <selection activeCell="V35" sqref="V35:X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2504</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c r="K7" s="587"/>
      <c r="L7" s="587"/>
      <c r="M7" s="587"/>
      <c r="N7" s="587"/>
      <c r="O7" s="588"/>
      <c r="P7" s="586"/>
      <c r="Q7" s="587"/>
      <c r="R7" s="587"/>
      <c r="S7" s="587"/>
      <c r="T7" s="587"/>
      <c r="U7" s="588"/>
      <c r="V7" s="562"/>
      <c r="W7" s="562"/>
      <c r="X7" s="562"/>
      <c r="Y7" s="562"/>
      <c r="Z7" s="562"/>
      <c r="AA7" s="562"/>
      <c r="AB7" s="553"/>
      <c r="AC7" s="554"/>
      <c r="AD7" s="554"/>
      <c r="AE7" s="553"/>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c r="Q8" s="551"/>
      <c r="R8" s="551"/>
      <c r="S8" s="551"/>
      <c r="T8" s="551"/>
      <c r="U8" s="552"/>
      <c r="V8" s="564"/>
      <c r="W8" s="564"/>
      <c r="X8" s="564"/>
      <c r="Y8" s="564"/>
      <c r="Z8" s="564"/>
      <c r="AA8" s="564"/>
      <c r="AB8" s="556"/>
      <c r="AC8" s="557"/>
      <c r="AD8" s="557"/>
      <c r="AE8" s="556"/>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c r="Q9" s="551"/>
      <c r="R9" s="551"/>
      <c r="S9" s="551"/>
      <c r="T9" s="551"/>
      <c r="U9" s="552"/>
      <c r="V9" s="564"/>
      <c r="W9" s="564"/>
      <c r="X9" s="564"/>
      <c r="Y9" s="564"/>
      <c r="Z9" s="564"/>
      <c r="AA9" s="564"/>
      <c r="AB9" s="556"/>
      <c r="AC9" s="557"/>
      <c r="AD9" s="557"/>
      <c r="AE9" s="556"/>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c r="Q10" s="551"/>
      <c r="R10" s="551"/>
      <c r="S10" s="551"/>
      <c r="T10" s="551"/>
      <c r="U10" s="552"/>
      <c r="V10" s="564"/>
      <c r="W10" s="564"/>
      <c r="X10" s="564"/>
      <c r="Y10" s="564"/>
      <c r="Z10" s="564"/>
      <c r="AA10" s="564"/>
      <c r="AB10" s="556"/>
      <c r="AC10" s="557"/>
      <c r="AD10" s="557"/>
      <c r="AE10" s="556"/>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c r="Q11" s="551"/>
      <c r="R11" s="551"/>
      <c r="S11" s="551"/>
      <c r="T11" s="551"/>
      <c r="U11" s="552"/>
      <c r="V11" s="564"/>
      <c r="W11" s="564"/>
      <c r="X11" s="564"/>
      <c r="Y11" s="564"/>
      <c r="Z11" s="564"/>
      <c r="AA11" s="564"/>
      <c r="AB11" s="556"/>
      <c r="AC11" s="557"/>
      <c r="AD11" s="557"/>
      <c r="AE11" s="556"/>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c r="Q14" s="571"/>
      <c r="R14" s="571"/>
      <c r="S14" s="571"/>
      <c r="T14" s="571"/>
      <c r="U14" s="572"/>
      <c r="V14" s="563"/>
      <c r="W14" s="563"/>
      <c r="X14" s="563"/>
      <c r="Y14" s="563"/>
      <c r="Z14" s="563"/>
      <c r="AA14" s="563"/>
      <c r="AB14" s="559"/>
      <c r="AC14" s="560"/>
      <c r="AD14" s="560"/>
      <c r="AE14" s="438"/>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c r="K16" s="587"/>
      <c r="L16" s="587"/>
      <c r="M16" s="587"/>
      <c r="N16" s="587"/>
      <c r="O16" s="588"/>
      <c r="P16" s="586"/>
      <c r="Q16" s="587"/>
      <c r="R16" s="587"/>
      <c r="S16" s="587"/>
      <c r="T16" s="587"/>
      <c r="U16" s="588"/>
      <c r="V16" s="562"/>
      <c r="W16" s="562"/>
      <c r="X16" s="562"/>
      <c r="Y16" s="562"/>
      <c r="Z16" s="562"/>
      <c r="AA16" s="562"/>
      <c r="AB16" s="553"/>
      <c r="AC16" s="554"/>
      <c r="AD16" s="554"/>
      <c r="AE16" s="553"/>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c r="Q17" s="551"/>
      <c r="R17" s="551"/>
      <c r="S17" s="551"/>
      <c r="T17" s="551"/>
      <c r="U17" s="552"/>
      <c r="V17" s="564"/>
      <c r="W17" s="564"/>
      <c r="X17" s="564"/>
      <c r="Y17" s="564"/>
      <c r="Z17" s="564"/>
      <c r="AA17" s="564"/>
      <c r="AB17" s="556"/>
      <c r="AC17" s="557"/>
      <c r="AD17" s="557"/>
      <c r="AE17" s="556"/>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c r="Q18" s="551"/>
      <c r="R18" s="551"/>
      <c r="S18" s="551"/>
      <c r="T18" s="551"/>
      <c r="U18" s="552"/>
      <c r="V18" s="564"/>
      <c r="W18" s="564"/>
      <c r="X18" s="564"/>
      <c r="Y18" s="564"/>
      <c r="Z18" s="564"/>
      <c r="AA18" s="564"/>
      <c r="AB18" s="556"/>
      <c r="AC18" s="557"/>
      <c r="AD18" s="557"/>
      <c r="AE18" s="556"/>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c r="Q19" s="551"/>
      <c r="R19" s="551"/>
      <c r="S19" s="551"/>
      <c r="T19" s="551"/>
      <c r="U19" s="552"/>
      <c r="V19" s="564"/>
      <c r="W19" s="564"/>
      <c r="X19" s="564"/>
      <c r="Y19" s="564"/>
      <c r="Z19" s="564"/>
      <c r="AA19" s="564"/>
      <c r="AB19" s="556"/>
      <c r="AC19" s="557"/>
      <c r="AD19" s="557"/>
      <c r="AE19" s="556"/>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c r="Q21" s="551"/>
      <c r="R21" s="551"/>
      <c r="S21" s="551"/>
      <c r="T21" s="551"/>
      <c r="U21" s="552"/>
      <c r="V21" s="564"/>
      <c r="W21" s="564"/>
      <c r="X21" s="564"/>
      <c r="Y21" s="564"/>
      <c r="Z21" s="564"/>
      <c r="AA21" s="564"/>
      <c r="AB21" s="556"/>
      <c r="AC21" s="557"/>
      <c r="AD21" s="557"/>
      <c r="AE21" s="556"/>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c r="Q22" s="551"/>
      <c r="R22" s="551"/>
      <c r="S22" s="551"/>
      <c r="T22" s="551"/>
      <c r="U22" s="552"/>
      <c r="V22" s="564"/>
      <c r="W22" s="564"/>
      <c r="X22" s="564"/>
      <c r="Y22" s="564"/>
      <c r="Z22" s="564"/>
      <c r="AA22" s="564"/>
      <c r="AB22" s="556"/>
      <c r="AC22" s="557"/>
      <c r="AD22" s="557"/>
      <c r="AE22" s="556"/>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c r="K23" s="551"/>
      <c r="L23" s="551"/>
      <c r="M23" s="551"/>
      <c r="N23" s="551"/>
      <c r="O23" s="552"/>
      <c r="P23" s="550"/>
      <c r="Q23" s="551"/>
      <c r="R23" s="551"/>
      <c r="S23" s="551"/>
      <c r="T23" s="551"/>
      <c r="U23" s="552"/>
      <c r="V23" s="564"/>
      <c r="W23" s="564"/>
      <c r="X23" s="564"/>
      <c r="Y23" s="564"/>
      <c r="Z23" s="564"/>
      <c r="AA23" s="564"/>
      <c r="AB23" s="556"/>
      <c r="AC23" s="557"/>
      <c r="AD23" s="557"/>
      <c r="AE23" s="556"/>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c r="K24" s="551"/>
      <c r="L24" s="551"/>
      <c r="M24" s="551"/>
      <c r="N24" s="551"/>
      <c r="O24" s="552"/>
      <c r="P24" s="550"/>
      <c r="Q24" s="551"/>
      <c r="R24" s="551"/>
      <c r="S24" s="551"/>
      <c r="T24" s="551"/>
      <c r="U24" s="552"/>
      <c r="V24" s="564"/>
      <c r="W24" s="564"/>
      <c r="X24" s="564"/>
      <c r="Y24" s="564"/>
      <c r="Z24" s="564"/>
      <c r="AA24" s="564"/>
      <c r="AB24" s="556"/>
      <c r="AC24" s="557"/>
      <c r="AD24" s="557"/>
      <c r="AE24" s="556"/>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c r="Q25" s="571"/>
      <c r="R25" s="571"/>
      <c r="S25" s="571"/>
      <c r="T25" s="571"/>
      <c r="U25" s="572"/>
      <c r="V25" s="563"/>
      <c r="W25" s="563"/>
      <c r="X25" s="563"/>
      <c r="Y25" s="563"/>
      <c r="Z25" s="563"/>
      <c r="AA25" s="563"/>
      <c r="AB25" s="559"/>
      <c r="AC25" s="560"/>
      <c r="AD25" s="560"/>
      <c r="AE25" s="559"/>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c r="Q27" s="587"/>
      <c r="R27" s="587"/>
      <c r="S27" s="587"/>
      <c r="T27" s="587"/>
      <c r="U27" s="588"/>
      <c r="V27" s="562"/>
      <c r="W27" s="562"/>
      <c r="X27" s="562"/>
      <c r="Y27" s="562"/>
      <c r="Z27" s="562"/>
      <c r="AA27" s="562"/>
      <c r="AB27" s="553"/>
      <c r="AC27" s="554"/>
      <c r="AD27" s="554"/>
      <c r="AE27" s="553"/>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c r="Q28" s="551"/>
      <c r="R28" s="551"/>
      <c r="S28" s="551"/>
      <c r="T28" s="551"/>
      <c r="U28" s="552"/>
      <c r="V28" s="564"/>
      <c r="W28" s="564"/>
      <c r="X28" s="564"/>
      <c r="Y28" s="564"/>
      <c r="Z28" s="564"/>
      <c r="AA28" s="564"/>
      <c r="AB28" s="556"/>
      <c r="AC28" s="557"/>
      <c r="AD28" s="557"/>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c r="Q29" s="551"/>
      <c r="R29" s="551"/>
      <c r="S29" s="551"/>
      <c r="T29" s="551"/>
      <c r="U29" s="552"/>
      <c r="V29" s="564"/>
      <c r="W29" s="564"/>
      <c r="X29" s="564"/>
      <c r="Y29" s="564"/>
      <c r="Z29" s="564"/>
      <c r="AA29" s="564"/>
      <c r="AB29" s="556"/>
      <c r="AC29" s="557"/>
      <c r="AD29" s="557"/>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c r="Q30" s="551"/>
      <c r="R30" s="551"/>
      <c r="S30" s="551"/>
      <c r="T30" s="551"/>
      <c r="U30" s="552"/>
      <c r="V30" s="564"/>
      <c r="W30" s="564"/>
      <c r="X30" s="564"/>
      <c r="Y30" s="564"/>
      <c r="Z30" s="564"/>
      <c r="AA30" s="564"/>
      <c r="AB30" s="556"/>
      <c r="AC30" s="557"/>
      <c r="AD30" s="557"/>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c r="Q31" s="571"/>
      <c r="R31" s="571"/>
      <c r="S31" s="571"/>
      <c r="T31" s="571"/>
      <c r="U31" s="572"/>
      <c r="V31" s="563"/>
      <c r="W31" s="563"/>
      <c r="X31" s="563"/>
      <c r="Y31" s="563"/>
      <c r="Z31" s="563"/>
      <c r="AA31" s="563"/>
      <c r="AB31" s="559"/>
      <c r="AC31" s="560"/>
      <c r="AD31" s="560"/>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86"/>
      <c r="K33" s="587"/>
      <c r="L33" s="587"/>
      <c r="M33" s="587"/>
      <c r="N33" s="587"/>
      <c r="O33" s="588"/>
      <c r="P33" s="586"/>
      <c r="Q33" s="587"/>
      <c r="R33" s="587"/>
      <c r="S33" s="587"/>
      <c r="T33" s="587"/>
      <c r="U33" s="588"/>
      <c r="V33" s="562"/>
      <c r="W33" s="562"/>
      <c r="X33" s="562"/>
      <c r="Y33" s="562"/>
      <c r="Z33" s="562"/>
      <c r="AA33" s="562"/>
      <c r="AB33" s="553"/>
      <c r="AC33" s="554"/>
      <c r="AD33" s="554"/>
      <c r="AE33" s="553"/>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c r="K34" s="551"/>
      <c r="L34" s="551"/>
      <c r="M34" s="551"/>
      <c r="N34" s="551"/>
      <c r="O34" s="552"/>
      <c r="P34" s="550"/>
      <c r="Q34" s="551"/>
      <c r="R34" s="551"/>
      <c r="S34" s="551"/>
      <c r="T34" s="551"/>
      <c r="U34" s="552"/>
      <c r="V34" s="564"/>
      <c r="W34" s="564"/>
      <c r="X34" s="564"/>
      <c r="Y34" s="564"/>
      <c r="Z34" s="564"/>
      <c r="AA34" s="564"/>
      <c r="AB34" s="556"/>
      <c r="AC34" s="557"/>
      <c r="AD34" s="557"/>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c r="Q35" s="571"/>
      <c r="R35" s="571"/>
      <c r="S35" s="571"/>
      <c r="T35" s="571"/>
      <c r="U35" s="572"/>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花人</cp:lastModifiedBy>
  <cp:lastPrinted>2021-03-04T10:23:32Z</cp:lastPrinted>
  <dcterms:created xsi:type="dcterms:W3CDTF">2020-12-23T05:28:24Z</dcterms:created>
  <dcterms:modified xsi:type="dcterms:W3CDTF">2021-08-31T06:56:11Z</dcterms:modified>
</cp:coreProperties>
</file>