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E:\定期提出　2021.07.01現在\"/>
    </mc:Choice>
  </mc:AlternateContent>
  <xr:revisionPtr revIDLastSave="0" documentId="13_ncr:1_{A3E7566B-9D84-4F63-864B-E4F43E50281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<sst xmlns="http://schemas.openxmlformats.org/spreadsheetml/2006/main" count="3044" uniqueCount="2568">
  <si>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</si>
  <si>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</si>
  <si>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</si>
  <si>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</si>
  <si>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</si>
  <si>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</si>
  <si>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</si>
  <si>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</si>
  <si>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</si>
  <si>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</si>
  <si>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</si>
  <si>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</si>
  <si>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</si>
  <si>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</si>
  <si>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</si>
  <si>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</si>
  <si>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</si>
  <si>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</si>
  <si>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</si>
  <si>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</si>
  <si>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</si>
  <si>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</si>
  <si>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</si>
  <si>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</si>
  <si>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</si>
  <si>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</si>
  <si>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</si>
  <si>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</si>
  <si>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</si>
  <si>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</si>
  <si>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</si>
  <si>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</si>
  <si>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</si>
  <si>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</si>
  <si>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</si>
  <si>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</si>
  <si>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</si>
  <si>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</si>
  <si>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</si>
  <si>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</si>
  <si>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</si>
  <si>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</si>
  <si>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</si>
  <si>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</si>
  <si>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</si>
  <si>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</si>
  <si>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</si>
  <si>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</si>
  <si>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</si>
  <si>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</si>
  <si>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</si>
  <si>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</si>
  <si>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</si>
  <si>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</si>
  <si>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</si>
  <si>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</si>
  <si>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</si>
  <si>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</si>
  <si>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</si>
  <si>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</si>
  <si>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</si>
  <si>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</si>
  <si>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</si>
  <si>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</si>
  <si>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</si>
  <si>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</si>
  <si>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</si>
  <si>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</si>
  <si>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</si>
  <si>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</si>
  <si>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</si>
  <si>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</si>
  <si>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</si>
  <si>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</si>
  <si>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</si>
  <si>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</si>
  <si>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</si>
  <si>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</si>
  <si>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</si>
  <si>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</si>
  <si>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</si>
  <si>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</si>
  <si>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</si>
  <si>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</si>
  <si>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</si>
  <si>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</si>
  <si>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</si>
  <si>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</si>
  <si>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</si>
  <si>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</si>
  <si>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</si>
  <si>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</si>
  <si>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</si>
  <si>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</si>
  <si>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</si>
  <si>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</si>
  <si>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</si>
  <si>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</si>
  <si>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</si>
  <si>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</si>
  <si>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</si>
  <si>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</si>
  <si>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</si>
  <si>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</si>
  <si>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</si>
  <si>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</si>
  <si>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</si>
  <si>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</si>
  <si>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</si>
  <si>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</si>
  <si>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</si>
  <si>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</si>
  <si>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</si>
  <si>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</si>
  <si>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</si>
  <si>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</si>
  <si>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</si>
  <si>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</si>
  <si>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</si>
  <si>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</si>
  <si>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</si>
  <si>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</si>
  <si>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</si>
  <si>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</si>
  <si>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</si>
  <si>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</si>
  <si>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</si>
  <si>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</si>
  <si>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</si>
  <si>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</si>
  <si>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</si>
  <si>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</si>
  <si>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</si>
  <si>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</si>
  <si>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</si>
  <si>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</si>
  <si>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</si>
  <si>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</si>
  <si>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</si>
  <si>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</si>
  <si>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</si>
  <si>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</si>
  <si>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</si>
  <si>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</si>
  <si>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</si>
  <si>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</si>
  <si>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</si>
  <si>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</si>
  <si>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</si>
  <si>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</si>
  <si>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</si>
  <si>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</si>
  <si>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</si>
  <si>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</si>
  <si>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</si>
  <si>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</si>
  <si>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</si>
  <si>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</si>
  <si>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</si>
  <si>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</si>
  <si>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</si>
  <si>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</si>
  <si>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</si>
  <si>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</si>
  <si>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</si>
  <si>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</si>
  <si>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</si>
  <si>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</si>
  <si>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</si>
  <si>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</si>
  <si>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</si>
  <si>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</si>
  <si>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</si>
  <si>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</si>
  <si>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</si>
  <si>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</si>
  <si>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</si>
  <si>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</si>
  <si>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</si>
  <si>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</si>
  <si>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</si>
  <si>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</si>
  <si>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</si>
  <si>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</si>
  <si>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</si>
  <si>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</si>
  <si>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</si>
  <si>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</si>
  <si>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</si>
  <si>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</si>
  <si>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</si>
  <si>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</si>
  <si>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</si>
  <si>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</si>
  <si>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</si>
  <si>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</si>
  <si>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</si>
  <si>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</si>
  <si>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</si>
  <si>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</si>
  <si>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</si>
  <si>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</si>
  <si>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</si>
  <si>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</si>
  <si>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</si>
  <si>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</si>
  <si>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</si>
  <si>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</si>
  <si>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</si>
  <si>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</si>
  <si>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</si>
  <si>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</si>
  <si>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</si>
  <si>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</si>
  <si>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</si>
  <si>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</si>
  <si>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</si>
  <si>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</si>
  <si>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</si>
  <si>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</si>
  <si>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</si>
  <si>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</si>
  <si>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</si>
  <si>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</si>
  <si>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</si>
  <si>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</si>
  <si>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</si>
  <si>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</si>
  <si>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</si>
  <si>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</si>
  <si>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</si>
  <si>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</si>
  <si>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</si>
  <si>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</si>
  <si>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</si>
  <si>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</si>
  <si>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</si>
  <si>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</si>
  <si>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</si>
  <si>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</si>
  <si>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</si>
  <si>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</si>
  <si>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</si>
  <si>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</si>
  <si>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</si>
  <si>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</si>
  <si>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</si>
  <si>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</si>
  <si>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</si>
  <si>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</si>
  <si>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</si>
  <si>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</si>
  <si>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</si>
  <si>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</si>
  <si>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</si>
  <si>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</si>
  <si>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</si>
  <si>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</si>
  <si>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</si>
  <si>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</si>
  <si>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</si>
  <si>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</si>
  <si>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</si>
  <si>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</si>
  <si>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</si>
  <si>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</si>
  <si>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</si>
  <si>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</si>
  <si>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</si>
  <si>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</si>
  <si>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</si>
  <si>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</si>
  <si>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</si>
  <si>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</si>
  <si>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</si>
  <si>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</si>
  <si>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</si>
  <si>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</si>
  <si>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</si>
  <si>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</si>
  <si>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</si>
  <si>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</si>
  <si>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</si>
  <si>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</si>
  <si>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</si>
  <si>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</si>
  <si>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</si>
  <si>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</si>
  <si>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</si>
  <si>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</si>
  <si>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</si>
  <si>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</si>
  <si>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</si>
  <si>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</si>
  <si>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</si>
  <si>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</si>
  <si>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</si>
  <si>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</si>
  <si>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</si>
  <si>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</si>
  <si>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</si>
  <si>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</si>
  <si>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</si>
  <si>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</si>
  <si>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</si>
  <si>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</si>
  <si>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</si>
  <si>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</si>
  <si>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</si>
  <si>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</si>
  <si>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</si>
  <si>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</si>
  <si>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</si>
  <si>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</si>
  <si>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</si>
  <si>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</si>
  <si>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</si>
  <si>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</si>
  <si>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</si>
  <si>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</si>
  <si>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</si>
  <si>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</si>
  <si>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</si>
  <si>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</si>
  <si>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</si>
  <si>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</si>
  <si>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</si>
  <si>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</si>
  <si>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</si>
  <si>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</si>
  <si>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</si>
  <si>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</si>
  <si>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</si>
  <si>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</si>
  <si>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</si>
  <si>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</si>
  <si>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</si>
  <si>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</si>
  <si>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</si>
  <si>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</si>
  <si>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</si>
  <si>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</si>
  <si>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</si>
  <si>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</si>
  <si>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</si>
  <si>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</si>
  <si>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</si>
  <si>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</si>
  <si>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</si>
  <si>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</si>
  <si>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</si>
  <si>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</si>
  <si>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</si>
  <si>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</si>
  <si>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</si>
  <si>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</si>
  <si>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</si>
  <si>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</si>
  <si>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</si>
  <si>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</si>
  <si>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</si>
  <si>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</si>
  <si>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</si>
  <si>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</si>
  <si>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</si>
  <si>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</si>
  <si>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</si>
  <si>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</si>
  <si>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</si>
  <si>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</si>
  <si>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</si>
  <si>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</si>
  <si>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</si>
  <si>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</si>
  <si>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</si>
  <si>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</si>
  <si>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</si>
  <si>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</si>
  <si>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</si>
  <si>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</si>
  <si>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</si>
  <si>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</si>
  <si>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</si>
  <si>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</si>
  <si>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</si>
  <si>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</si>
  <si>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</si>
  <si>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</si>
  <si>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</si>
  <si>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</si>
  <si>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</si>
  <si>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</si>
  <si>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</si>
  <si>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</si>
  <si>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</si>
  <si>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</si>
  <si>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</si>
  <si>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</si>
  <si>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</si>
  <si>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</si>
  <si>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</si>
  <si>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</si>
  <si>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</si>
  <si>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</si>
  <si>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</si>
  <si>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</si>
  <si>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</si>
  <si>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</si>
  <si>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</si>
  <si>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</si>
  <si>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</si>
  <si>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</si>
  <si>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</si>
  <si>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</si>
  <si>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</si>
  <si>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</si>
  <si>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</si>
  <si>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</si>
  <si>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</si>
  <si>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</si>
  <si>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</si>
  <si>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</si>
  <si>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</si>
  <si>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</si>
  <si>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</si>
  <si>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</si>
  <si>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</si>
  <si>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</si>
  <si>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</si>
  <si>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</si>
  <si>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</si>
  <si>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</si>
  <si>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</si>
  <si>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</si>
  <si>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</si>
  <si>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</si>
  <si>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</si>
  <si>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</si>
  <si>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</si>
  <si>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</si>
  <si>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</si>
  <si>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</si>
  <si>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</si>
  <si>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</si>
  <si>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</si>
  <si>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</si>
  <si>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</si>
  <si>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</si>
  <si>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</si>
  <si>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</si>
  <si>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</si>
  <si>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</si>
  <si>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</si>
  <si>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</si>
  <si>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</si>
  <si>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</si>
  <si>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</si>
  <si>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</si>
  <si>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</si>
  <si>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</si>
  <si>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</si>
  <si>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</si>
  <si>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</si>
  <si>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</si>
  <si>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</si>
  <si>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</si>
  <si>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</si>
  <si>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</si>
  <si>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</si>
  <si>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</si>
  <si>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</si>
  <si>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</si>
  <si>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</si>
  <si>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</si>
  <si>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</si>
  <si>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</si>
  <si>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</si>
  <si>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</si>
  <si>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</si>
  <si>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</si>
  <si>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</si>
  <si>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</si>
  <si>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</si>
  <si>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</si>
  <si>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</si>
  <si>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</si>
  <si>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</si>
  <si>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</si>
  <si>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</si>
  <si>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</si>
  <si>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</si>
  <si>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</si>
  <si>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</si>
  <si>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</si>
  <si>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</si>
  <si>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</si>
  <si>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</si>
  <si>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</si>
  <si>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</si>
  <si>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</si>
  <si>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</si>
  <si>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</si>
  <si>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</si>
  <si>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</si>
  <si>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</si>
  <si>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</si>
  <si>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</si>
  <si>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</si>
  <si>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</si>
  <si>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</si>
  <si>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</si>
  <si>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</si>
  <si>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</si>
  <si>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</si>
  <si>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</si>
  <si>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</si>
  <si>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</si>
  <si>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</si>
  <si>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</si>
  <si>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</si>
  <si>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</si>
  <si>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</si>
  <si>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</si>
  <si>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</si>
  <si>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</si>
  <si>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</si>
  <si>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</si>
  <si>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</si>
  <si>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</si>
  <si>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</si>
  <si>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</si>
  <si>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</si>
  <si>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</si>
  <si>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</si>
  <si>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</si>
  <si>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</si>
  <si>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</si>
  <si>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</si>
  <si>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</si>
  <si>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</si>
  <si>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</si>
  <si>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</si>
  <si>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</si>
  <si>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</si>
  <si>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</si>
  <si>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</si>
  <si>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</si>
  <si>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</si>
  <si>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</si>
  <si>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</si>
  <si>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</si>
  <si>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</si>
  <si>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</si>
  <si>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</si>
  <si>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</si>
  <si>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</si>
  <si>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</si>
  <si>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</si>
  <si>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</si>
  <si>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</si>
  <si>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</si>
  <si>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</si>
  <si>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</si>
  <si>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</si>
  <si>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</si>
  <si>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</si>
  <si>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</si>
  <si>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</si>
  <si>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</si>
  <si>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</si>
  <si>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</si>
  <si>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</si>
  <si>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</si>
  <si>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</si>
  <si>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</si>
  <si>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</si>
  <si>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</si>
  <si>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</si>
  <si>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</si>
  <si>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</si>
  <si>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</si>
  <si>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</si>
  <si>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</si>
  <si>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</si>
  <si>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</si>
  <si>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</si>
  <si>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</si>
  <si>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</si>
  <si>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</si>
  <si>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</si>
  <si>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</si>
  <si>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</si>
  <si>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</si>
  <si>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</si>
  <si>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</si>
  <si>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</si>
  <si>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</si>
  <si>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</si>
  <si>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</si>
  <si>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</si>
  <si>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</si>
  <si>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</si>
  <si>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</si>
  <si>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</si>
  <si>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</si>
  <si>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</si>
  <si>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</si>
  <si>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</si>
  <si>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</si>
  <si>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</si>
  <si>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</si>
  <si>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</si>
  <si>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</si>
  <si>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</si>
  <si>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</si>
  <si>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</si>
  <si>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</si>
  <si>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</si>
  <si>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</si>
  <si>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</si>
  <si>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</si>
  <si>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</si>
  <si>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</si>
  <si>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</si>
  <si>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</si>
  <si>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</si>
  <si>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</si>
  <si>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</si>
  <si>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</si>
  <si>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</si>
  <si>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</si>
  <si>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</si>
  <si>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</si>
  <si>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</si>
  <si>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</si>
  <si>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</si>
  <si>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</si>
  <si>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</si>
  <si>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</si>
  <si>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</si>
  <si>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</si>
  <si>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</si>
  <si>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</si>
  <si>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</si>
  <si>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</si>
  <si>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</si>
  <si>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</si>
  <si>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</si>
  <si>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</si>
  <si>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</si>
  <si>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</si>
  <si>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</si>
  <si>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</si>
  <si>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</si>
  <si>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</si>
  <si>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</si>
  <si>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</si>
  <si>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</si>
  <si>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</si>
  <si>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</si>
  <si>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</si>
  <si>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</si>
  <si>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</si>
  <si>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</si>
  <si>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</si>
  <si>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</si>
  <si>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</si>
  <si>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</si>
  <si>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</si>
  <si>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</si>
  <si>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</si>
  <si>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</si>
  <si>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</si>
  <si>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</si>
  <si>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</si>
  <si>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</si>
  <si>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</si>
  <si>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</si>
  <si>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</si>
  <si>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</si>
  <si>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</si>
  <si>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</si>
  <si>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</si>
  <si>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</si>
  <si>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</si>
  <si>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</si>
  <si>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</si>
  <si>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</si>
  <si>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</si>
  <si>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</si>
  <si>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</si>
  <si>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</si>
  <si>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</si>
  <si>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</si>
  <si>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</si>
  <si>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</si>
  <si>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</si>
  <si>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</si>
  <si>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</si>
  <si>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</si>
  <si>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</si>
  <si>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</si>
  <si>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</si>
  <si>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</si>
  <si>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</si>
  <si>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</si>
  <si>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</si>
  <si>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</si>
  <si>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</si>
  <si>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</si>
  <si>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</si>
  <si>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</si>
  <si>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</si>
  <si>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</si>
  <si>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</si>
  <si>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</si>
  <si>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</si>
  <si>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</si>
  <si>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</si>
  <si>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</si>
  <si>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</si>
  <si>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</si>
  <si>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</si>
  <si>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</si>
  <si>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</si>
  <si>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</si>
  <si>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</si>
  <si>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</si>
  <si>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</si>
  <si>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</si>
  <si>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</si>
  <si>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</si>
  <si>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</si>
  <si>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</si>
  <si>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</si>
  <si>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</si>
  <si>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</si>
  <si>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</si>
  <si>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</si>
  <si>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</si>
  <si>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</si>
  <si>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</si>
  <si>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</si>
  <si>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</si>
  <si>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</si>
  <si>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</si>
  <si>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</si>
  <si>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</si>
  <si>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</si>
  <si>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</si>
  <si>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</si>
  <si>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</si>
  <si>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</si>
  <si>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</si>
  <si>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</si>
  <si>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</si>
  <si>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</si>
  <si>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</si>
  <si>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</si>
  <si>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</si>
  <si>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</si>
  <si>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</si>
  <si>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</si>
  <si>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</si>
  <si>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</si>
  <si>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</si>
  <si>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</si>
  <si>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</si>
  <si>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</si>
  <si>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</si>
  <si>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</si>
  <si>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</si>
  <si>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</si>
  <si>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</si>
  <si>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</si>
  <si>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</si>
  <si>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</si>
  <si>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</si>
  <si>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</si>
  <si>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</si>
  <si>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</si>
  <si>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</si>
  <si>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</si>
  <si>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</si>
  <si>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</si>
  <si>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</si>
  <si>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</si>
  <si>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</si>
  <si>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</si>
  <si>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</si>
  <si>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</si>
  <si>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</si>
  <si>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</si>
  <si>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</si>
  <si>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</si>
  <si>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</si>
  <si>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</si>
  <si>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</si>
  <si>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</si>
  <si>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</si>
  <si>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</si>
  <si>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</si>
  <si>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</si>
  <si>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</si>
  <si>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</si>
  <si>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</si>
  <si>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</si>
  <si>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</si>
  <si>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</si>
  <si>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</si>
  <si>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</si>
  <si>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</si>
  <si>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</si>
  <si>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</si>
  <si>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</si>
  <si>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</si>
  <si>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</si>
  <si>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</si>
  <si>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</si>
  <si>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</si>
  <si>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</si>
  <si>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</si>
  <si>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</si>
  <si>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</si>
  <si>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</si>
  <si>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</si>
  <si>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</si>
  <si>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</si>
  <si>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</si>
  <si>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</si>
  <si>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</si>
  <si>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</si>
  <si>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</si>
  <si>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</si>
  <si>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</si>
  <si>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</si>
  <si>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</si>
  <si>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</si>
  <si>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</si>
  <si>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</si>
  <si>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</si>
  <si>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</si>
  <si>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</si>
  <si>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</si>
  <si>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</si>
  <si>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</si>
  <si>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</si>
  <si>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</si>
  <si>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</si>
  <si>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</si>
  <si>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</si>
  <si>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</si>
  <si>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</si>
  <si>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</si>
  <si>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</si>
  <si>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</si>
  <si>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</si>
  <si>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</si>
  <si>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</si>
  <si>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</si>
  <si>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</si>
  <si>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</si>
  <si>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</si>
  <si>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</si>
  <si>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</si>
  <si>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</si>
  <si>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</si>
  <si>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</si>
  <si>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</si>
  <si>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</si>
  <si>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</si>
  <si>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</si>
  <si>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</si>
  <si>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</si>
  <si>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</si>
  <si>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</si>
  <si>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</si>
  <si>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</si>
  <si>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</si>
  <si>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</si>
  <si>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</si>
  <si>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</si>
  <si>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</si>
  <si>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</si>
  <si>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</si>
  <si>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</si>
  <si>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</si>
  <si>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</si>
  <si>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</si>
  <si>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</si>
  <si>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</si>
  <si>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</si>
  <si>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</si>
  <si>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</si>
  <si>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</si>
  <si>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</si>
  <si>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</si>
  <si>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</si>
  <si>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</si>
  <si>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</si>
  <si>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</si>
  <si>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</si>
  <si>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</si>
  <si>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</si>
  <si>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</si>
  <si>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</si>
  <si>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</si>
  <si>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</si>
  <si>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</si>
  <si>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</si>
  <si>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</si>
  <si>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</si>
  <si>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</si>
  <si>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</si>
  <si>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</si>
  <si>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</si>
  <si>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</si>
  <si>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</si>
  <si>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</si>
  <si>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</si>
  <si>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</si>
  <si>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</si>
  <si>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</si>
  <si>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</si>
  <si>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</si>
  <si>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</si>
  <si>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</si>
  <si>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</si>
  <si>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</si>
  <si>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</si>
  <si>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</si>
  <si>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</si>
  <si>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</si>
  <si>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</si>
  <si>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</si>
  <si>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</si>
  <si>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</si>
  <si>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</si>
  <si>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</si>
  <si>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</si>
  <si>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</si>
  <si>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</si>
  <si>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</si>
  <si>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</si>
  <si>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</si>
  <si>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</si>
  <si>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</si>
  <si>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</si>
  <si>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</si>
  <si>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</si>
  <si>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</si>
  <si>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</si>
  <si>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</si>
  <si>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</si>
  <si>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</si>
  <si>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</si>
  <si>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</si>
  <si>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</si>
  <si>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</si>
  <si>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</si>
  <si>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</si>
  <si>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</si>
  <si>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</si>
  <si>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</si>
  <si>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</si>
  <si>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</si>
  <si>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</si>
  <si>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</si>
  <si>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</si>
  <si>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</si>
  <si>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</si>
  <si>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</si>
  <si>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</si>
  <si>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</si>
  <si>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</si>
  <si>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</si>
  <si>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</si>
  <si>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</si>
  <si>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</si>
  <si>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</si>
  <si>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</si>
  <si>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</si>
  <si>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</si>
  <si>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</si>
  <si>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</si>
  <si>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</si>
  <si>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</si>
  <si>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</si>
  <si>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</si>
  <si>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</si>
  <si>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</si>
  <si>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</si>
  <si>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</si>
  <si>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</si>
  <si>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</si>
  <si>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</si>
  <si>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</si>
  <si>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</si>
  <si>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</si>
  <si>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</si>
  <si>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</si>
  <si>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</si>
  <si>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</si>
  <si>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</si>
  <si>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</si>
  <si>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</si>
  <si>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</si>
  <si>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</si>
  <si>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</si>
  <si>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</si>
  <si>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</si>
  <si>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</si>
  <si>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</si>
  <si>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</si>
  <si>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</si>
  <si>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</si>
  <si>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</si>
  <si>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</si>
  <si>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</si>
  <si>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</si>
  <si>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</si>
  <si>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</si>
  <si>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</si>
  <si>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</si>
  <si>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</si>
  <si>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</si>
  <si>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</si>
  <si>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</si>
  <si>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</si>
  <si>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</si>
  <si>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</si>
  <si>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</si>
  <si>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</si>
  <si>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</si>
  <si>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</si>
  <si>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</si>
  <si>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</si>
  <si>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</si>
  <si>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</si>
  <si>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</si>
  <si>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</si>
  <si>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</si>
  <si>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</si>
  <si>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</si>
  <si>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</si>
  <si>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</si>
  <si>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</si>
  <si>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</si>
  <si>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</si>
  <si>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</si>
  <si>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</si>
  <si>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</si>
  <si>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</si>
  <si>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</si>
  <si>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</si>
  <si>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</si>
  <si>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</si>
  <si>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</si>
  <si>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</si>
  <si>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</si>
  <si>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</si>
  <si>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</si>
  <si>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</si>
  <si>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</si>
  <si>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</si>
  <si>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</si>
  <si>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</si>
  <si>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</si>
  <si>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</si>
  <si>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</si>
  <si>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</si>
  <si>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</si>
  <si>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</si>
  <si>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</si>
  <si>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</si>
  <si>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</si>
  <si>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</si>
  <si>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</si>
  <si>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</si>
  <si>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</si>
  <si>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</si>
  <si>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</si>
  <si>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</si>
  <si>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</si>
  <si>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</si>
  <si>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</si>
  <si>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</si>
  <si>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</si>
  <si>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</si>
  <si>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</si>
  <si>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</si>
  <si>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</si>
  <si>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</si>
  <si>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</si>
  <si>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</si>
  <si>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</si>
  <si>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</si>
  <si>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</si>
  <si>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</si>
  <si>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</si>
  <si>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</si>
  <si>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</si>
  <si>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</si>
  <si>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</si>
  <si>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</si>
  <si>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</si>
  <si>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</si>
  <si>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</si>
  <si>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</si>
  <si>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</si>
  <si>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</si>
  <si>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</si>
  <si>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</si>
  <si>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</si>
  <si>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</si>
  <si>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</si>
  <si>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</si>
  <si>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</si>
  <si>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</si>
  <si>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</si>
  <si>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</si>
  <si>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</si>
  <si>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</si>
  <si>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</si>
  <si>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</si>
  <si>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</si>
  <si>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</si>
  <si>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</si>
  <si>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</si>
  <si>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</si>
  <si>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</si>
  <si>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</si>
  <si>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</si>
  <si>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</si>
  <si>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</si>
  <si>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</si>
  <si>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</si>
  <si>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</si>
  <si>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</si>
  <si>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</si>
  <si>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</si>
  <si>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</si>
  <si>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</si>
  <si>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</si>
  <si>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</si>
  <si>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</si>
  <si>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</si>
  <si>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</si>
  <si>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</si>
  <si>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</si>
  <si>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</si>
  <si>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</si>
  <si>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</si>
  <si>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</si>
  <si>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</si>
  <si>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</si>
  <si>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</si>
  <si>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</si>
  <si>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</si>
  <si>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</si>
  <si>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</si>
  <si>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</si>
  <si>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</si>
  <si>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</si>
  <si>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</si>
  <si>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</si>
  <si>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</si>
  <si>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</si>
  <si>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</si>
  <si>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</si>
  <si>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</si>
  <si>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</si>
  <si>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</si>
  <si>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</si>
  <si>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</si>
  <si>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</si>
  <si>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</si>
  <si>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</si>
  <si>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</si>
  <si>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</si>
  <si>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</si>
  <si>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</si>
  <si>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</si>
  <si>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</si>
  <si>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</si>
  <si>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</si>
  <si>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</si>
  <si>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</si>
  <si>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</si>
  <si>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</si>
  <si>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</si>
  <si>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</si>
  <si>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</si>
  <si>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</si>
  <si>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</si>
  <si>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</si>
  <si>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</si>
  <si>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</si>
  <si>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</si>
  <si>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</si>
  <si>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</si>
  <si>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</si>
  <si>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</si>
  <si>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</si>
  <si>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</si>
  <si>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</si>
  <si>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</si>
  <si>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</si>
  <si>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</si>
  <si>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</si>
  <si>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</si>
  <si>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</si>
  <si>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</si>
  <si>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</si>
  <si>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</si>
  <si>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</si>
  <si>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</si>
  <si>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</si>
  <si>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</si>
  <si>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</si>
  <si>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</si>
  <si>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</si>
  <si>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</si>
  <si>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</si>
  <si>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</si>
  <si>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</si>
  <si>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</si>
  <si>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</si>
  <si>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</si>
  <si>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</si>
  <si>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</si>
  <si>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</si>
  <si>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</si>
  <si>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</si>
  <si>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</si>
  <si>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</si>
  <si>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</si>
  <si>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</si>
  <si>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</si>
  <si>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</si>
  <si>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</si>
  <si>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</si>
  <si>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</si>
  <si>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</si>
  <si>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</si>
  <si>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</si>
  <si>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</si>
  <si>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</si>
  <si>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</si>
  <si>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</si>
  <si>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</si>
  <si>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</si>
  <si>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</si>
  <si>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</si>
  <si>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</si>
  <si>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</si>
  <si>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</si>
  <si>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</si>
  <si>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</si>
  <si>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</si>
  <si>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</si>
  <si>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</si>
  <si>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</si>
  <si>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</si>
  <si>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</si>
  <si>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</si>
  <si>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</si>
  <si>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</si>
  <si>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</si>
  <si>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</si>
  <si>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</si>
  <si>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</si>
  <si>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</si>
  <si>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</si>
  <si>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</si>
  <si>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</si>
  <si>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</si>
  <si>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</si>
  <si>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</si>
  <si>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</si>
  <si>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</si>
  <si>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</si>
  <si>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</si>
  <si>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</si>
  <si>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</si>
  <si>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</si>
  <si>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</si>
  <si>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</si>
  <si>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</si>
  <si>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</si>
  <si>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</si>
  <si>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</si>
  <si>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</si>
  <si>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</si>
  <si>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</si>
  <si>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</si>
  <si>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</si>
  <si>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</si>
  <si>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</si>
  <si>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</si>
  <si>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</si>
  <si>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</si>
  <si>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</si>
  <si>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</si>
  <si>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</si>
  <si>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</si>
  <si>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</si>
  <si>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</si>
  <si>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</si>
  <si>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</si>
  <si>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</si>
  <si>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</si>
  <si>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</si>
  <si>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</si>
  <si>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</si>
  <si>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</si>
  <si>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</si>
  <si>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</si>
  <si>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</si>
  <si>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</si>
  <si>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</si>
  <si>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</si>
  <si>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</si>
  <si>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</si>
  <si>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</si>
  <si>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</si>
  <si>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</si>
  <si>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</si>
  <si>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</si>
  <si>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</si>
  <si>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</si>
  <si>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</si>
  <si>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</si>
  <si>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</si>
  <si>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</si>
  <si>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</si>
  <si>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</si>
  <si>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</si>
  <si>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</si>
  <si>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</si>
  <si>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</si>
  <si>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</si>
  <si>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</si>
  <si>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</si>
  <si>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</si>
  <si>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</si>
  <si>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</si>
  <si>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</si>
  <si>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</si>
  <si>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</si>
  <si>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</si>
  <si>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</si>
  <si>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</si>
  <si>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</si>
  <si>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</si>
  <si>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</si>
  <si>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</si>
  <si>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</si>
  <si>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</si>
  <si>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</si>
  <si>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</si>
  <si>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</si>
  <si>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</si>
  <si>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</si>
  <si>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</si>
  <si>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</si>
  <si>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</si>
  <si>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</si>
  <si>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</si>
  <si>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</si>
  <si>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</si>
  <si>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</si>
  <si>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</si>
  <si>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</si>
  <si>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</si>
  <si>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</si>
  <si>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</si>
  <si>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</si>
  <si>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</si>
  <si>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</si>
  <si>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</si>
  <si>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</si>
  <si>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</si>
  <si>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</si>
  <si>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</si>
  <si>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</si>
  <si>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</si>
  <si>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</si>
  <si>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</si>
  <si>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</si>
  <si>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</si>
  <si>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</si>
  <si>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</si>
  <si>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</si>
  <si>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</si>
  <si>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</si>
  <si>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</si>
  <si>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</si>
  <si>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</si>
  <si>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</si>
  <si>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</si>
  <si>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</si>
  <si>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</si>
  <si>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</si>
  <si>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</si>
  <si>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</si>
  <si>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</si>
  <si>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</si>
  <si>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</si>
  <si>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</si>
  <si>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</si>
  <si>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</si>
  <si>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</si>
  <si>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</si>
  <si>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</si>
  <si>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</si>
  <si>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</si>
  <si>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</si>
  <si>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</si>
  <si>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</si>
  <si>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</si>
  <si>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</si>
  <si>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</si>
  <si>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</si>
  <si>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</si>
  <si>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</si>
  <si>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</si>
  <si>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</si>
  <si>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</si>
  <si>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</si>
  <si>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</si>
  <si>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</si>
  <si>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</si>
  <si>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</si>
  <si>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</si>
  <si>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</si>
  <si>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</si>
  <si>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</si>
  <si>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</si>
  <si>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</si>
  <si>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</si>
  <si>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</si>
  <si>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</si>
  <si>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</si>
  <si>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</si>
  <si>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</si>
  <si>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</si>
  <si>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</si>
  <si>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</si>
  <si>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</si>
  <si>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</si>
  <si>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</si>
  <si>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</si>
  <si>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</si>
  <si>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</si>
  <si>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</si>
  <si>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</si>
  <si>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</si>
  <si>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</si>
  <si>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</si>
  <si>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</si>
  <si>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</si>
  <si>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</si>
  <si>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</si>
  <si>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</si>
  <si>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</si>
  <si>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</si>
  <si>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</si>
  <si>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</si>
  <si>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</si>
  <si>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</si>
  <si>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</si>
  <si>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</si>
  <si>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</si>
  <si>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</si>
  <si>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</si>
  <si>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</si>
  <si>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</si>
  <si>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</si>
  <si>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</si>
  <si>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</si>
  <si>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</si>
  <si>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</si>
  <si>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</si>
  <si>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</si>
  <si>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</si>
  <si>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</si>
  <si>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</si>
  <si>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</si>
  <si>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</si>
  <si>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</si>
  <si>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</si>
  <si>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</si>
  <si>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</si>
  <si>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</si>
  <si>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</si>
  <si>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</si>
  <si>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</si>
  <si>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</si>
  <si>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</si>
  <si>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</si>
  <si>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</si>
  <si>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</si>
  <si>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</si>
  <si>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</si>
  <si>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</si>
  <si>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</si>
  <si>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</si>
  <si>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</si>
  <si>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</si>
  <si>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</si>
  <si>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</si>
  <si>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</si>
  <si>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</si>
  <si>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</si>
  <si>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</si>
  <si>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</si>
  <si>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</si>
  <si>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</si>
  <si>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</si>
  <si>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</si>
  <si>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</si>
  <si>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</si>
  <si>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</si>
  <si>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</si>
  <si>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</si>
  <si>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</si>
  <si>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</si>
  <si>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</si>
  <si>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</si>
  <si>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</si>
  <si>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</si>
  <si>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</si>
  <si>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</si>
  <si>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</si>
  <si>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</si>
  <si>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</si>
  <si>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</si>
  <si>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</si>
  <si>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</si>
  <si>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</si>
  <si>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</si>
  <si>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</si>
  <si>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</si>
  <si>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</si>
  <si>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</si>
  <si>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</si>
  <si>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</si>
  <si>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</si>
  <si>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</si>
  <si>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</si>
  <si>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</si>
  <si>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</si>
  <si>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</si>
  <si>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</si>
  <si>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</si>
  <si>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</si>
  <si>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</si>
  <si>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</si>
  <si>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</si>
  <si>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</si>
  <si>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</si>
  <si>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</si>
  <si>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</si>
  <si>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</si>
  <si>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</si>
  <si>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</si>
  <si>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</si>
  <si>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</si>
  <si>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</si>
  <si>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</si>
  <si>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</si>
  <si>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</si>
  <si>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</si>
  <si>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</si>
  <si>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</si>
  <si>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</si>
  <si>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</si>
  <si>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</si>
  <si>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</si>
  <si>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</si>
  <si>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</si>
  <si>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</si>
  <si>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</si>
  <si>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</si>
  <si>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</si>
  <si>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</si>
  <si>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</si>
  <si>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</si>
  <si>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</si>
  <si>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</si>
  <si>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</si>
  <si>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</si>
  <si>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</si>
  <si>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</si>
  <si>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</si>
  <si>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</si>
  <si>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</si>
  <si>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</si>
  <si>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</si>
  <si>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</si>
  <si>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</si>
  <si>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</si>
  <si>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</si>
  <si>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</si>
  <si>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</si>
  <si>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</si>
  <si>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</si>
  <si>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</si>
  <si>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</si>
  <si>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</si>
  <si>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</si>
  <si>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</si>
  <si>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</si>
  <si>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</si>
  <si>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</si>
  <si>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</si>
  <si>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</si>
  <si>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</si>
  <si>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</si>
  <si>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</si>
  <si>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</si>
  <si>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</si>
  <si>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</si>
  <si>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</si>
  <si>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</si>
  <si>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</si>
  <si>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</si>
  <si>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</si>
  <si>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</si>
  <si>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</si>
  <si>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</si>
  <si>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</si>
  <si>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</si>
  <si>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</si>
  <si>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</si>
  <si>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</si>
  <si>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</si>
  <si>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</si>
  <si>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</si>
  <si>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</si>
  <si>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</si>
  <si>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</si>
  <si>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</si>
  <si>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</si>
  <si>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</si>
  <si>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</si>
  <si>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</si>
  <si>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</si>
  <si>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</si>
  <si>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</si>
  <si>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</si>
  <si>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</si>
  <si>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</si>
  <si>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</si>
  <si>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</si>
  <si>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</si>
  <si>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</si>
  <si>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</si>
  <si>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</si>
  <si>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</si>
  <si>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</si>
  <si>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</si>
  <si>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</si>
  <si>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</si>
  <si>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</si>
  <si>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</si>
  <si>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</si>
  <si>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</si>
  <si>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</si>
  <si>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</si>
  <si>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</si>
  <si>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</si>
  <si>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</si>
  <si>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</si>
  <si>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</si>
  <si>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</si>
  <si>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</si>
  <si>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</si>
  <si>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</si>
  <si>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</si>
  <si>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</si>
  <si>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</si>
  <si>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</si>
  <si>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</si>
  <si>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</si>
  <si>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</si>
  <si>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</si>
  <si>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</si>
  <si>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</si>
  <si>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</si>
  <si>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</si>
  <si>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</si>
  <si>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</si>
  <si>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</si>
  <si>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</si>
  <si>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</si>
  <si>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</si>
  <si>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</si>
  <si>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</si>
  <si>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</si>
  <si>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</si>
  <si>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</si>
  <si>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</si>
  <si>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</si>
  <si>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</si>
  <si>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</si>
  <si>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</si>
  <si>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</si>
  <si>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</si>
  <si>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</si>
  <si>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</si>
  <si>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</si>
  <si>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</si>
  <si>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</si>
  <si>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</si>
  <si>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</si>
  <si>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</si>
  <si>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</si>
  <si>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</si>
  <si>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</si>
  <si>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</si>
  <si>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</si>
  <si>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</si>
  <si>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</si>
  <si>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</si>
  <si>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</si>
  <si>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</si>
  <si>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</si>
  <si>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</si>
  <si>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</si>
  <si>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</si>
  <si>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</si>
  <si>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</si>
  <si>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</si>
  <si>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</si>
  <si>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</si>
  <si>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</si>
  <si>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</si>
  <si>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</si>
  <si>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</si>
  <si>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</si>
  <si>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</si>
  <si>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</si>
  <si>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</si>
  <si>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</si>
  <si>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</si>
  <si>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</si>
  <si>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</si>
  <si>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</si>
  <si>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</si>
  <si>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</si>
  <si>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</si>
  <si>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</si>
  <si>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</si>
  <si>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</si>
  <si>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</si>
  <si>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</si>
  <si>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</si>
  <si>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</si>
  <si>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</si>
  <si>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</si>
  <si>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</si>
  <si>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</si>
  <si>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</si>
  <si>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</si>
  <si>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</si>
  <si>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</si>
  <si>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</si>
  <si>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</si>
  <si>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</si>
  <si>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</si>
  <si>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</si>
  <si>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</si>
  <si>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</si>
  <si>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</si>
  <si>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</si>
  <si>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</si>
  <si>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</si>
  <si>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</si>
  <si>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</si>
  <si>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</si>
  <si>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</si>
  <si>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</si>
  <si>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</si>
  <si>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</si>
  <si>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</si>
  <si>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</si>
  <si>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</si>
  <si>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</si>
  <si>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</si>
  <si>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</si>
  <si>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</si>
  <si>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</si>
  <si>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</si>
  <si>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</si>
  <si>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</si>
  <si>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</si>
  <si>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</si>
  <si>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</si>
  <si>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</si>
  <si>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</si>
  <si>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</si>
  <si>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</si>
  <si>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</si>
  <si>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</si>
  <si>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</si>
  <si>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</si>
  <si>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</si>
  <si>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</si>
  <si>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</si>
  <si>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</si>
  <si>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</si>
  <si>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</si>
  <si>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</si>
  <si>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</si>
  <si>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</si>
  <si>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</si>
  <si>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</si>
  <si>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</si>
  <si>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</si>
  <si>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</si>
  <si>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</si>
  <si>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</si>
  <si>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</si>
  <si>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</si>
  <si>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</si>
  <si>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</si>
  <si>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</si>
  <si>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</si>
  <si>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</si>
  <si>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</si>
  <si>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</si>
  <si>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</si>
  <si>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</si>
  <si>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</si>
  <si>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</si>
  <si>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</si>
  <si>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</si>
  <si>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</si>
  <si>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</si>
  <si>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</si>
  <si>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</si>
  <si>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</si>
  <si>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</si>
  <si>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</si>
  <si>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</si>
  <si>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</si>
  <si>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</si>
  <si>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</si>
  <si>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</si>
  <si>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</si>
  <si>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</si>
  <si>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</si>
  <si>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</si>
  <si>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</si>
  <si>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</si>
  <si>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</si>
  <si>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</si>
  <si>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</si>
  <si>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</si>
  <si>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</si>
  <si>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</si>
  <si>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</si>
  <si>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</si>
  <si>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</si>
  <si>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</si>
  <si>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</si>
  <si>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</si>
  <si>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</si>
  <si>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</si>
  <si>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</si>
  <si>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</si>
  <si>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</si>
  <si>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</si>
  <si>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</si>
  <si>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</si>
  <si>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</si>
  <si>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</si>
  <si>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</si>
  <si>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</si>
  <si>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</si>
  <si>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</si>
  <si>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</si>
  <si>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</si>
  <si>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</si>
  <si>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</si>
  <si>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</si>
  <si>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</si>
  <si>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</si>
  <si>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</si>
  <si>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</si>
  <si>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</si>
  <si>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</si>
  <si>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</si>
  <si>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</si>
  <si>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</si>
  <si>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</si>
  <si>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</si>
  <si>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</si>
  <si>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</si>
  <si>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</si>
  <si>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</si>
  <si>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</si>
  <si>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</si>
  <si>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</si>
  <si>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</si>
  <si>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</si>
  <si>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</si>
  <si>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</si>
  <si>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</si>
  <si>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</si>
  <si>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</si>
  <si>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</si>
  <si>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</si>
  <si>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</si>
  <si>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</si>
  <si>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</si>
  <si>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</si>
  <si>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</si>
  <si>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</si>
  <si>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</si>
  <si>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</si>
  <si>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</si>
  <si>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</si>
  <si>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</si>
  <si>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</si>
  <si>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</si>
  <si>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</si>
  <si>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</si>
  <si>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</si>
  <si>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</si>
  <si>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</si>
  <si>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</si>
  <si>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</si>
  <si>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</si>
  <si>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</si>
  <si>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</si>
  <si>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</si>
  <si>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</si>
  <si>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</si>
  <si>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</si>
  <si>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</si>
  <si>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</si>
  <si>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</si>
  <si>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</si>
  <si>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</si>
  <si>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</si>
  <si>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</si>
  <si>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</si>
  <si>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</si>
  <si>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</si>
  <si>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</si>
  <si>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</si>
  <si>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</si>
  <si>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</si>
  <si>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</si>
  <si>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</si>
  <si>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</si>
  <si>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</si>
  <si>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</si>
  <si>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</si>
  <si>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</si>
  <si>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</si>
  <si>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</si>
  <si>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</si>
  <si>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</si>
  <si>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</si>
  <si>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</si>
  <si>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</si>
  <si>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</si>
  <si>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</si>
  <si>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</si>
  <si>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</si>
  <si>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</si>
  <si>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</si>
  <si>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</si>
  <si>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</si>
  <si>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</si>
  <si>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</si>
  <si>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</si>
  <si>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</si>
  <si>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</si>
  <si>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</si>
  <si>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</si>
  <si>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</si>
  <si>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</si>
  <si>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</si>
  <si>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</si>
  <si>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</si>
  <si>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</si>
  <si>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</si>
  <si>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</si>
  <si>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</si>
  <si>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</si>
  <si>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</si>
  <si>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</si>
  <si>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</si>
  <si>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</si>
  <si>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</si>
  <si>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</si>
  <si>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</si>
  <si>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</si>
  <si>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</si>
  <si>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</si>
  <si>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</si>
  <si>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</si>
  <si>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</si>
  <si>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</si>
  <si>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</si>
  <si>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</si>
  <si>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</si>
  <si>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</si>
  <si>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</si>
  <si>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</si>
  <si>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</si>
  <si>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</si>
  <si>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</si>
  <si>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</si>
  <si>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</si>
  <si>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</si>
  <si>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</si>
  <si>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</si>
  <si>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</si>
  <si>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</si>
  <si>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</si>
  <si>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</si>
  <si>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</si>
  <si>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</si>
  <si>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</si>
  <si>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</si>
  <si>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</si>
  <si>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</si>
  <si>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</si>
  <si>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</si>
  <si>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</si>
  <si>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</si>
  <si>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</si>
  <si>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</si>
  <si>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</si>
  <si>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</si>
  <si>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</si>
  <si>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</si>
  <si>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</si>
  <si>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</si>
  <si>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</si>
  <si>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</si>
  <si>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</si>
  <si>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</si>
  <si>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</si>
  <si>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</si>
  <si>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</si>
  <si>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</si>
  <si>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</si>
  <si>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</si>
  <si>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</si>
  <si>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</si>
  <si>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</si>
  <si>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</si>
  <si>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</si>
  <si>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</si>
  <si>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</si>
  <si>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</si>
  <si>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</si>
  <si>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</si>
  <si>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</si>
  <si>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</si>
  <si>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</si>
  <si>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</si>
  <si>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</si>
  <si>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</si>
  <si>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</si>
  <si>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</si>
  <si>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</si>
  <si>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</si>
  <si>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</si>
  <si>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</si>
  <si>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</si>
  <si>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</si>
  <si>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</si>
  <si>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</si>
  <si>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</si>
  <si>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</si>
  <si>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</si>
  <si>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</si>
  <si>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</si>
  <si>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</si>
  <si>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</si>
  <si>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</si>
  <si>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</si>
  <si>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</si>
  <si>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</si>
  <si>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</si>
  <si>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</si>
  <si>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</si>
  <si>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</si>
  <si>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</si>
  <si>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</si>
  <si>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</si>
  <si>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</si>
  <si>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</si>
  <si>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</si>
  <si>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</si>
  <si>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</si>
  <si>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</si>
  <si>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</si>
  <si>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</si>
  <si>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</si>
  <si>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</si>
  <si>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</si>
  <si>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</si>
  <si>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</si>
  <si>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</si>
  <si>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</si>
  <si>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</si>
  <si>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</si>
  <si>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</si>
  <si>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</si>
  <si>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</si>
  <si>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</si>
  <si>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</si>
  <si>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</si>
  <si>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</si>
  <si>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</si>
  <si>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</si>
  <si>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</si>
  <si>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</si>
  <si>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</si>
  <si>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</si>
  <si>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</si>
  <si>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</si>
  <si>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</si>
  <si>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</si>
  <si>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</si>
  <si>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</si>
  <si>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</si>
  <si>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</si>
  <si>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</si>
  <si>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</si>
  <si>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</si>
  <si>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</si>
  <si>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</si>
  <si>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</si>
  <si>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</si>
  <si>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</si>
  <si>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</si>
  <si>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</si>
  <si>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</si>
  <si>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</si>
  <si>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</si>
  <si>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</si>
  <si>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</si>
  <si>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</si>
  <si>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</si>
  <si>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</si>
  <si>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</si>
  <si>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</si>
  <si>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</si>
  <si>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</si>
  <si>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</si>
  <si>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</si>
  <si>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</si>
  <si>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</si>
  <si>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</si>
  <si>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</si>
  <si>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</si>
  <si>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</si>
  <si>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</si>
  <si>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</si>
  <si>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</si>
  <si>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</si>
  <si>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</si>
  <si>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</si>
  <si>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</si>
  <si>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</si>
  <si>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</si>
  <si>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</si>
  <si>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</si>
  <si>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</si>
  <si>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</si>
  <si>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</si>
  <si>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</si>
  <si>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</si>
  <si>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</si>
  <si>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</si>
  <si>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</si>
  <si>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</si>
  <si>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</si>
  <si>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</si>
  <si>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</si>
  <si>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</si>
  <si>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</si>
  <si>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</si>
  <si>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</si>
  <si>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</si>
  <si>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</si>
  <si>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</si>
  <si>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</si>
  <si>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</si>
  <si>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</si>
  <si>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</si>
  <si>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</si>
  <si>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</si>
  <si>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</si>
  <si>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</si>
  <si>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</si>
  <si>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</si>
  <si>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</si>
  <si>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</si>
  <si>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</si>
  <si>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</si>
  <si>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</si>
  <si>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</si>
  <si>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</si>
  <si>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</si>
  <si>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</si>
  <si>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</si>
  <si>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</si>
  <si>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</si>
  <si>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</si>
  <si>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</si>
  <si>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</si>
  <si>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</si>
  <si>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</si>
  <si>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</si>
  <si>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</si>
  <si>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</si>
  <si>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</si>
  <si>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</si>
  <si>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</si>
  <si>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</si>
  <si>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</si>
  <si>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</si>
  <si>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</si>
  <si>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</si>
  <si>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</si>
  <si>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</si>
  <si>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</si>
  <si>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</si>
  <si>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</si>
  <si>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</si>
  <si>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</si>
  <si>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</si>
  <si>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</si>
  <si>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</si>
  <si>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</si>
  <si>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</si>
  <si>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</si>
  <si>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</si>
  <si>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</si>
  <si>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</si>
  <si>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</si>
  <si>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</si>
  <si>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</si>
  <si>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</si>
  <si>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</si>
  <si>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</si>
  <si>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</si>
  <si>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</si>
  <si>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</si>
  <si>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</si>
  <si>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</si>
  <si>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</si>
  <si>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</si>
  <si>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</si>
  <si>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</si>
  <si>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</si>
  <si>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</si>
  <si>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</si>
  <si>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</si>
  <si>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</si>
  <si>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</si>
  <si>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</si>
  <si>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</si>
  <si>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</si>
  <si>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</si>
  <si>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</si>
  <si>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</si>
  <si>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</si>
  <si>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</si>
  <si>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</si>
  <si>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</si>
  <si>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</si>
  <si>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</si>
  <si>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</si>
  <si>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</si>
  <si>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</si>
  <si>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</si>
  <si>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</si>
  <si>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</si>
  <si>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</si>
  <si>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</si>
  <si>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</si>
  <si>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</si>
  <si>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</si>
  <si>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</si>
  <si>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</si>
  <si>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</si>
  <si>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</si>
  <si>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</si>
  <si>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</si>
  <si>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</si>
  <si>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</si>
  <si>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</si>
  <si>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</si>
  <si>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</si>
  <si>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</si>
  <si>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</si>
  <si>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</si>
  <si>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</si>
  <si>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</si>
  <si>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</si>
  <si>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</si>
  <si>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</si>
  <si>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</si>
  <si>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</si>
  <si>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</si>
  <si>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</si>
  <si>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</si>
  <si>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</si>
  <si>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</si>
  <si>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</si>
  <si>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</si>
  <si>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</si>
  <si>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</si>
  <si>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</si>
  <si>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</si>
  <si>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</si>
  <si>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</si>
  <si>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</si>
  <si>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</si>
  <si>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</si>
  <si>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</si>
  <si>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</si>
  <si>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</si>
  <si>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</si>
  <si>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</si>
  <si>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</si>
  <si>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</si>
  <si>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</si>
  <si>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</si>
  <si>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</si>
  <si>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</si>
  <si>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</si>
  <si>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</si>
  <si>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</si>
  <si>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</si>
  <si>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</si>
  <si>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</si>
  <si>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</si>
  <si>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</si>
  <si>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</si>
  <si>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</si>
  <si>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</si>
  <si>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</si>
  <si>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</si>
  <si>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</si>
  <si>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</si>
  <si>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</si>
  <si>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</si>
  <si>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</si>
  <si>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</si>
  <si>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</si>
  <si>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</si>
  <si>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</si>
  <si>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</si>
  <si>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</si>
  <si>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</si>
  <si>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</si>
  <si>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</si>
  <si>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</si>
  <si>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</si>
  <si>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</si>
  <si>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</si>
  <si>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</si>
  <si>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</si>
  <si>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</si>
  <si>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</si>
  <si>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</si>
  <si>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</si>
  <si>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</si>
  <si>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</si>
  <si>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</si>
  <si>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</si>
  <si>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</si>
  <si>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</si>
  <si>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</si>
  <si>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</si>
  <si>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</si>
  <si>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</si>
  <si>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</si>
  <si>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</si>
  <si>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</si>
  <si>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</si>
  <si>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</si>
  <si>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</si>
  <si>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</si>
  <si>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</si>
  <si>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</si>
  <si>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</si>
  <si>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</si>
  <si>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</si>
  <si>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</si>
  <si>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</si>
  <si>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</si>
  <si>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</si>
  <si>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</si>
  <si>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</si>
  <si>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</si>
  <si>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</si>
  <si>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</si>
  <si>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</si>
  <si>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</si>
  <si>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</si>
  <si>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</si>
  <si>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</si>
  <si>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</si>
  <si>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</si>
  <si>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</si>
  <si>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</si>
  <si>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</si>
  <si>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</si>
  <si>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</si>
  <si>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</si>
  <si>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</si>
  <si>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</si>
  <si>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</si>
  <si>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</si>
  <si>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</si>
  <si>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</si>
  <si>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</si>
  <si>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</si>
  <si>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</si>
  <si>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</si>
  <si>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</si>
  <si>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</si>
  <si>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</si>
  <si>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</si>
  <si>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</si>
  <si>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</si>
  <si>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</si>
  <si>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</si>
  <si>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</si>
  <si>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</si>
  <si>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</si>
  <si>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</si>
  <si>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</si>
  <si>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</si>
  <si>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</si>
  <si>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</si>
  <si>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</si>
  <si>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</si>
  <si>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</si>
  <si>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</si>
  <si>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</si>
  <si>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</si>
  <si>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</si>
  <si>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</si>
  <si>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</si>
  <si>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</si>
  <si>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</si>
  <si>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</si>
  <si>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</si>
  <si>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</si>
  <si>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</si>
  <si>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</si>
  <si>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</si>
  <si>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</si>
  <si>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</si>
  <si>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</si>
  <si>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</si>
  <si>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</si>
  <si>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</si>
  <si>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</si>
  <si>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</si>
  <si>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</si>
  <si>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</si>
  <si>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</si>
  <si>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廣瀬　基</t>
    <rPh sb="0" eb="2">
      <t>ヒロセ</t>
    </rPh>
    <rPh sb="3" eb="4">
      <t>モトイ</t>
    </rPh>
    <phoneticPr fontId="1"/>
  </si>
  <si>
    <t>代表取締役</t>
    <rPh sb="0" eb="5">
      <t>ダイヒョウトリシマリヤク</t>
    </rPh>
    <phoneticPr fontId="1"/>
  </si>
  <si>
    <t>２　法人</t>
  </si>
  <si>
    <t>５　営利法人</t>
  </si>
  <si>
    <t>ゆうげんがいしゃ　わのさと</t>
    <phoneticPr fontId="1"/>
  </si>
  <si>
    <t>有限会社　和の里</t>
    <rPh sb="0" eb="4">
      <t>ユウゲンガイシャ</t>
    </rPh>
    <rPh sb="5" eb="6">
      <t>ワ</t>
    </rPh>
    <rPh sb="7" eb="8">
      <t>サト</t>
    </rPh>
    <phoneticPr fontId="1"/>
  </si>
  <si>
    <t>9450002008277</t>
    <phoneticPr fontId="1"/>
  </si>
  <si>
    <t>北海道旭川市神楽3条9丁目3番2号</t>
    <rPh sb="0" eb="3">
      <t>ホッカイドウ</t>
    </rPh>
    <rPh sb="3" eb="5">
      <t>アサヒカワ</t>
    </rPh>
    <rPh sb="5" eb="6">
      <t>シ</t>
    </rPh>
    <rPh sb="6" eb="8">
      <t>カグラ</t>
    </rPh>
    <rPh sb="9" eb="10">
      <t>ジョウ</t>
    </rPh>
    <rPh sb="11" eb="13">
      <t>チョウメ</t>
    </rPh>
    <rPh sb="14" eb="15">
      <t>バン</t>
    </rPh>
    <rPh sb="16" eb="17">
      <t>ゴウ</t>
    </rPh>
    <phoneticPr fontId="1"/>
  </si>
  <si>
    <t>0166</t>
    <phoneticPr fontId="1"/>
  </si>
  <si>
    <t>61</t>
    <phoneticPr fontId="1"/>
  </si>
  <si>
    <t>6414</t>
    <phoneticPr fontId="1"/>
  </si>
  <si>
    <t>76</t>
    <phoneticPr fontId="1"/>
  </si>
  <si>
    <t>7134</t>
    <phoneticPr fontId="1"/>
  </si>
  <si>
    <t>いきいきわのさと</t>
    <phoneticPr fontId="1"/>
  </si>
  <si>
    <t>いきいき和の里</t>
    <rPh sb="4" eb="5">
      <t>ワ</t>
    </rPh>
    <rPh sb="6" eb="7">
      <t>サト</t>
    </rPh>
    <phoneticPr fontId="1"/>
  </si>
  <si>
    <t>北海道旭川市神楽岡12条3丁目4番3号</t>
    <rPh sb="0" eb="6">
      <t>ホッカイドウアサヒカワシ</t>
    </rPh>
    <rPh sb="6" eb="9">
      <t>カグラオカ</t>
    </rPh>
    <phoneticPr fontId="1"/>
  </si>
  <si>
    <t>JR富良野線　　　神楽岡</t>
    <rPh sb="2" eb="6">
      <t>フラノセン</t>
    </rPh>
    <rPh sb="9" eb="12">
      <t>カグラオカ</t>
    </rPh>
    <phoneticPr fontId="1"/>
  </si>
  <si>
    <t>JR旭川駅より富良野線普通列車で乗車2分、最初の駅（神楽岡駅）下車。　　　　　　徒歩2分（２１０ｍ）です。</t>
    <rPh sb="2" eb="5">
      <t>アサヒカワエキ</t>
    </rPh>
    <rPh sb="7" eb="11">
      <t>フラノセン</t>
    </rPh>
    <rPh sb="11" eb="15">
      <t>フツウレッシャ</t>
    </rPh>
    <rPh sb="16" eb="18">
      <t>ジョウシャ</t>
    </rPh>
    <rPh sb="19" eb="20">
      <t>フン</t>
    </rPh>
    <rPh sb="21" eb="23">
      <t>サイショ</t>
    </rPh>
    <rPh sb="24" eb="25">
      <t>エキ</t>
    </rPh>
    <rPh sb="26" eb="30">
      <t>カグラオカエキ</t>
    </rPh>
    <rPh sb="31" eb="33">
      <t>ゲシャ</t>
    </rPh>
    <rPh sb="40" eb="42">
      <t>トホ</t>
    </rPh>
    <rPh sb="43" eb="44">
      <t>フン</t>
    </rPh>
    <phoneticPr fontId="1"/>
  </si>
  <si>
    <t>74</t>
    <phoneticPr fontId="1"/>
  </si>
  <si>
    <t>6513</t>
    <phoneticPr fontId="1"/>
  </si>
  <si>
    <t>　廣瀬　基</t>
    <rPh sb="1" eb="3">
      <t>ヒロセ</t>
    </rPh>
    <rPh sb="4" eb="5">
      <t>モトイ</t>
    </rPh>
    <phoneticPr fontId="1"/>
  </si>
  <si>
    <t>　代表取締役</t>
    <rPh sb="1" eb="6">
      <t>ダイヒョウトリシマリヤク</t>
    </rPh>
    <phoneticPr fontId="1"/>
  </si>
  <si>
    <t>３　住宅型</t>
  </si>
  <si>
    <t>１　事業者が自ら所有する土地</t>
  </si>
  <si>
    <t>１　あり</t>
  </si>
  <si>
    <t>２　準耐火建築物</t>
  </si>
  <si>
    <t>３　木造</t>
  </si>
  <si>
    <t>１　事業者が自ら所有する建物</t>
  </si>
  <si>
    <t>１　全室個室（縁故者個室含む）</t>
  </si>
  <si>
    <t>１　あり（車椅子対応）</t>
  </si>
  <si>
    <t>いつでも生き生きと社会の一人として暮らし続けるシニアライフ。いつも安心で安全に包まれてのびやかに暮らせるシニアライフ。「高齢者だから」の一言で我慢や遠慮を強いられることのない、いつまでも自分らしくいられるシニアライフ。そんな願いを込めたシニアのためのもう一つの生き方それが私たちが目指すものです・</t>
    <rPh sb="4" eb="5">
      <t>イ</t>
    </rPh>
    <rPh sb="6" eb="7">
      <t>イ</t>
    </rPh>
    <rPh sb="9" eb="11">
      <t>シャカイ</t>
    </rPh>
    <rPh sb="12" eb="14">
      <t>ヒトリ</t>
    </rPh>
    <rPh sb="17" eb="18">
      <t>ク</t>
    </rPh>
    <rPh sb="20" eb="21">
      <t>ツヅ</t>
    </rPh>
    <rPh sb="33" eb="35">
      <t>アンシン</t>
    </rPh>
    <rPh sb="36" eb="38">
      <t>アンゼン</t>
    </rPh>
    <rPh sb="39" eb="40">
      <t>ツツ</t>
    </rPh>
    <rPh sb="48" eb="49">
      <t>ク</t>
    </rPh>
    <rPh sb="60" eb="63">
      <t>コウレイシャ</t>
    </rPh>
    <rPh sb="68" eb="70">
      <t>ヒトコト</t>
    </rPh>
    <rPh sb="71" eb="73">
      <t>ガマン</t>
    </rPh>
    <rPh sb="74" eb="76">
      <t>エンリョ</t>
    </rPh>
    <rPh sb="77" eb="78">
      <t>シ</t>
    </rPh>
    <rPh sb="93" eb="95">
      <t>ジブン</t>
    </rPh>
    <rPh sb="112" eb="113">
      <t>ネガ</t>
    </rPh>
    <rPh sb="115" eb="116">
      <t>コ</t>
    </rPh>
    <rPh sb="127" eb="128">
      <t>ヒト</t>
    </rPh>
    <rPh sb="130" eb="131">
      <t>イ</t>
    </rPh>
    <rPh sb="132" eb="133">
      <t>カタ</t>
    </rPh>
    <rPh sb="136" eb="137">
      <t>ワタシ</t>
    </rPh>
    <rPh sb="140" eb="142">
      <t>メザ</t>
    </rPh>
    <phoneticPr fontId="1"/>
  </si>
  <si>
    <t>１　自ら実施</t>
  </si>
  <si>
    <t>○</t>
  </si>
  <si>
    <t>内科・整形外科・眼科</t>
    <rPh sb="0" eb="2">
      <t>ナイカ</t>
    </rPh>
    <rPh sb="3" eb="7">
      <t>セイケイゲカ</t>
    </rPh>
    <rPh sb="8" eb="10">
      <t>ガンカ</t>
    </rPh>
    <phoneticPr fontId="1"/>
  </si>
  <si>
    <t>入居者の医療受診・健康相談・健康診断</t>
    <rPh sb="0" eb="3">
      <t>ニュウキョシャ</t>
    </rPh>
    <rPh sb="4" eb="8">
      <t>イリョウジュシン</t>
    </rPh>
    <rPh sb="9" eb="13">
      <t>ケンコウソウダン</t>
    </rPh>
    <rPh sb="14" eb="18">
      <t>ケンコウシンダン</t>
    </rPh>
    <phoneticPr fontId="1"/>
  </si>
  <si>
    <t>２　なし</t>
  </si>
  <si>
    <t>一時的に利用する共用施設であり、居室の権利権に変更はない。</t>
    <rPh sb="0" eb="3">
      <t>イチジテキ</t>
    </rPh>
    <rPh sb="4" eb="6">
      <t>リヨウ</t>
    </rPh>
    <rPh sb="8" eb="12">
      <t>キョウヨウシセツ</t>
    </rPh>
    <rPh sb="16" eb="18">
      <t>キョシツ</t>
    </rPh>
    <rPh sb="19" eb="21">
      <t>ケンリ</t>
    </rPh>
    <rPh sb="21" eb="22">
      <t>ケン</t>
    </rPh>
    <rPh sb="23" eb="25">
      <t>ヘンコウ</t>
    </rPh>
    <phoneticPr fontId="1"/>
  </si>
  <si>
    <t>管理規則別表１２提出。</t>
    <rPh sb="0" eb="4">
      <t>カンリキソク</t>
    </rPh>
    <rPh sb="4" eb="6">
      <t>ベッピョウ</t>
    </rPh>
    <rPh sb="8" eb="10">
      <t>テイシュツ</t>
    </rPh>
    <phoneticPr fontId="1"/>
  </si>
  <si>
    <t>概ね60歳以上</t>
    <rPh sb="0" eb="1">
      <t>オオム</t>
    </rPh>
    <rPh sb="4" eb="5">
      <t>サイ</t>
    </rPh>
    <rPh sb="5" eb="7">
      <t>イジョウ</t>
    </rPh>
    <phoneticPr fontId="1"/>
  </si>
  <si>
    <t>入居者様が死亡した場合。入居者様から契約解除が行われた場合。　他契約書参照。</t>
    <rPh sb="0" eb="3">
      <t>ニュウキョシャ</t>
    </rPh>
    <rPh sb="3" eb="4">
      <t>サマ</t>
    </rPh>
    <rPh sb="5" eb="7">
      <t>シボウ</t>
    </rPh>
    <rPh sb="9" eb="11">
      <t>バアイ</t>
    </rPh>
    <rPh sb="12" eb="16">
      <t>ニュウキョシャサマ</t>
    </rPh>
    <rPh sb="18" eb="22">
      <t>ケイヤクカイジョ</t>
    </rPh>
    <rPh sb="23" eb="24">
      <t>オコナ</t>
    </rPh>
    <rPh sb="27" eb="29">
      <t>バアイ</t>
    </rPh>
    <rPh sb="31" eb="32">
      <t>タ</t>
    </rPh>
    <rPh sb="32" eb="34">
      <t>ケイヤク</t>
    </rPh>
    <rPh sb="34" eb="35">
      <t>ショ</t>
    </rPh>
    <rPh sb="35" eb="37">
      <t>サンショウ</t>
    </rPh>
    <phoneticPr fontId="1"/>
  </si>
  <si>
    <t>退院後や日常生活上で一時的に介護を要する場合などに、医師の意見を聞き、入居者様本人の意思確認と身元引受人様の意見を聞く。</t>
    <rPh sb="0" eb="2">
      <t>タイイン</t>
    </rPh>
    <rPh sb="2" eb="3">
      <t>ゴ</t>
    </rPh>
    <rPh sb="4" eb="6">
      <t>ニチジョウ</t>
    </rPh>
    <rPh sb="6" eb="8">
      <t>セイカツ</t>
    </rPh>
    <rPh sb="8" eb="9">
      <t>ジョウ</t>
    </rPh>
    <rPh sb="10" eb="12">
      <t>イチジ</t>
    </rPh>
    <rPh sb="12" eb="13">
      <t>テキ</t>
    </rPh>
    <rPh sb="14" eb="16">
      <t>カイゴ</t>
    </rPh>
    <rPh sb="17" eb="18">
      <t>ヨウ</t>
    </rPh>
    <rPh sb="20" eb="22">
      <t>バアイ</t>
    </rPh>
    <rPh sb="26" eb="28">
      <t>イシ</t>
    </rPh>
    <rPh sb="29" eb="31">
      <t>イケン</t>
    </rPh>
    <rPh sb="32" eb="33">
      <t>キ</t>
    </rPh>
    <rPh sb="35" eb="38">
      <t>ニュウキョシャ</t>
    </rPh>
    <rPh sb="38" eb="39">
      <t>サマ</t>
    </rPh>
    <rPh sb="39" eb="41">
      <t>ホンニン</t>
    </rPh>
    <rPh sb="42" eb="46">
      <t>イシカクニン</t>
    </rPh>
    <rPh sb="47" eb="49">
      <t>ミモト</t>
    </rPh>
    <rPh sb="49" eb="51">
      <t>ヒキウケ</t>
    </rPh>
    <rPh sb="51" eb="52">
      <t>ニン</t>
    </rPh>
    <rPh sb="52" eb="53">
      <t>サマ</t>
    </rPh>
    <rPh sb="54" eb="56">
      <t>イケン</t>
    </rPh>
    <rPh sb="57" eb="58">
      <t>キ</t>
    </rPh>
    <phoneticPr fontId="1"/>
  </si>
  <si>
    <t>入居契約書第30条</t>
    <rPh sb="0" eb="2">
      <t>ニュウキョ</t>
    </rPh>
    <rPh sb="2" eb="5">
      <t>ケイヤクショ</t>
    </rPh>
    <rPh sb="5" eb="6">
      <t>ダイ</t>
    </rPh>
    <rPh sb="8" eb="9">
      <t>ジョウ</t>
    </rPh>
    <phoneticPr fontId="1"/>
  </si>
  <si>
    <t>実務者研修</t>
    <rPh sb="0" eb="5">
      <t>ジツムシャケンシュウ</t>
    </rPh>
    <phoneticPr fontId="1"/>
  </si>
  <si>
    <t>２　建物賃貸借方式</t>
  </si>
  <si>
    <t>３　月払い方式</t>
  </si>
  <si>
    <t>３　不在期間が○日以上の場合に限り、日割り計算で減額</t>
  </si>
  <si>
    <t>運営懇談会の意見を聞く</t>
    <rPh sb="0" eb="5">
      <t>ウンエイコンダンカイ</t>
    </rPh>
    <rPh sb="6" eb="8">
      <t>イケン</t>
    </rPh>
    <rPh sb="9" eb="10">
      <t>キ</t>
    </rPh>
    <phoneticPr fontId="1"/>
  </si>
  <si>
    <t>文章で提出</t>
    <rPh sb="0" eb="2">
      <t>ブンショウ</t>
    </rPh>
    <rPh sb="3" eb="5">
      <t>テイシュツ</t>
    </rPh>
    <phoneticPr fontId="1"/>
  </si>
  <si>
    <t>要支援</t>
    <rPh sb="0" eb="3">
      <t>ヨウシエン</t>
    </rPh>
    <phoneticPr fontId="1"/>
  </si>
  <si>
    <t>要介護</t>
    <rPh sb="0" eb="3">
      <t>ヨウカイゴ</t>
    </rPh>
    <phoneticPr fontId="1"/>
  </si>
  <si>
    <t>制限なし</t>
    <rPh sb="0" eb="2">
      <t>セイゲン</t>
    </rPh>
    <phoneticPr fontId="1"/>
  </si>
  <si>
    <t>近傍同様の住宅の家賃から適切に算定した金額</t>
    <rPh sb="0" eb="2">
      <t>キンボウ</t>
    </rPh>
    <rPh sb="2" eb="4">
      <t>ドウヨウ</t>
    </rPh>
    <rPh sb="5" eb="7">
      <t>ジュウタク</t>
    </rPh>
    <rPh sb="8" eb="10">
      <t>ヤチン</t>
    </rPh>
    <rPh sb="12" eb="14">
      <t>テキセツ</t>
    </rPh>
    <rPh sb="15" eb="17">
      <t>サンテイ</t>
    </rPh>
    <rPh sb="19" eb="21">
      <t>キンガク</t>
    </rPh>
    <phoneticPr fontId="1"/>
  </si>
  <si>
    <t>共用施設等の維持・管理費、事務管理部門の人件費及び事務費、日常生活支援サービスに係る人件費</t>
    <rPh sb="0" eb="2">
      <t>キョウヨウ</t>
    </rPh>
    <rPh sb="2" eb="5">
      <t>シセツトウ</t>
    </rPh>
    <rPh sb="6" eb="8">
      <t>イジ</t>
    </rPh>
    <rPh sb="9" eb="12">
      <t>カンリヒ</t>
    </rPh>
    <rPh sb="13" eb="19">
      <t>ジムカンリブモン</t>
    </rPh>
    <rPh sb="20" eb="23">
      <t>ジンケンヒ</t>
    </rPh>
    <rPh sb="23" eb="24">
      <t>オヨ</t>
    </rPh>
    <rPh sb="25" eb="28">
      <t>ジムヒ</t>
    </rPh>
    <rPh sb="29" eb="31">
      <t>ニチジョウ</t>
    </rPh>
    <rPh sb="31" eb="35">
      <t>セイカツシエン</t>
    </rPh>
    <rPh sb="40" eb="41">
      <t>カカワ</t>
    </rPh>
    <rPh sb="42" eb="45">
      <t>ジンケンヒ</t>
    </rPh>
    <phoneticPr fontId="1"/>
  </si>
  <si>
    <t>食材費、調理員の人件費、設備・備品代</t>
    <rPh sb="0" eb="3">
      <t>ショクザイヒ</t>
    </rPh>
    <rPh sb="4" eb="7">
      <t>チョウリイン</t>
    </rPh>
    <rPh sb="8" eb="11">
      <t>ジンケンヒ</t>
    </rPh>
    <rPh sb="12" eb="14">
      <t>セツビ</t>
    </rPh>
    <rPh sb="15" eb="18">
      <t>ビヒンダイ</t>
    </rPh>
    <phoneticPr fontId="1"/>
  </si>
  <si>
    <t>居室・共用施設の水道・光熱費</t>
    <rPh sb="0" eb="2">
      <t>キョシツ</t>
    </rPh>
    <rPh sb="3" eb="5">
      <t>キョウヨウ</t>
    </rPh>
    <rPh sb="5" eb="7">
      <t>シセツ</t>
    </rPh>
    <rPh sb="8" eb="10">
      <t>スイドウ</t>
    </rPh>
    <rPh sb="11" eb="14">
      <t>コウネツヒ</t>
    </rPh>
    <phoneticPr fontId="1"/>
  </si>
  <si>
    <t>10月から4月までの冬季暖房料（居室）</t>
    <rPh sb="2" eb="3">
      <t>ガツ</t>
    </rPh>
    <rPh sb="6" eb="7">
      <t>ガツ</t>
    </rPh>
    <rPh sb="10" eb="12">
      <t>トウキ</t>
    </rPh>
    <rPh sb="12" eb="15">
      <t>ダンボウリョウ</t>
    </rPh>
    <rPh sb="16" eb="18">
      <t>キョシツ</t>
    </rPh>
    <phoneticPr fontId="1"/>
  </si>
  <si>
    <t>いきいき和の里苦情相談窓口</t>
    <rPh sb="4" eb="5">
      <t>ワ</t>
    </rPh>
    <rPh sb="6" eb="7">
      <t>サト</t>
    </rPh>
    <rPh sb="7" eb="9">
      <t>クジョウ</t>
    </rPh>
    <rPh sb="9" eb="13">
      <t>ソウダンマドグチ</t>
    </rPh>
    <phoneticPr fontId="1"/>
  </si>
  <si>
    <t>なし</t>
    <phoneticPr fontId="1"/>
  </si>
  <si>
    <t>職員が入居者の私物を壊したときや、入居者を怪我させたときの補償</t>
    <rPh sb="0" eb="2">
      <t>ショクイン</t>
    </rPh>
    <rPh sb="3" eb="6">
      <t>ニュウキョシャ</t>
    </rPh>
    <rPh sb="7" eb="9">
      <t>シブツ</t>
    </rPh>
    <rPh sb="10" eb="11">
      <t>コワ</t>
    </rPh>
    <rPh sb="17" eb="20">
      <t>ニュウキョシャ</t>
    </rPh>
    <rPh sb="21" eb="23">
      <t>ケガ</t>
    </rPh>
    <rPh sb="29" eb="31">
      <t>ホショウ</t>
    </rPh>
    <phoneticPr fontId="1"/>
  </si>
  <si>
    <t>１　入居希望者に公開</t>
  </si>
  <si>
    <t>グループホーム和の里</t>
    <rPh sb="7" eb="8">
      <t>ワ</t>
    </rPh>
    <rPh sb="9" eb="10">
      <t>サト</t>
    </rPh>
    <phoneticPr fontId="1"/>
  </si>
  <si>
    <t>別棟にスプリングクラー設備がない。各戸は界壁により区分されていない。</t>
    <rPh sb="0" eb="2">
      <t>ベツムネ</t>
    </rPh>
    <rPh sb="11" eb="13">
      <t>セツビ</t>
    </rPh>
    <rPh sb="17" eb="18">
      <t>カク</t>
    </rPh>
    <rPh sb="18" eb="19">
      <t>ト</t>
    </rPh>
    <rPh sb="20" eb="22">
      <t>カイヘキ</t>
    </rPh>
    <rPh sb="25" eb="27">
      <t>クブン</t>
    </rPh>
    <phoneticPr fontId="1"/>
  </si>
  <si>
    <t>職員配置</t>
    <rPh sb="0" eb="4">
      <t>ショクインハイチ</t>
    </rPh>
    <phoneticPr fontId="1"/>
  </si>
  <si>
    <t>介護職員の配置はヘルパーステーション和の里兼務。生活相談員・機能訓練指導員・栄養士はいない。</t>
    <rPh sb="0" eb="4">
      <t>カイゴショクイン</t>
    </rPh>
    <rPh sb="5" eb="7">
      <t>ハイチ</t>
    </rPh>
    <rPh sb="18" eb="19">
      <t>ワ</t>
    </rPh>
    <rPh sb="20" eb="21">
      <t>サト</t>
    </rPh>
    <rPh sb="21" eb="23">
      <t>ケンム</t>
    </rPh>
    <rPh sb="24" eb="29">
      <t>セイカツソウダンイン</t>
    </rPh>
    <rPh sb="30" eb="37">
      <t>キノウクンレンシドウイン</t>
    </rPh>
    <rPh sb="38" eb="41">
      <t>エイヨウシ</t>
    </rPh>
    <phoneticPr fontId="1"/>
  </si>
  <si>
    <t>ヘルパーステーション和の里</t>
    <rPh sb="10" eb="11">
      <t>ワ</t>
    </rPh>
    <rPh sb="12" eb="13">
      <t>サト</t>
    </rPh>
    <phoneticPr fontId="1"/>
  </si>
  <si>
    <t>北海道旭川市神楽岡10条2丁目3番3号</t>
    <rPh sb="0" eb="3">
      <t>ホッカイドウ</t>
    </rPh>
    <rPh sb="3" eb="6">
      <t>アサヒカワシ</t>
    </rPh>
    <rPh sb="6" eb="9">
      <t>カグラオカ</t>
    </rPh>
    <rPh sb="11" eb="12">
      <t>ジョウ</t>
    </rPh>
    <rPh sb="13" eb="15">
      <t>チョウメ</t>
    </rPh>
    <rPh sb="16" eb="17">
      <t>バン</t>
    </rPh>
    <rPh sb="18" eb="19">
      <t>ゴウ</t>
    </rPh>
    <phoneticPr fontId="1"/>
  </si>
  <si>
    <t>北海道旭川市神楽岡12条3丁目1番16号</t>
    <rPh sb="0" eb="6">
      <t>ホッカイドウアサヒカワシ</t>
    </rPh>
    <rPh sb="6" eb="9">
      <t>カグラオカ</t>
    </rPh>
    <rPh sb="11" eb="12">
      <t>ジョウ</t>
    </rPh>
    <rPh sb="13" eb="15">
      <t>チョウメ</t>
    </rPh>
    <rPh sb="16" eb="17">
      <t>バン</t>
    </rPh>
    <rPh sb="19" eb="20">
      <t>ゴウ</t>
    </rPh>
    <phoneticPr fontId="1"/>
  </si>
  <si>
    <t>費用応相談</t>
    <rPh sb="0" eb="2">
      <t>ヒヨウ</t>
    </rPh>
    <rPh sb="2" eb="3">
      <t>オウ</t>
    </rPh>
    <rPh sb="3" eb="5">
      <t>ソウダン</t>
    </rPh>
    <phoneticPr fontId="1"/>
  </si>
  <si>
    <t>実費負担</t>
    <rPh sb="0" eb="4">
      <t>ジッピフタン</t>
    </rPh>
    <phoneticPr fontId="1"/>
  </si>
  <si>
    <t>手配のみ無料</t>
    <rPh sb="0" eb="2">
      <t>テハイ</t>
    </rPh>
    <rPh sb="4" eb="6">
      <t>ムリョウ</t>
    </rPh>
    <phoneticPr fontId="1"/>
  </si>
  <si>
    <t>身体状況に異変が認められるとき</t>
    <rPh sb="0" eb="2">
      <t>シンタイ</t>
    </rPh>
    <rPh sb="2" eb="4">
      <t>ジョウキョウ</t>
    </rPh>
    <rPh sb="5" eb="7">
      <t>イヘン</t>
    </rPh>
    <rPh sb="8" eb="9">
      <t>ミト</t>
    </rPh>
    <phoneticPr fontId="1"/>
  </si>
  <si>
    <t>１　全ての便所あり</t>
  </si>
  <si>
    <t>１　全ての居室あり</t>
  </si>
  <si>
    <t>１　全ての浴室あり</t>
  </si>
  <si>
    <t>会社医療法人　元生会　森山病院</t>
    <rPh sb="0" eb="2">
      <t>カイシャ</t>
    </rPh>
    <rPh sb="2" eb="6">
      <t>イリョウホウジン</t>
    </rPh>
    <rPh sb="7" eb="8">
      <t>ゲン</t>
    </rPh>
    <rPh sb="8" eb="9">
      <t>セイ</t>
    </rPh>
    <rPh sb="9" eb="10">
      <t>カイ</t>
    </rPh>
    <rPh sb="11" eb="13">
      <t>モリヤマ</t>
    </rPh>
    <rPh sb="13" eb="15">
      <t>ビョウイン</t>
    </rPh>
    <phoneticPr fontId="1"/>
  </si>
  <si>
    <t>旭川市宮前2条1丁目1番6号</t>
    <rPh sb="0" eb="3">
      <t>アサヒカワシ</t>
    </rPh>
    <rPh sb="3" eb="5">
      <t>ミヤマエ</t>
    </rPh>
    <rPh sb="6" eb="7">
      <t>ジョウ</t>
    </rPh>
    <rPh sb="8" eb="10">
      <t>チョウメ</t>
    </rPh>
    <rPh sb="11" eb="12">
      <t>バン</t>
    </rPh>
    <rPh sb="13" eb="14">
      <t>ゴウ</t>
    </rPh>
    <phoneticPr fontId="1"/>
  </si>
  <si>
    <t>入院が長引くので</t>
    <rPh sb="0" eb="2">
      <t>ニュウイン</t>
    </rPh>
    <rPh sb="3" eb="5">
      <t>ナガビ</t>
    </rPh>
    <phoneticPr fontId="1"/>
  </si>
  <si>
    <t>1時間　　　　　2,700円</t>
    <rPh sb="1" eb="3">
      <t>ジカン</t>
    </rPh>
    <rPh sb="13" eb="14">
      <t>エン</t>
    </rPh>
    <phoneticPr fontId="1"/>
  </si>
  <si>
    <t>30分　　　　550円</t>
    <rPh sb="2" eb="3">
      <t>プン</t>
    </rPh>
    <rPh sb="10" eb="11">
      <t>エン</t>
    </rPh>
    <phoneticPr fontId="1"/>
  </si>
  <si>
    <t>リネン代　　　1日110円</t>
    <rPh sb="3" eb="4">
      <t>ダイ</t>
    </rPh>
    <rPh sb="8" eb="9">
      <t>ニチ</t>
    </rPh>
    <rPh sb="12" eb="13">
      <t>エン</t>
    </rPh>
    <phoneticPr fontId="1"/>
  </si>
  <si>
    <t>希望の品物を聞き買い物に行く</t>
    <rPh sb="0" eb="2">
      <t>キボウ</t>
    </rPh>
    <rPh sb="3" eb="5">
      <t>シナモノ</t>
    </rPh>
    <rPh sb="6" eb="7">
      <t>キ</t>
    </rPh>
    <rPh sb="8" eb="9">
      <t>カ</t>
    </rPh>
    <rPh sb="10" eb="11">
      <t>モノ</t>
    </rPh>
    <rPh sb="12" eb="13">
      <t>イ</t>
    </rPh>
    <phoneticPr fontId="1"/>
  </si>
  <si>
    <t>原則本人管理</t>
    <rPh sb="0" eb="2">
      <t>ゲンソク</t>
    </rPh>
    <rPh sb="2" eb="6">
      <t>ホンニンカンリ</t>
    </rPh>
    <phoneticPr fontId="1"/>
  </si>
  <si>
    <t>年1回</t>
    <rPh sb="0" eb="1">
      <t>ネン</t>
    </rPh>
    <rPh sb="2" eb="3">
      <t>カイ</t>
    </rPh>
    <phoneticPr fontId="1"/>
  </si>
  <si>
    <t>病室まで付き添い</t>
    <rPh sb="0" eb="2">
      <t>ビョウシツ</t>
    </rPh>
    <rPh sb="4" eb="5">
      <t>ツ</t>
    </rPh>
    <rPh sb="6" eb="7">
      <t>ソ</t>
    </rPh>
    <phoneticPr fontId="1"/>
  </si>
  <si>
    <t>1回　　　1,100円</t>
    <rPh sb="1" eb="2">
      <t>カイ</t>
    </rPh>
    <rPh sb="10" eb="11">
      <t>エン</t>
    </rPh>
    <phoneticPr fontId="1"/>
  </si>
  <si>
    <t>wanosato2</t>
    <phoneticPr fontId="1"/>
  </si>
  <si>
    <t>iaa.itkeeper.ne.jp</t>
    <phoneticPr fontId="1"/>
  </si>
  <si>
    <t>ikiiki-wanosato</t>
    <phoneticPr fontId="1"/>
  </si>
  <si>
    <t>ia9.itkeeper.ne.jp</t>
    <phoneticPr fontId="1"/>
  </si>
  <si>
    <t>011509000045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</si>
</sst>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11" sqref="F11:P1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7</v>
      </c>
      <c r="J4" s="495"/>
      <c r="K4" s="46" t="s">
        <v>2473</v>
      </c>
      <c r="L4" s="495">
        <v>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2383</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t="s">
        <v>2567</v>
      </c>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70</v>
      </c>
      <c r="H17" s="48" t="s">
        <v>487</v>
      </c>
      <c r="I17" s="42">
        <v>8003</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60"/>
      <c r="C20" s="361"/>
      <c r="D20" s="361"/>
      <c r="E20" s="362"/>
      <c r="F20" s="182" t="s">
        <v>15</v>
      </c>
      <c r="G20" s="182"/>
      <c r="H20" s="182"/>
      <c r="I20" s="182"/>
      <c r="J20" s="78" t="s">
        <v>2486</v>
      </c>
      <c r="K20" s="48" t="s">
        <v>487</v>
      </c>
      <c r="L20" s="77" t="s">
        <v>2489</v>
      </c>
      <c r="M20" s="48" t="s">
        <v>487</v>
      </c>
      <c r="N20" s="77" t="s">
        <v>2490</v>
      </c>
      <c r="O20" s="304"/>
      <c r="P20" s="305"/>
      <c r="Q20" s="19"/>
    </row>
    <row r="21" spans="1:20" ht="20.100000000000001" customHeight="1">
      <c r="B21" s="360"/>
      <c r="C21" s="361"/>
      <c r="D21" s="361"/>
      <c r="E21" s="362"/>
      <c r="F21" s="431" t="s">
        <v>423</v>
      </c>
      <c r="G21" s="461"/>
      <c r="H21" s="461"/>
      <c r="I21" s="432"/>
      <c r="J21" s="154" t="s">
        <v>2563</v>
      </c>
      <c r="K21" s="109"/>
      <c r="L21" s="109"/>
      <c r="M21" s="48" t="s">
        <v>483</v>
      </c>
      <c r="N21" s="109" t="s">
        <v>2564</v>
      </c>
      <c r="O21" s="109"/>
      <c r="P21" s="155"/>
    </row>
    <row r="22" spans="1:20" ht="20.100000000000001" customHeight="1">
      <c r="B22" s="360"/>
      <c r="C22" s="361"/>
      <c r="D22" s="361"/>
      <c r="E22" s="362"/>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5" t="s">
        <v>9</v>
      </c>
      <c r="C26" s="396"/>
      <c r="D26" s="396"/>
      <c r="E26" s="396"/>
      <c r="F26" s="469">
        <v>2004</v>
      </c>
      <c r="G26" s="470"/>
      <c r="H26" s="48" t="s">
        <v>484</v>
      </c>
      <c r="I26" s="470">
        <v>6</v>
      </c>
      <c r="J26" s="470"/>
      <c r="K26" s="48" t="s">
        <v>485</v>
      </c>
      <c r="L26" s="470">
        <v>28</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2491</v>
      </c>
      <c r="I31" s="487"/>
      <c r="J31" s="487"/>
      <c r="K31" s="487"/>
      <c r="L31" s="487"/>
      <c r="M31" s="487"/>
      <c r="N31" s="487"/>
      <c r="O31" s="487"/>
      <c r="P31" s="488"/>
      <c r="S31" s="22" t="str">
        <f>IF(H31="","未記入","")</f>
        <v/>
      </c>
    </row>
    <row r="32" spans="1:20" ht="39" customHeight="1">
      <c r="B32" s="296"/>
      <c r="C32" s="314"/>
      <c r="D32" s="314"/>
      <c r="E32" s="297"/>
      <c r="F32" s="217" t="s">
        <v>2492</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78</v>
      </c>
      <c r="H33" s="48" t="s">
        <v>487</v>
      </c>
      <c r="I33" s="42">
        <v>8322</v>
      </c>
      <c r="J33" s="476"/>
      <c r="K33" s="476"/>
      <c r="L33" s="476"/>
      <c r="M33" s="476"/>
      <c r="N33" s="476"/>
      <c r="O33" s="476"/>
      <c r="P33" s="477"/>
      <c r="S33" s="22" t="str">
        <f>IF(OR(G33="",I33=""),"未記入","")</f>
        <v/>
      </c>
    </row>
    <row r="34" spans="2:20" ht="58.5" customHeight="1">
      <c r="B34" s="296"/>
      <c r="C34" s="314"/>
      <c r="D34" s="314"/>
      <c r="E34" s="297"/>
      <c r="F34" s="120" t="s">
        <v>2493</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2495</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2486</v>
      </c>
      <c r="K43" s="48" t="s">
        <v>487</v>
      </c>
      <c r="L43" s="18" t="s">
        <v>2496</v>
      </c>
      <c r="M43" s="48" t="s">
        <v>487</v>
      </c>
      <c r="N43" s="18" t="s">
        <v>2497</v>
      </c>
      <c r="O43" s="304"/>
      <c r="P43" s="305"/>
      <c r="S43" s="22" t="str">
        <f>IF(OR(J43="",L43="",N43=""),"未記入","")</f>
        <v/>
      </c>
    </row>
    <row r="44" spans="2:20" ht="20.100000000000001" customHeight="1">
      <c r="B44" s="183"/>
      <c r="C44" s="182"/>
      <c r="D44" s="182"/>
      <c r="E44" s="182"/>
      <c r="F44" s="396" t="s">
        <v>15</v>
      </c>
      <c r="G44" s="396"/>
      <c r="H44" s="396"/>
      <c r="I44" s="396"/>
      <c r="J44" s="78" t="s">
        <v>2486</v>
      </c>
      <c r="K44" s="48" t="s">
        <v>487</v>
      </c>
      <c r="L44" s="77" t="s">
        <v>2489</v>
      </c>
      <c r="M44" s="48" t="s">
        <v>487</v>
      </c>
      <c r="N44" s="77" t="s">
        <v>2490</v>
      </c>
      <c r="O44" s="304"/>
      <c r="P44" s="305"/>
    </row>
    <row r="45" spans="2:20" ht="20.100000000000001" customHeight="1">
      <c r="B45" s="183"/>
      <c r="C45" s="182"/>
      <c r="D45" s="182"/>
      <c r="E45" s="182"/>
      <c r="F45" s="431" t="s">
        <v>423</v>
      </c>
      <c r="G45" s="461"/>
      <c r="H45" s="461"/>
      <c r="I45" s="432"/>
      <c r="J45" s="154" t="s">
        <v>2565</v>
      </c>
      <c r="K45" s="109"/>
      <c r="L45" s="109"/>
      <c r="M45" s="48" t="s">
        <v>483</v>
      </c>
      <c r="N45" s="109" t="s">
        <v>2566</v>
      </c>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2498</v>
      </c>
      <c r="K48" s="194"/>
      <c r="L48" s="194"/>
      <c r="M48" s="194"/>
      <c r="N48" s="194"/>
      <c r="O48" s="154"/>
      <c r="P48" s="195"/>
    </row>
    <row r="49" spans="1:20" ht="20.100000000000001" customHeight="1">
      <c r="B49" s="183"/>
      <c r="C49" s="182"/>
      <c r="D49" s="182"/>
      <c r="E49" s="182"/>
      <c r="F49" s="396" t="s">
        <v>18</v>
      </c>
      <c r="G49" s="396"/>
      <c r="H49" s="396"/>
      <c r="I49" s="396"/>
      <c r="J49" s="194" t="s">
        <v>2499</v>
      </c>
      <c r="K49" s="194"/>
      <c r="L49" s="194"/>
      <c r="M49" s="194"/>
      <c r="N49" s="194"/>
      <c r="O49" s="154"/>
      <c r="P49" s="195"/>
    </row>
    <row r="50" spans="1:20" ht="20.100000000000001" customHeight="1">
      <c r="B50" s="124" t="s">
        <v>28</v>
      </c>
      <c r="C50" s="233"/>
      <c r="D50" s="233"/>
      <c r="E50" s="233"/>
      <c r="F50" s="233"/>
      <c r="G50" s="233"/>
      <c r="H50" s="233"/>
      <c r="I50" s="233"/>
      <c r="J50" s="469">
        <v>2010</v>
      </c>
      <c r="K50" s="470"/>
      <c r="L50" s="48" t="s">
        <v>484</v>
      </c>
      <c r="M50" s="75">
        <v>6</v>
      </c>
      <c r="N50" s="48" t="s">
        <v>485</v>
      </c>
      <c r="O50" s="75">
        <v>10</v>
      </c>
      <c r="P50" s="50" t="s">
        <v>486</v>
      </c>
      <c r="S50" s="22" t="str">
        <f>IF(OR(J50="",M50="",O50=""),"未記入","")</f>
        <v/>
      </c>
    </row>
    <row r="51" spans="1:20" ht="20.100000000000001" customHeight="1" thickBot="1">
      <c r="B51" s="125" t="s">
        <v>29</v>
      </c>
      <c r="C51" s="471"/>
      <c r="D51" s="471"/>
      <c r="E51" s="471"/>
      <c r="F51" s="471"/>
      <c r="G51" s="471"/>
      <c r="H51" s="471"/>
      <c r="I51" s="471"/>
      <c r="J51" s="459">
        <v>2010</v>
      </c>
      <c r="K51" s="460"/>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1359.22</v>
      </c>
      <c r="H61" s="209"/>
      <c r="I61" s="209"/>
      <c r="J61" s="209"/>
      <c r="K61" s="468"/>
      <c r="L61" s="400" t="s">
        <v>516</v>
      </c>
      <c r="M61" s="384"/>
      <c r="N61" s="384"/>
      <c r="O61" s="384"/>
      <c r="P61" s="419"/>
    </row>
    <row r="62" spans="1:20" ht="20.100000000000001" customHeight="1">
      <c r="B62" s="183"/>
      <c r="C62" s="182"/>
      <c r="D62" s="223" t="s">
        <v>39</v>
      </c>
      <c r="E62" s="234"/>
      <c r="F62" s="252"/>
      <c r="G62" s="194" t="s">
        <v>2501</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t="s">
        <v>2410</v>
      </c>
      <c r="L64" s="109"/>
      <c r="M64" s="109"/>
      <c r="N64" s="109"/>
      <c r="O64" s="109"/>
      <c r="P64" s="155"/>
    </row>
    <row r="65" spans="2:16" ht="20.100000000000001" customHeight="1">
      <c r="B65" s="183"/>
      <c r="C65" s="182"/>
      <c r="D65" s="363"/>
      <c r="E65" s="361"/>
      <c r="F65" s="362"/>
      <c r="G65" s="224"/>
      <c r="H65" s="187" t="s">
        <v>435</v>
      </c>
      <c r="I65" s="187"/>
      <c r="J65" s="258"/>
      <c r="K65" s="154" t="s">
        <v>2502</v>
      </c>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v>2020</v>
      </c>
      <c r="L68" s="52" t="s">
        <v>484</v>
      </c>
      <c r="M68" s="75">
        <v>12</v>
      </c>
      <c r="N68" s="52" t="s">
        <v>485</v>
      </c>
      <c r="O68" s="75">
        <v>1</v>
      </c>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v>2030</v>
      </c>
      <c r="L70" s="52" t="s">
        <v>484</v>
      </c>
      <c r="M70" s="75">
        <v>11</v>
      </c>
      <c r="N70" s="52" t="s">
        <v>485</v>
      </c>
      <c r="O70" s="75">
        <v>30</v>
      </c>
      <c r="P70" s="53" t="s">
        <v>486</v>
      </c>
    </row>
    <row r="71" spans="2:16" ht="20.100000000000001" customHeight="1">
      <c r="B71" s="183"/>
      <c r="C71" s="182"/>
      <c r="D71" s="313"/>
      <c r="E71" s="314"/>
      <c r="F71" s="297"/>
      <c r="G71" s="232"/>
      <c r="H71" s="187" t="s">
        <v>437</v>
      </c>
      <c r="I71" s="187"/>
      <c r="J71" s="258"/>
      <c r="K71" s="154" t="s">
        <v>2502</v>
      </c>
      <c r="L71" s="109"/>
      <c r="M71" s="109"/>
      <c r="N71" s="109"/>
      <c r="O71" s="109"/>
      <c r="P71" s="155"/>
    </row>
    <row r="72" spans="2:16" ht="20.100000000000001" customHeight="1">
      <c r="B72" s="84" t="s">
        <v>2381</v>
      </c>
      <c r="C72" s="85"/>
      <c r="D72" s="223" t="s">
        <v>40</v>
      </c>
      <c r="E72" s="234"/>
      <c r="F72" s="252"/>
      <c r="G72" s="303" t="s">
        <v>41</v>
      </c>
      <c r="H72" s="304"/>
      <c r="I72" s="304"/>
      <c r="J72" s="388"/>
      <c r="K72" s="416">
        <v>999.6</v>
      </c>
      <c r="L72" s="417"/>
      <c r="M72" s="417"/>
      <c r="N72" s="187" t="s">
        <v>490</v>
      </c>
      <c r="O72" s="187"/>
      <c r="P72" s="213"/>
    </row>
    <row r="73" spans="2:16" ht="20.100000000000001" customHeight="1">
      <c r="B73" s="86"/>
      <c r="C73" s="87"/>
      <c r="D73" s="313"/>
      <c r="E73" s="314"/>
      <c r="F73" s="297"/>
      <c r="G73" s="233" t="s">
        <v>42</v>
      </c>
      <c r="H73" s="233"/>
      <c r="I73" s="233"/>
      <c r="J73" s="233"/>
      <c r="K73" s="416">
        <v>999.6</v>
      </c>
      <c r="L73" s="417"/>
      <c r="M73" s="417"/>
      <c r="N73" s="187" t="s">
        <v>490</v>
      </c>
      <c r="O73" s="187"/>
      <c r="P73" s="213"/>
    </row>
    <row r="74" spans="2:16" ht="20.100000000000001" customHeight="1">
      <c r="B74" s="86"/>
      <c r="C74" s="87"/>
      <c r="D74" s="182" t="s">
        <v>43</v>
      </c>
      <c r="E74" s="182"/>
      <c r="F74" s="182"/>
      <c r="G74" s="194" t="s">
        <v>2503</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2504</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2505</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2506</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19.440000000000001</v>
      </c>
      <c r="K95" s="82" t="s">
        <v>490</v>
      </c>
      <c r="L95" s="154">
        <v>20</v>
      </c>
      <c r="M95" s="450"/>
      <c r="N95" s="451" t="s">
        <v>2422</v>
      </c>
      <c r="O95" s="452"/>
      <c r="P95" s="453"/>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9.7200000000000006</v>
      </c>
      <c r="K96" s="82" t="s">
        <v>490</v>
      </c>
      <c r="L96" s="154">
        <v>1</v>
      </c>
      <c r="M96" s="450"/>
      <c r="N96" s="451" t="s">
        <v>2426</v>
      </c>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5</v>
      </c>
      <c r="H105" s="258" t="s">
        <v>492</v>
      </c>
      <c r="I105" s="456" t="s">
        <v>66</v>
      </c>
      <c r="J105" s="456"/>
      <c r="K105" s="456"/>
      <c r="L105" s="456"/>
      <c r="M105" s="456"/>
      <c r="N105" s="154">
        <v>4</v>
      </c>
      <c r="O105" s="109"/>
      <c r="P105" s="50" t="s">
        <v>492</v>
      </c>
    </row>
    <row r="106" spans="2:19" ht="20.100000000000001" customHeight="1">
      <c r="B106" s="454"/>
      <c r="C106" s="455"/>
      <c r="D106" s="126"/>
      <c r="E106" s="118"/>
      <c r="F106" s="119"/>
      <c r="G106" s="154"/>
      <c r="H106" s="258"/>
      <c r="I106" s="449" t="s">
        <v>67</v>
      </c>
      <c r="J106" s="449"/>
      <c r="K106" s="449"/>
      <c r="L106" s="449"/>
      <c r="M106" s="449"/>
      <c r="N106" s="154">
        <v>5</v>
      </c>
      <c r="O106" s="109"/>
      <c r="P106" s="50" t="s">
        <v>492</v>
      </c>
    </row>
    <row r="107" spans="2:19" ht="20.100000000000001" customHeight="1">
      <c r="B107" s="454"/>
      <c r="C107" s="455"/>
      <c r="D107" s="223" t="s">
        <v>64</v>
      </c>
      <c r="E107" s="234"/>
      <c r="F107" s="252"/>
      <c r="G107" s="139">
        <v>3</v>
      </c>
      <c r="H107" s="252" t="s">
        <v>492</v>
      </c>
      <c r="I107" s="182" t="s">
        <v>68</v>
      </c>
      <c r="J107" s="182"/>
      <c r="K107" s="182"/>
      <c r="L107" s="182"/>
      <c r="M107" s="182"/>
      <c r="N107" s="154">
        <v>3</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v>1</v>
      </c>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v>1</v>
      </c>
      <c r="O112" s="109"/>
      <c r="P112" s="50" t="s">
        <v>492</v>
      </c>
    </row>
    <row r="113" spans="2:16" ht="20.100000000000001" customHeight="1">
      <c r="B113" s="454"/>
      <c r="C113" s="455"/>
      <c r="D113" s="185" t="s">
        <v>78</v>
      </c>
      <c r="E113" s="187"/>
      <c r="F113" s="258"/>
      <c r="G113" s="194" t="s">
        <v>2502</v>
      </c>
      <c r="H113" s="194"/>
      <c r="I113" s="194"/>
      <c r="J113" s="194"/>
      <c r="K113" s="194"/>
      <c r="L113" s="194"/>
      <c r="M113" s="194"/>
      <c r="N113" s="194"/>
      <c r="O113" s="154"/>
      <c r="P113" s="195"/>
    </row>
    <row r="114" spans="2:16" ht="20.100000000000001" customHeight="1">
      <c r="B114" s="454"/>
      <c r="C114" s="455"/>
      <c r="D114" s="133" t="s">
        <v>79</v>
      </c>
      <c r="E114" s="134"/>
      <c r="F114" s="149"/>
      <c r="G114" s="139" t="s">
        <v>2502</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2507</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2502</v>
      </c>
      <c r="H117" s="194"/>
      <c r="I117" s="194"/>
      <c r="J117" s="194"/>
      <c r="K117" s="194"/>
      <c r="L117" s="194"/>
      <c r="M117" s="194"/>
      <c r="N117" s="194"/>
      <c r="O117" s="154"/>
      <c r="P117" s="195"/>
    </row>
    <row r="118" spans="2:16" ht="20.100000000000001" customHeight="1">
      <c r="B118" s="150"/>
      <c r="C118" s="151"/>
      <c r="D118" s="126" t="s">
        <v>73</v>
      </c>
      <c r="E118" s="118"/>
      <c r="F118" s="119"/>
      <c r="G118" s="194" t="s">
        <v>2502</v>
      </c>
      <c r="H118" s="194"/>
      <c r="I118" s="194"/>
      <c r="J118" s="194"/>
      <c r="K118" s="194"/>
      <c r="L118" s="194"/>
      <c r="M118" s="194"/>
      <c r="N118" s="194"/>
      <c r="O118" s="154"/>
      <c r="P118" s="195"/>
    </row>
    <row r="119" spans="2:16" ht="20.100000000000001" customHeight="1">
      <c r="B119" s="150"/>
      <c r="C119" s="151"/>
      <c r="D119" s="250" t="s">
        <v>74</v>
      </c>
      <c r="E119" s="289"/>
      <c r="F119" s="251"/>
      <c r="G119" s="194" t="s">
        <v>2502</v>
      </c>
      <c r="H119" s="194"/>
      <c r="I119" s="194"/>
      <c r="J119" s="194"/>
      <c r="K119" s="194"/>
      <c r="L119" s="194"/>
      <c r="M119" s="194"/>
      <c r="N119" s="194"/>
      <c r="O119" s="154"/>
      <c r="P119" s="195"/>
    </row>
    <row r="120" spans="2:16" ht="20.100000000000001" customHeight="1">
      <c r="B120" s="150"/>
      <c r="C120" s="151"/>
      <c r="D120" s="185" t="s">
        <v>75</v>
      </c>
      <c r="E120" s="187"/>
      <c r="F120" s="258"/>
      <c r="G120" s="194" t="s">
        <v>2502</v>
      </c>
      <c r="H120" s="194"/>
      <c r="I120" s="194"/>
      <c r="J120" s="194"/>
      <c r="K120" s="194"/>
      <c r="L120" s="194"/>
      <c r="M120" s="194"/>
      <c r="N120" s="194"/>
      <c r="O120" s="154"/>
      <c r="P120" s="195"/>
    </row>
    <row r="121" spans="2:16" ht="20.100000000000001" customHeight="1">
      <c r="B121" s="150"/>
      <c r="C121" s="151"/>
      <c r="D121" s="185" t="s">
        <v>76</v>
      </c>
      <c r="E121" s="187"/>
      <c r="F121" s="258"/>
      <c r="G121" s="194" t="s">
        <v>2502</v>
      </c>
      <c r="H121" s="194"/>
      <c r="I121" s="194"/>
      <c r="J121" s="194"/>
      <c r="K121" s="194"/>
      <c r="L121" s="194"/>
      <c r="M121" s="194"/>
      <c r="N121" s="194"/>
      <c r="O121" s="154"/>
      <c r="P121" s="195"/>
    </row>
    <row r="122" spans="2:16" ht="20.100000000000001" customHeight="1">
      <c r="B122" s="152"/>
      <c r="C122" s="153"/>
      <c r="D122" s="185" t="s">
        <v>77</v>
      </c>
      <c r="E122" s="187"/>
      <c r="F122" s="258"/>
      <c r="G122" s="194" t="s">
        <v>2502</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2550</v>
      </c>
      <c r="H123" s="194"/>
      <c r="I123" s="194"/>
      <c r="J123" s="194"/>
      <c r="K123" s="194"/>
      <c r="L123" s="194"/>
      <c r="M123" s="194"/>
      <c r="N123" s="194"/>
      <c r="O123" s="154"/>
      <c r="P123" s="195"/>
    </row>
    <row r="124" spans="2:16" ht="20.100000000000001" customHeight="1">
      <c r="B124" s="150"/>
      <c r="C124" s="151"/>
      <c r="D124" s="126" t="s">
        <v>446</v>
      </c>
      <c r="E124" s="118"/>
      <c r="F124" s="119"/>
      <c r="G124" s="194" t="s">
        <v>2549</v>
      </c>
      <c r="H124" s="194"/>
      <c r="I124" s="194"/>
      <c r="J124" s="194"/>
      <c r="K124" s="194"/>
      <c r="L124" s="194"/>
      <c r="M124" s="194"/>
      <c r="N124" s="194"/>
      <c r="O124" s="154"/>
      <c r="P124" s="195"/>
    </row>
    <row r="125" spans="2:16" ht="20.100000000000001" customHeight="1">
      <c r="B125" s="150"/>
      <c r="C125" s="151"/>
      <c r="D125" s="250" t="s">
        <v>447</v>
      </c>
      <c r="E125" s="289"/>
      <c r="F125" s="251"/>
      <c r="G125" s="194" t="s">
        <v>2551</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2508</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2509</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2509</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2510</v>
      </c>
      <c r="G172" s="384" t="s">
        <v>474</v>
      </c>
      <c r="H172" s="384"/>
      <c r="I172" s="384"/>
      <c r="J172" s="384"/>
      <c r="K172" s="384"/>
      <c r="L172" s="384"/>
      <c r="M172" s="384"/>
      <c r="N172" s="384"/>
      <c r="O172" s="384"/>
      <c r="P172" s="419"/>
    </row>
    <row r="173" spans="2:22" ht="20.100000000000001" customHeight="1">
      <c r="B173" s="183"/>
      <c r="C173" s="182"/>
      <c r="D173" s="182"/>
      <c r="E173" s="182"/>
      <c r="F173" s="21" t="s">
        <v>2510</v>
      </c>
      <c r="G173" s="187" t="s">
        <v>475</v>
      </c>
      <c r="H173" s="187"/>
      <c r="I173" s="187"/>
      <c r="J173" s="187"/>
      <c r="K173" s="187"/>
      <c r="L173" s="187"/>
      <c r="M173" s="187"/>
      <c r="N173" s="187"/>
      <c r="O173" s="187"/>
      <c r="P173" s="213"/>
    </row>
    <row r="174" spans="2:22" ht="20.100000000000001" customHeight="1">
      <c r="B174" s="183"/>
      <c r="C174" s="182"/>
      <c r="D174" s="182"/>
      <c r="E174" s="182"/>
      <c r="F174" s="21" t="s">
        <v>2510</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2552</v>
      </c>
      <c r="J176" s="121"/>
      <c r="K176" s="121"/>
      <c r="L176" s="121"/>
      <c r="M176" s="121"/>
      <c r="N176" s="121"/>
      <c r="O176" s="122"/>
      <c r="P176" s="123"/>
    </row>
    <row r="177" spans="2:16" ht="39.950000000000003" customHeight="1">
      <c r="B177" s="101"/>
      <c r="C177" s="102"/>
      <c r="D177" s="303"/>
      <c r="E177" s="388"/>
      <c r="F177" s="182" t="s">
        <v>108</v>
      </c>
      <c r="G177" s="182"/>
      <c r="H177" s="182"/>
      <c r="I177" s="120" t="s">
        <v>2553</v>
      </c>
      <c r="J177" s="121"/>
      <c r="K177" s="121"/>
      <c r="L177" s="121"/>
      <c r="M177" s="121"/>
      <c r="N177" s="121"/>
      <c r="O177" s="122"/>
      <c r="P177" s="123"/>
    </row>
    <row r="178" spans="2:16" ht="39.950000000000003" customHeight="1">
      <c r="B178" s="101"/>
      <c r="C178" s="102"/>
      <c r="D178" s="303"/>
      <c r="E178" s="388"/>
      <c r="F178" s="182" t="s">
        <v>109</v>
      </c>
      <c r="G178" s="182"/>
      <c r="H178" s="182"/>
      <c r="I178" s="120" t="s">
        <v>2511</v>
      </c>
      <c r="J178" s="121"/>
      <c r="K178" s="121"/>
      <c r="L178" s="121"/>
      <c r="M178" s="121"/>
      <c r="N178" s="121"/>
      <c r="O178" s="122"/>
      <c r="P178" s="123"/>
    </row>
    <row r="179" spans="2:16" ht="39.950000000000003" customHeight="1">
      <c r="B179" s="101"/>
      <c r="C179" s="102"/>
      <c r="D179" s="303"/>
      <c r="E179" s="388"/>
      <c r="F179" s="182" t="s">
        <v>429</v>
      </c>
      <c r="G179" s="182"/>
      <c r="H179" s="182"/>
      <c r="I179" s="120" t="s">
        <v>2511</v>
      </c>
      <c r="J179" s="121"/>
      <c r="K179" s="121"/>
      <c r="L179" s="121"/>
      <c r="M179" s="121"/>
      <c r="N179" s="121"/>
      <c r="O179" s="122"/>
      <c r="P179" s="123"/>
    </row>
    <row r="180" spans="2:16" ht="39.950000000000003" customHeight="1">
      <c r="B180" s="101"/>
      <c r="C180" s="102"/>
      <c r="D180" s="303"/>
      <c r="E180" s="388"/>
      <c r="F180" s="182" t="s">
        <v>110</v>
      </c>
      <c r="G180" s="182"/>
      <c r="H180" s="182"/>
      <c r="I180" s="120" t="s">
        <v>2512</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2510</v>
      </c>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t="s">
        <v>2518</v>
      </c>
      <c r="G202" s="120"/>
      <c r="H202" s="120"/>
      <c r="I202" s="120"/>
      <c r="J202" s="120"/>
      <c r="K202" s="120"/>
      <c r="L202" s="120"/>
      <c r="M202" s="120"/>
      <c r="N202" s="120"/>
      <c r="O202" s="188"/>
      <c r="P202" s="420"/>
    </row>
    <row r="203" spans="2:16" ht="60" customHeight="1">
      <c r="B203" s="183" t="s">
        <v>115</v>
      </c>
      <c r="C203" s="182"/>
      <c r="D203" s="182"/>
      <c r="E203" s="182"/>
      <c r="F203" s="120" t="s">
        <v>2515</v>
      </c>
      <c r="G203" s="121"/>
      <c r="H203" s="121"/>
      <c r="I203" s="121"/>
      <c r="J203" s="121"/>
      <c r="K203" s="121"/>
      <c r="L203" s="121"/>
      <c r="M203" s="121"/>
      <c r="N203" s="121"/>
      <c r="O203" s="122"/>
      <c r="P203" s="123"/>
    </row>
    <row r="204" spans="2:16" ht="20.100000000000001" customHeight="1">
      <c r="B204" s="183" t="s">
        <v>116</v>
      </c>
      <c r="C204" s="182"/>
      <c r="D204" s="182"/>
      <c r="E204" s="182"/>
      <c r="F204" s="194" t="s">
        <v>2513</v>
      </c>
      <c r="G204" s="194"/>
      <c r="H204" s="194"/>
      <c r="I204" s="194"/>
      <c r="J204" s="194"/>
      <c r="K204" s="194"/>
      <c r="L204" s="194"/>
      <c r="M204" s="194"/>
      <c r="N204" s="194"/>
      <c r="O204" s="154"/>
      <c r="P204" s="195"/>
    </row>
    <row r="205" spans="2:16" ht="60.75" customHeight="1">
      <c r="B205" s="183" t="s">
        <v>117</v>
      </c>
      <c r="C205" s="182"/>
      <c r="D205" s="182"/>
      <c r="E205" s="182"/>
      <c r="F205" s="120" t="s">
        <v>2514</v>
      </c>
      <c r="G205" s="121"/>
      <c r="H205" s="121"/>
      <c r="I205" s="121"/>
      <c r="J205" s="121"/>
      <c r="K205" s="121"/>
      <c r="L205" s="121"/>
      <c r="M205" s="121"/>
      <c r="N205" s="121"/>
      <c r="O205" s="122"/>
      <c r="P205" s="123"/>
    </row>
    <row r="206" spans="2:16" ht="20.100000000000001" customHeight="1">
      <c r="B206" s="246" t="s">
        <v>119</v>
      </c>
      <c r="C206" s="247"/>
      <c r="D206" s="247"/>
      <c r="E206" s="247"/>
      <c r="F206" s="194" t="s">
        <v>2513</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2502</v>
      </c>
      <c r="G207" s="194"/>
      <c r="H207" s="194"/>
      <c r="I207" s="194"/>
      <c r="J207" s="194"/>
      <c r="K207" s="194"/>
      <c r="L207" s="194"/>
      <c r="M207" s="194"/>
      <c r="N207" s="194"/>
      <c r="O207" s="154"/>
      <c r="P207" s="195"/>
    </row>
    <row r="208" spans="2:16" ht="20.100000000000001" customHeight="1">
      <c r="B208" s="181"/>
      <c r="C208" s="285"/>
      <c r="D208" s="247" t="s">
        <v>122</v>
      </c>
      <c r="E208" s="247"/>
      <c r="F208" s="194" t="s">
        <v>2502</v>
      </c>
      <c r="G208" s="194"/>
      <c r="H208" s="194"/>
      <c r="I208" s="194"/>
      <c r="J208" s="194"/>
      <c r="K208" s="194"/>
      <c r="L208" s="194"/>
      <c r="M208" s="194"/>
      <c r="N208" s="194"/>
      <c r="O208" s="154"/>
      <c r="P208" s="195"/>
    </row>
    <row r="209" spans="2:20" ht="20.100000000000001" customHeight="1">
      <c r="B209" s="181"/>
      <c r="C209" s="285"/>
      <c r="D209" s="247" t="s">
        <v>123</v>
      </c>
      <c r="E209" s="247"/>
      <c r="F209" s="194" t="s">
        <v>2513</v>
      </c>
      <c r="G209" s="194"/>
      <c r="H209" s="194"/>
      <c r="I209" s="194"/>
      <c r="J209" s="194"/>
      <c r="K209" s="194"/>
      <c r="L209" s="194"/>
      <c r="M209" s="194"/>
      <c r="N209" s="194"/>
      <c r="O209" s="154"/>
      <c r="P209" s="195"/>
    </row>
    <row r="210" spans="2:20" ht="20.100000000000001" customHeight="1">
      <c r="B210" s="181"/>
      <c r="C210" s="285"/>
      <c r="D210" s="247" t="s">
        <v>124</v>
      </c>
      <c r="E210" s="247"/>
      <c r="F210" s="194" t="s">
        <v>2502</v>
      </c>
      <c r="G210" s="194"/>
      <c r="H210" s="194"/>
      <c r="I210" s="194"/>
      <c r="J210" s="194"/>
      <c r="K210" s="194"/>
      <c r="L210" s="194"/>
      <c r="M210" s="194"/>
      <c r="N210" s="194"/>
      <c r="O210" s="154"/>
      <c r="P210" s="195"/>
    </row>
    <row r="211" spans="2:20" ht="20.100000000000001" customHeight="1">
      <c r="B211" s="181"/>
      <c r="C211" s="285"/>
      <c r="D211" s="247" t="s">
        <v>125</v>
      </c>
      <c r="E211" s="247"/>
      <c r="F211" s="194" t="s">
        <v>2502</v>
      </c>
      <c r="G211" s="194"/>
      <c r="H211" s="194"/>
      <c r="I211" s="194"/>
      <c r="J211" s="194"/>
      <c r="K211" s="194"/>
      <c r="L211" s="194"/>
      <c r="M211" s="194"/>
      <c r="N211" s="194"/>
      <c r="O211" s="154"/>
      <c r="P211" s="195"/>
    </row>
    <row r="212" spans="2:20" ht="20.100000000000001" customHeight="1">
      <c r="B212" s="181"/>
      <c r="C212" s="285"/>
      <c r="D212" s="285" t="s">
        <v>126</v>
      </c>
      <c r="E212" s="285"/>
      <c r="F212" s="194" t="s">
        <v>2513</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2502</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2502</v>
      </c>
      <c r="K219" s="194"/>
      <c r="L219" s="194"/>
      <c r="M219" s="194"/>
      <c r="N219" s="194"/>
      <c r="O219" s="154"/>
      <c r="P219" s="195"/>
      <c r="S219" s="38" t="str">
        <f>IF(J219="","未記入","")</f>
        <v/>
      </c>
    </row>
    <row r="220" spans="2:20" ht="60" customHeight="1">
      <c r="B220" s="183" t="s">
        <v>128</v>
      </c>
      <c r="C220" s="182"/>
      <c r="D220" s="182"/>
      <c r="E220" s="182"/>
      <c r="F220" s="120" t="s">
        <v>2516</v>
      </c>
      <c r="G220" s="121"/>
      <c r="H220" s="121"/>
      <c r="I220" s="121"/>
      <c r="J220" s="121"/>
      <c r="K220" s="121"/>
      <c r="L220" s="121"/>
      <c r="M220" s="121"/>
      <c r="N220" s="121"/>
      <c r="O220" s="122"/>
      <c r="P220" s="123"/>
    </row>
    <row r="221" spans="2:20" ht="60" customHeight="1">
      <c r="B221" s="183" t="s">
        <v>493</v>
      </c>
      <c r="C221" s="182"/>
      <c r="D221" s="182"/>
      <c r="E221" s="182"/>
      <c r="F221" s="120" t="s">
        <v>2517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2519</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2513</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9</v>
      </c>
      <c r="F241" s="392"/>
      <c r="G241" s="392"/>
      <c r="H241" s="194">
        <v>6</v>
      </c>
      <c r="I241" s="194"/>
      <c r="J241" s="194"/>
      <c r="K241" s="194">
        <v>3</v>
      </c>
      <c r="L241" s="194"/>
      <c r="M241" s="194"/>
      <c r="N241" s="194"/>
      <c r="O241" s="154"/>
      <c r="P241" s="195"/>
    </row>
    <row r="242" spans="2:20" ht="20.100000000000001" customHeight="1">
      <c r="B242" s="58"/>
      <c r="C242" s="182" t="s">
        <v>144</v>
      </c>
      <c r="D242" s="182"/>
      <c r="E242" s="392">
        <f>IF(OR($H$242&lt;&gt;"",$K$242&lt;&gt;""),SUM($H$242,$K$242),"")</f>
        <v>1</v>
      </c>
      <c r="F242" s="392"/>
      <c r="G242" s="392"/>
      <c r="H242" s="194"/>
      <c r="I242" s="194"/>
      <c r="J242" s="194"/>
      <c r="K242" s="194">
        <v>1</v>
      </c>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f>IF(OR($H$246&lt;&gt;"",$K$246&lt;&gt;""),SUM($H$246,$K$246),"")</f>
        <v>4</v>
      </c>
      <c r="F246" s="392"/>
      <c r="G246" s="392"/>
      <c r="H246" s="194">
        <v>1</v>
      </c>
      <c r="I246" s="194"/>
      <c r="J246" s="194"/>
      <c r="K246" s="194">
        <v>3</v>
      </c>
      <c r="L246" s="194"/>
      <c r="M246" s="194"/>
      <c r="N246" s="194"/>
      <c r="O246" s="154"/>
      <c r="P246" s="195"/>
    </row>
    <row r="247" spans="2:20" ht="20.100000000000001" customHeight="1">
      <c r="B247" s="183" t="s">
        <v>149</v>
      </c>
      <c r="C247" s="182"/>
      <c r="D247" s="182"/>
      <c r="E247" s="392">
        <f>IF(OR($H$247&lt;&gt;"",$K$247&lt;&gt;""),SUM($H$247,$K$247),"")</f>
        <v>1</v>
      </c>
      <c r="F247" s="392"/>
      <c r="G247" s="392"/>
      <c r="H247" s="194"/>
      <c r="I247" s="194"/>
      <c r="J247" s="194"/>
      <c r="K247" s="194">
        <v>1</v>
      </c>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4</v>
      </c>
      <c r="H259" s="392"/>
      <c r="I259" s="392"/>
      <c r="J259" s="194">
        <v>2</v>
      </c>
      <c r="K259" s="194"/>
      <c r="L259" s="194"/>
      <c r="M259" s="194">
        <v>2</v>
      </c>
      <c r="N259" s="194"/>
      <c r="O259" s="154"/>
      <c r="P259" s="195"/>
    </row>
    <row r="260" spans="2:20" ht="20.100000000000001" customHeight="1">
      <c r="B260" s="395" t="s">
        <v>163</v>
      </c>
      <c r="C260" s="396"/>
      <c r="D260" s="396"/>
      <c r="E260" s="396"/>
      <c r="F260" s="396"/>
      <c r="G260" s="392">
        <f>IF(OR($J$260&lt;&gt;"",$M$260&lt;&gt;""),SUM($J$260,$M$260),"")</f>
        <v>1</v>
      </c>
      <c r="H260" s="392"/>
      <c r="I260" s="392"/>
      <c r="J260" s="194"/>
      <c r="K260" s="194"/>
      <c r="L260" s="194"/>
      <c r="M260" s="194">
        <v>1</v>
      </c>
      <c r="N260" s="194"/>
      <c r="O260" s="154"/>
      <c r="P260" s="195"/>
    </row>
    <row r="261" spans="2:20" ht="20.100000000000001" customHeight="1">
      <c r="B261" s="395" t="s">
        <v>399</v>
      </c>
      <c r="C261" s="396"/>
      <c r="D261" s="396"/>
      <c r="E261" s="396"/>
      <c r="F261" s="396"/>
      <c r="G261" s="392">
        <f>IF(OR($J$261&lt;&gt;"",$M$261&lt;&gt;""),SUM($J$261,$M$261),"")</f>
        <v>4</v>
      </c>
      <c r="H261" s="392"/>
      <c r="I261" s="392"/>
      <c r="J261" s="194">
        <v>4</v>
      </c>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17</v>
      </c>
      <c r="H277" s="60" t="s">
        <v>504</v>
      </c>
      <c r="I277" s="39">
        <v>30</v>
      </c>
      <c r="J277" s="60" t="s">
        <v>505</v>
      </c>
      <c r="K277" s="61" t="s">
        <v>450</v>
      </c>
      <c r="L277" s="39">
        <v>8</v>
      </c>
      <c r="M277" s="60" t="s">
        <v>504</v>
      </c>
      <c r="N277" s="39">
        <v>30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2502</v>
      </c>
      <c r="M295" s="209"/>
      <c r="N295" s="209"/>
      <c r="O295" s="209"/>
      <c r="P295" s="210"/>
    </row>
    <row r="296" spans="2:22" ht="20.100000000000001" customHeight="1">
      <c r="B296" s="360"/>
      <c r="C296" s="361"/>
      <c r="D296" s="361"/>
      <c r="E296" s="361"/>
      <c r="F296" s="362"/>
      <c r="G296" s="133" t="s">
        <v>456</v>
      </c>
      <c r="H296" s="149"/>
      <c r="I296" s="154" t="s">
        <v>2502</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2520</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v>0</v>
      </c>
      <c r="I301" s="37">
        <v>2</v>
      </c>
      <c r="J301" s="37">
        <v>0</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v>0</v>
      </c>
      <c r="I302" s="37">
        <v>2</v>
      </c>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v>1</v>
      </c>
      <c r="J303" s="37">
        <v>3</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v>1</v>
      </c>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v>1</v>
      </c>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v>3</v>
      </c>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v>1</v>
      </c>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2502</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2521</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2513</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2513</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v>60</v>
      </c>
      <c r="K326" s="109"/>
      <c r="L326" s="109"/>
      <c r="M326" s="187" t="s">
        <v>459</v>
      </c>
      <c r="N326" s="187"/>
      <c r="O326" s="187"/>
      <c r="P326" s="213"/>
      <c r="S326" s="22" t="str">
        <f>IF(F324=MST!CI6,IF(J326="","未記入",""),"")</f>
        <v/>
      </c>
    </row>
    <row r="327" spans="2:20" ht="60" customHeight="1">
      <c r="B327" s="181" t="s">
        <v>201</v>
      </c>
      <c r="C327" s="182"/>
      <c r="D327" s="182" t="s">
        <v>202</v>
      </c>
      <c r="E327" s="182"/>
      <c r="F327" s="120" t="s">
        <v>2524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2525</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2526</v>
      </c>
      <c r="J332" s="194"/>
      <c r="K332" s="194"/>
      <c r="L332" s="194"/>
      <c r="M332" s="154" t="s">
        <v>2527</v>
      </c>
      <c r="N332" s="109"/>
      <c r="O332" s="109"/>
      <c r="P332" s="155"/>
    </row>
    <row r="333" spans="2:20" ht="20.100000000000001" customHeight="1">
      <c r="B333" s="183"/>
      <c r="C333" s="182"/>
      <c r="D333" s="182"/>
      <c r="E333" s="185" t="s">
        <v>215</v>
      </c>
      <c r="F333" s="187"/>
      <c r="G333" s="187"/>
      <c r="H333" s="258"/>
      <c r="I333" s="154" t="s">
        <v>2528</v>
      </c>
      <c r="J333" s="109"/>
      <c r="K333" s="109"/>
      <c r="L333" s="68" t="s">
        <v>498</v>
      </c>
      <c r="M333" s="154" t="s">
        <v>2528</v>
      </c>
      <c r="N333" s="109"/>
      <c r="O333" s="109"/>
      <c r="P333" s="53" t="s">
        <v>498</v>
      </c>
    </row>
    <row r="334" spans="2:20" ht="20.100000000000001" customHeight="1">
      <c r="B334" s="183" t="s">
        <v>45</v>
      </c>
      <c r="C334" s="182"/>
      <c r="D334" s="182"/>
      <c r="E334" s="185" t="s">
        <v>216</v>
      </c>
      <c r="F334" s="187"/>
      <c r="G334" s="187"/>
      <c r="H334" s="258"/>
      <c r="I334" s="154">
        <v>19.440000000000001</v>
      </c>
      <c r="J334" s="109"/>
      <c r="K334" s="109"/>
      <c r="L334" s="68" t="s">
        <v>490</v>
      </c>
      <c r="M334" s="154">
        <v>19.440000000000001</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2384</v>
      </c>
      <c r="J336" s="194"/>
      <c r="K336" s="194"/>
      <c r="L336" s="194"/>
      <c r="M336" s="195" t="s">
        <v>2384</v>
      </c>
      <c r="N336" s="333"/>
      <c r="O336" s="333"/>
      <c r="P336" s="333"/>
      <c r="Q336" s="19"/>
    </row>
    <row r="337" spans="2:20" ht="20.100000000000001" customHeight="1">
      <c r="B337" s="183"/>
      <c r="C337" s="182"/>
      <c r="D337" s="182"/>
      <c r="E337" s="185" t="s">
        <v>218</v>
      </c>
      <c r="F337" s="187"/>
      <c r="G337" s="187"/>
      <c r="H337" s="258"/>
      <c r="I337" s="194" t="s">
        <v>2384</v>
      </c>
      <c r="J337" s="194"/>
      <c r="K337" s="194"/>
      <c r="L337" s="194"/>
      <c r="M337" s="195" t="s">
        <v>2384</v>
      </c>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330">
        <v>56000</v>
      </c>
      <c r="J339" s="109"/>
      <c r="K339" s="109"/>
      <c r="L339" s="63" t="s">
        <v>499</v>
      </c>
      <c r="M339" s="330">
        <v>56000</v>
      </c>
      <c r="N339" s="109"/>
      <c r="O339" s="109"/>
      <c r="P339" s="50" t="s">
        <v>499</v>
      </c>
    </row>
    <row r="340" spans="2:20" ht="20.100000000000001" customHeight="1">
      <c r="B340" s="332" t="s">
        <v>209</v>
      </c>
      <c r="C340" s="234"/>
      <c r="D340" s="234"/>
      <c r="E340" s="234"/>
      <c r="F340" s="234"/>
      <c r="G340" s="234"/>
      <c r="H340" s="252"/>
      <c r="I340" s="330">
        <v>132500</v>
      </c>
      <c r="J340" s="109"/>
      <c r="K340" s="109"/>
      <c r="L340" s="63" t="s">
        <v>499</v>
      </c>
      <c r="M340" s="330">
        <v>112500</v>
      </c>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330">
        <v>28000</v>
      </c>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43500</v>
      </c>
      <c r="J343" s="109"/>
      <c r="K343" s="109"/>
      <c r="L343" s="63" t="s">
        <v>499</v>
      </c>
      <c r="M343" s="330">
        <v>43500</v>
      </c>
      <c r="N343" s="109"/>
      <c r="O343" s="109"/>
      <c r="P343" s="50" t="s">
        <v>499</v>
      </c>
    </row>
    <row r="344" spans="2:20" ht="20.100000000000001" customHeight="1">
      <c r="B344" s="183"/>
      <c r="C344" s="331"/>
      <c r="D344" s="331"/>
      <c r="E344" s="185" t="s">
        <v>222</v>
      </c>
      <c r="F344" s="187"/>
      <c r="G344" s="187"/>
      <c r="H344" s="258"/>
      <c r="I344" s="330">
        <v>19000</v>
      </c>
      <c r="J344" s="109"/>
      <c r="K344" s="109"/>
      <c r="L344" s="63" t="s">
        <v>499</v>
      </c>
      <c r="M344" s="330">
        <v>19000</v>
      </c>
      <c r="N344" s="109"/>
      <c r="O344" s="109"/>
      <c r="P344" s="50" t="s">
        <v>499</v>
      </c>
    </row>
    <row r="345" spans="2:20" ht="20.100000000000001" customHeight="1">
      <c r="B345" s="183"/>
      <c r="C345" s="331"/>
      <c r="D345" s="331"/>
      <c r="E345" s="185" t="s">
        <v>223</v>
      </c>
      <c r="F345" s="187"/>
      <c r="G345" s="187"/>
      <c r="H345" s="258"/>
      <c r="I345" s="330">
        <v>20000</v>
      </c>
      <c r="J345" s="109"/>
      <c r="K345" s="109"/>
      <c r="L345" s="63" t="s">
        <v>499</v>
      </c>
      <c r="M345" s="154"/>
      <c r="N345" s="109"/>
      <c r="O345" s="109"/>
      <c r="P345" s="50" t="s">
        <v>499</v>
      </c>
    </row>
    <row r="346" spans="2:20" ht="20.100000000000001" customHeight="1">
      <c r="B346" s="183"/>
      <c r="C346" s="331"/>
      <c r="D346" s="331"/>
      <c r="E346" s="185" t="s">
        <v>224</v>
      </c>
      <c r="F346" s="187"/>
      <c r="G346" s="187"/>
      <c r="H346" s="258"/>
      <c r="I346" s="330">
        <v>13000</v>
      </c>
      <c r="J346" s="109"/>
      <c r="K346" s="109"/>
      <c r="L346" s="63" t="s">
        <v>499</v>
      </c>
      <c r="M346" s="330">
        <v>13000</v>
      </c>
      <c r="N346" s="109"/>
      <c r="O346" s="109"/>
      <c r="P346" s="50" t="s">
        <v>499</v>
      </c>
    </row>
    <row r="347" spans="2:20" ht="20.100000000000001" customHeight="1">
      <c r="B347" s="183"/>
      <c r="C347" s="331"/>
      <c r="D347" s="331"/>
      <c r="E347" s="185" t="s">
        <v>71</v>
      </c>
      <c r="F347" s="187"/>
      <c r="G347" s="187"/>
      <c r="H347" s="258"/>
      <c r="I347" s="330">
        <v>9000</v>
      </c>
      <c r="J347" s="109"/>
      <c r="K347" s="109"/>
      <c r="L347" s="63" t="s">
        <v>499</v>
      </c>
      <c r="M347" s="330">
        <v>9000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2529</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2</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2530</v>
      </c>
      <c r="H357" s="189"/>
      <c r="I357" s="189"/>
      <c r="J357" s="189"/>
      <c r="K357" s="189"/>
      <c r="L357" s="189"/>
      <c r="M357" s="189"/>
      <c r="N357" s="189"/>
      <c r="O357" s="189"/>
      <c r="P357" s="190"/>
    </row>
    <row r="358" spans="2:20" ht="60" customHeight="1">
      <c r="B358" s="312" t="s">
        <v>221</v>
      </c>
      <c r="C358" s="187"/>
      <c r="D358" s="187"/>
      <c r="E358" s="187"/>
      <c r="F358" s="258"/>
      <c r="G358" s="188" t="s">
        <v>2531</v>
      </c>
      <c r="H358" s="189"/>
      <c r="I358" s="189"/>
      <c r="J358" s="189"/>
      <c r="K358" s="189"/>
      <c r="L358" s="189"/>
      <c r="M358" s="189"/>
      <c r="N358" s="189"/>
      <c r="O358" s="189"/>
      <c r="P358" s="190"/>
    </row>
    <row r="359" spans="2:20" ht="60" customHeight="1">
      <c r="B359" s="312" t="s">
        <v>224</v>
      </c>
      <c r="C359" s="187"/>
      <c r="D359" s="187"/>
      <c r="E359" s="187"/>
      <c r="F359" s="258"/>
      <c r="G359" s="188" t="s">
        <v>2532</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3</v>
      </c>
      <c r="I387" s="209"/>
      <c r="J387" s="209"/>
      <c r="K387" s="209"/>
      <c r="L387" s="209"/>
      <c r="M387" s="209"/>
      <c r="N387" s="209"/>
      <c r="O387" s="209"/>
      <c r="P387" s="62" t="s">
        <v>495</v>
      </c>
    </row>
    <row r="388" spans="1:20" ht="20.100000000000001" customHeight="1">
      <c r="B388" s="296"/>
      <c r="C388" s="297"/>
      <c r="D388" s="182" t="s">
        <v>250</v>
      </c>
      <c r="E388" s="182"/>
      <c r="F388" s="182"/>
      <c r="G388" s="182"/>
      <c r="H388" s="154">
        <v>14</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4</v>
      </c>
      <c r="I391" s="109"/>
      <c r="J391" s="109"/>
      <c r="K391" s="109"/>
      <c r="L391" s="109"/>
      <c r="M391" s="109"/>
      <c r="N391" s="109"/>
      <c r="O391" s="109"/>
      <c r="P391" s="50" t="s">
        <v>497</v>
      </c>
    </row>
    <row r="392" spans="1:20" ht="20.100000000000001" customHeight="1">
      <c r="B392" s="183"/>
      <c r="C392" s="182"/>
      <c r="D392" s="182" t="s">
        <v>254</v>
      </c>
      <c r="E392" s="182"/>
      <c r="F392" s="182"/>
      <c r="G392" s="182"/>
      <c r="H392" s="154">
        <v>12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v>1</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6</v>
      </c>
      <c r="I403" s="109"/>
      <c r="J403" s="109"/>
      <c r="K403" s="109"/>
      <c r="L403" s="109"/>
      <c r="M403" s="109"/>
      <c r="N403" s="109"/>
      <c r="O403" s="109"/>
      <c r="P403" s="50" t="s">
        <v>497</v>
      </c>
    </row>
    <row r="404" spans="2:20" ht="20.100000000000001" customHeight="1">
      <c r="B404" s="183"/>
      <c r="C404" s="182"/>
      <c r="D404" s="182" t="s">
        <v>266</v>
      </c>
      <c r="E404" s="182"/>
      <c r="F404" s="182"/>
      <c r="G404" s="182"/>
      <c r="H404" s="154">
        <v>3</v>
      </c>
      <c r="I404" s="109"/>
      <c r="J404" s="109"/>
      <c r="K404" s="109"/>
      <c r="L404" s="109"/>
      <c r="M404" s="109"/>
      <c r="N404" s="109"/>
      <c r="O404" s="109"/>
      <c r="P404" s="50" t="s">
        <v>497</v>
      </c>
    </row>
    <row r="405" spans="2:20" ht="20.100000000000001" customHeight="1">
      <c r="B405" s="183"/>
      <c r="C405" s="182"/>
      <c r="D405" s="182" t="s">
        <v>267</v>
      </c>
      <c r="E405" s="182"/>
      <c r="F405" s="182"/>
      <c r="G405" s="182"/>
      <c r="H405" s="154">
        <v>2</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88.5</v>
      </c>
      <c r="I409" s="209"/>
      <c r="J409" s="209"/>
      <c r="K409" s="209"/>
      <c r="L409" s="209"/>
      <c r="M409" s="209"/>
      <c r="N409" s="209"/>
      <c r="O409" s="209"/>
      <c r="P409" s="62" t="s">
        <v>503</v>
      </c>
    </row>
    <row r="410" spans="2:20" ht="20.100000000000001" customHeight="1">
      <c r="B410" s="183" t="s">
        <v>271</v>
      </c>
      <c r="C410" s="182"/>
      <c r="D410" s="182"/>
      <c r="E410" s="182"/>
      <c r="F410" s="182"/>
      <c r="G410" s="182"/>
      <c r="H410" s="154">
        <v>17</v>
      </c>
      <c r="I410" s="109"/>
      <c r="J410" s="109"/>
      <c r="K410" s="109"/>
      <c r="L410" s="109"/>
      <c r="M410" s="109"/>
      <c r="N410" s="109"/>
      <c r="O410" s="109"/>
      <c r="P410" s="50" t="s">
        <v>495</v>
      </c>
    </row>
    <row r="411" spans="2:20" ht="20.100000000000001" customHeight="1">
      <c r="B411" s="183" t="s">
        <v>272</v>
      </c>
      <c r="C411" s="182"/>
      <c r="D411" s="182"/>
      <c r="E411" s="182"/>
      <c r="F411" s="182"/>
      <c r="G411" s="182"/>
      <c r="H411" s="154">
        <v>85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3</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2554</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2534</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2496</v>
      </c>
      <c r="L432" s="106"/>
      <c r="M432" s="48" t="s">
        <v>487</v>
      </c>
      <c r="N432" s="106" t="s">
        <v>2497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2535</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2502</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2536</v>
      </c>
      <c r="M469" s="121"/>
      <c r="N469" s="121"/>
      <c r="O469" s="122"/>
      <c r="P469" s="123"/>
    </row>
    <row r="470" spans="2:20" ht="20.100000000000001" customHeight="1">
      <c r="B470" s="148" t="s">
        <v>292</v>
      </c>
      <c r="C470" s="134"/>
      <c r="D470" s="134"/>
      <c r="E470" s="134"/>
      <c r="F470" s="134"/>
      <c r="G470" s="149"/>
      <c r="H470" s="194" t="s">
        <v>2513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2502</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2513</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2502</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2538</v>
      </c>
      <c r="K504" s="189"/>
      <c r="L504" s="189"/>
      <c r="M504" s="189"/>
      <c r="N504" s="189"/>
      <c r="O504" s="189"/>
      <c r="P504" s="190"/>
    </row>
    <row r="505" spans="2:20" ht="27.75" customHeight="1">
      <c r="B505" s="148" t="s">
        <v>304</v>
      </c>
      <c r="C505" s="134"/>
      <c r="D505" s="134"/>
      <c r="E505" s="149"/>
      <c r="F505" s="165" t="s">
        <v>2502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2513</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2502</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t="s">
        <v>2539</v>
      </c>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2540</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t="s">
        <v>2541</v>
      </c>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 sqref="H5:I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2542</v>
      </c>
      <c r="K4" s="510"/>
      <c r="L4" s="510"/>
      <c r="M4" s="509" t="s">
        <v>2543</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t="s">
        <v>2384</v>
      </c>
      <c r="I22" s="508"/>
      <c r="J22" s="509" t="s">
        <v>2538</v>
      </c>
      <c r="K22" s="510"/>
      <c r="L22" s="510"/>
      <c r="M22" s="509" t="s">
        <v>2544</v>
      </c>
      <c r="N22" s="510"/>
      <c r="O22" s="510"/>
      <c r="P22" s="510"/>
      <c r="Q22" s="510"/>
      <c r="R22" s="79"/>
      <c r="S22" s="33" t="s">
        <v>2510</v>
      </c>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c r="I49" s="508"/>
      <c r="J49" s="509"/>
      <c r="K49" s="510"/>
      <c r="L49" s="510"/>
      <c r="M49" s="509"/>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8"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Normal="85" zoomScaleSheetLayoutView="100" workbookViewId="0">
      <selection activeCell="AE35" sqref="AE35:AN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2513</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2502</v>
      </c>
      <c r="Q7" s="551"/>
      <c r="R7" s="551"/>
      <c r="S7" s="551"/>
      <c r="T7" s="551"/>
      <c r="U7" s="552"/>
      <c r="V7" s="591" t="s">
        <v>2510</v>
      </c>
      <c r="W7" s="591"/>
      <c r="X7" s="591"/>
      <c r="Y7" s="591"/>
      <c r="Z7" s="591"/>
      <c r="AA7" s="591"/>
      <c r="AB7" s="589"/>
      <c r="AC7" s="590"/>
      <c r="AD7" s="590"/>
      <c r="AE7" s="589" t="s">
        <v>2548</v>
      </c>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2502</v>
      </c>
      <c r="Q8" s="554"/>
      <c r="R8" s="554"/>
      <c r="S8" s="554"/>
      <c r="T8" s="554"/>
      <c r="U8" s="555"/>
      <c r="V8" s="549" t="s">
        <v>2510</v>
      </c>
      <c r="W8" s="549"/>
      <c r="X8" s="549"/>
      <c r="Y8" s="549"/>
      <c r="Z8" s="549"/>
      <c r="AA8" s="549"/>
      <c r="AB8" s="583"/>
      <c r="AC8" s="584"/>
      <c r="AD8" s="584"/>
      <c r="AE8" s="583" t="s">
        <v>2548</v>
      </c>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2502</v>
      </c>
      <c r="Q9" s="554"/>
      <c r="R9" s="554"/>
      <c r="S9" s="554"/>
      <c r="T9" s="554"/>
      <c r="U9" s="555"/>
      <c r="V9" s="549"/>
      <c r="W9" s="549"/>
      <c r="X9" s="549"/>
      <c r="Y9" s="549" t="s">
        <v>2510</v>
      </c>
      <c r="Z9" s="549"/>
      <c r="AA9" s="549"/>
      <c r="AB9" s="583" t="s">
        <v>2546</v>
      </c>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2502</v>
      </c>
      <c r="Q10" s="554"/>
      <c r="R10" s="554"/>
      <c r="S10" s="554"/>
      <c r="T10" s="554"/>
      <c r="U10" s="555"/>
      <c r="V10" s="549" t="s">
        <v>2510</v>
      </c>
      <c r="W10" s="549"/>
      <c r="X10" s="549"/>
      <c r="Y10" s="549"/>
      <c r="Z10" s="549"/>
      <c r="AA10" s="549"/>
      <c r="AB10" s="583"/>
      <c r="AC10" s="584"/>
      <c r="AD10" s="584"/>
      <c r="AE10" s="583" t="s">
        <v>2548</v>
      </c>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2513</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2502</v>
      </c>
      <c r="Q12" s="554"/>
      <c r="R12" s="554"/>
      <c r="S12" s="554"/>
      <c r="T12" s="554"/>
      <c r="U12" s="555"/>
      <c r="V12" s="549" t="s">
        <v>2510</v>
      </c>
      <c r="W12" s="549"/>
      <c r="X12" s="549"/>
      <c r="Y12" s="549"/>
      <c r="Z12" s="549"/>
      <c r="AA12" s="549"/>
      <c r="AB12" s="583"/>
      <c r="AC12" s="584"/>
      <c r="AD12" s="584"/>
      <c r="AE12" s="583" t="s">
        <v>2548</v>
      </c>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2513</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2502</v>
      </c>
      <c r="Q14" s="557"/>
      <c r="R14" s="557"/>
      <c r="S14" s="557"/>
      <c r="T14" s="557"/>
      <c r="U14" s="558"/>
      <c r="V14" s="586"/>
      <c r="W14" s="586"/>
      <c r="X14" s="586"/>
      <c r="Y14" s="586" t="s">
        <v>2510</v>
      </c>
      <c r="Z14" s="586"/>
      <c r="AA14" s="586"/>
      <c r="AB14" s="592" t="s">
        <v>2555</v>
      </c>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2502</v>
      </c>
      <c r="Q16" s="551"/>
      <c r="R16" s="551"/>
      <c r="S16" s="551"/>
      <c r="T16" s="551"/>
      <c r="U16" s="552"/>
      <c r="V16" s="591"/>
      <c r="W16" s="591"/>
      <c r="X16" s="591"/>
      <c r="Y16" s="591" t="s">
        <v>2510</v>
      </c>
      <c r="Z16" s="591"/>
      <c r="AA16" s="591"/>
      <c r="AB16" s="589" t="s">
        <v>2556</v>
      </c>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2502</v>
      </c>
      <c r="Q17" s="554"/>
      <c r="R17" s="554"/>
      <c r="S17" s="554"/>
      <c r="T17" s="554"/>
      <c r="U17" s="555"/>
      <c r="V17" s="549"/>
      <c r="W17" s="549"/>
      <c r="X17" s="549"/>
      <c r="Y17" s="549" t="s">
        <v>2510</v>
      </c>
      <c r="Z17" s="549"/>
      <c r="AA17" s="549"/>
      <c r="AB17" s="583" t="s">
        <v>2557</v>
      </c>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2502</v>
      </c>
      <c r="Q18" s="554"/>
      <c r="R18" s="554"/>
      <c r="S18" s="554"/>
      <c r="T18" s="554"/>
      <c r="U18" s="555"/>
      <c r="V18" s="549"/>
      <c r="W18" s="549"/>
      <c r="X18" s="549"/>
      <c r="Y18" s="549" t="s">
        <v>2510</v>
      </c>
      <c r="Z18" s="549"/>
      <c r="AA18" s="549"/>
      <c r="AB18" s="583" t="s">
        <v>2556</v>
      </c>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2502</v>
      </c>
      <c r="Q19" s="554"/>
      <c r="R19" s="554"/>
      <c r="S19" s="554"/>
      <c r="T19" s="554"/>
      <c r="U19" s="555"/>
      <c r="V19" s="549" t="s">
        <v>2510</v>
      </c>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2502</v>
      </c>
      <c r="Q20" s="554"/>
      <c r="R20" s="554"/>
      <c r="S20" s="554"/>
      <c r="T20" s="554"/>
      <c r="U20" s="555"/>
      <c r="V20" s="549"/>
      <c r="W20" s="549"/>
      <c r="X20" s="549"/>
      <c r="Y20" s="549" t="s">
        <v>2510</v>
      </c>
      <c r="Z20" s="549"/>
      <c r="AA20" s="549"/>
      <c r="AB20" s="583" t="s">
        <v>2545</v>
      </c>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2502</v>
      </c>
      <c r="Q21" s="554"/>
      <c r="R21" s="554"/>
      <c r="S21" s="554"/>
      <c r="T21" s="554"/>
      <c r="U21" s="555"/>
      <c r="V21" s="549" t="s">
        <v>2510</v>
      </c>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2502</v>
      </c>
      <c r="Q22" s="554"/>
      <c r="R22" s="554"/>
      <c r="S22" s="554"/>
      <c r="T22" s="554"/>
      <c r="U22" s="555"/>
      <c r="V22" s="549"/>
      <c r="W22" s="549"/>
      <c r="X22" s="549"/>
      <c r="Y22" s="549" t="s">
        <v>2510</v>
      </c>
      <c r="Z22" s="549"/>
      <c r="AA22" s="549"/>
      <c r="AB22" s="583" t="s">
        <v>2546</v>
      </c>
      <c r="AC22" s="584"/>
      <c r="AD22" s="584"/>
      <c r="AE22" s="583" t="s">
        <v>2547</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2502</v>
      </c>
      <c r="Q23" s="554"/>
      <c r="R23" s="554"/>
      <c r="S23" s="554"/>
      <c r="T23" s="554"/>
      <c r="U23" s="555"/>
      <c r="V23" s="549"/>
      <c r="W23" s="549"/>
      <c r="X23" s="549"/>
      <c r="Y23" s="549" t="s">
        <v>2510</v>
      </c>
      <c r="Z23" s="549"/>
      <c r="AA23" s="549"/>
      <c r="AB23" s="583" t="s">
        <v>2556</v>
      </c>
      <c r="AC23" s="584"/>
      <c r="AD23" s="584"/>
      <c r="AE23" s="583" t="s">
        <v>2558</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2502</v>
      </c>
      <c r="Q24" s="554"/>
      <c r="R24" s="554"/>
      <c r="S24" s="554"/>
      <c r="T24" s="554"/>
      <c r="U24" s="555"/>
      <c r="V24" s="549"/>
      <c r="W24" s="549"/>
      <c r="X24" s="549"/>
      <c r="Y24" s="549" t="s">
        <v>2510</v>
      </c>
      <c r="Z24" s="549"/>
      <c r="AA24" s="549"/>
      <c r="AB24" s="583" t="s">
        <v>2556</v>
      </c>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2513</v>
      </c>
      <c r="Q25" s="557"/>
      <c r="R25" s="557"/>
      <c r="S25" s="557"/>
      <c r="T25" s="557"/>
      <c r="U25" s="558"/>
      <c r="V25" s="586"/>
      <c r="W25" s="586"/>
      <c r="X25" s="586"/>
      <c r="Y25" s="586"/>
      <c r="Z25" s="586"/>
      <c r="AA25" s="586"/>
      <c r="AB25" s="592"/>
      <c r="AC25" s="593"/>
      <c r="AD25" s="593"/>
      <c r="AE25" s="592" t="s">
        <v>2559</v>
      </c>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2502</v>
      </c>
      <c r="Q27" s="551"/>
      <c r="R27" s="551"/>
      <c r="S27" s="551"/>
      <c r="T27" s="551"/>
      <c r="U27" s="552"/>
      <c r="V27" s="591"/>
      <c r="W27" s="591"/>
      <c r="X27" s="591"/>
      <c r="Y27" s="591" t="s">
        <v>2510</v>
      </c>
      <c r="Z27" s="591"/>
      <c r="AA27" s="591"/>
      <c r="AB27" s="589"/>
      <c r="AC27" s="590"/>
      <c r="AD27" s="590"/>
      <c r="AE27" s="589" t="s">
        <v>2560</v>
      </c>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2502</v>
      </c>
      <c r="Q28" s="554"/>
      <c r="R28" s="554"/>
      <c r="S28" s="554"/>
      <c r="T28" s="554"/>
      <c r="U28" s="555"/>
      <c r="V28" s="549" t="s">
        <v>2510</v>
      </c>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2502</v>
      </c>
      <c r="Q29" s="554"/>
      <c r="R29" s="554"/>
      <c r="S29" s="554"/>
      <c r="T29" s="554"/>
      <c r="U29" s="555"/>
      <c r="V29" s="549" t="s">
        <v>2510</v>
      </c>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2502</v>
      </c>
      <c r="Q30" s="554"/>
      <c r="R30" s="554"/>
      <c r="S30" s="554"/>
      <c r="T30" s="554"/>
      <c r="U30" s="555"/>
      <c r="V30" s="549" t="s">
        <v>2510</v>
      </c>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2502</v>
      </c>
      <c r="Q31" s="557"/>
      <c r="R31" s="557"/>
      <c r="S31" s="557"/>
      <c r="T31" s="557"/>
      <c r="U31" s="558"/>
      <c r="V31" s="586" t="s">
        <v>2510</v>
      </c>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2502</v>
      </c>
      <c r="Q33" s="551"/>
      <c r="R33" s="551"/>
      <c r="S33" s="551"/>
      <c r="T33" s="551"/>
      <c r="U33" s="552"/>
      <c r="V33" s="591"/>
      <c r="W33" s="591"/>
      <c r="X33" s="591"/>
      <c r="Y33" s="591" t="s">
        <v>2510</v>
      </c>
      <c r="Z33" s="591"/>
      <c r="AA33" s="591"/>
      <c r="AB33" s="589" t="s">
        <v>2555</v>
      </c>
      <c r="AC33" s="590"/>
      <c r="AD33" s="590"/>
      <c r="AE33" s="589" t="s">
        <v>2561</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2502</v>
      </c>
      <c r="Q34" s="554"/>
      <c r="R34" s="554"/>
      <c r="S34" s="554"/>
      <c r="T34" s="554"/>
      <c r="U34" s="555"/>
      <c r="V34" s="549"/>
      <c r="W34" s="549"/>
      <c r="X34" s="549"/>
      <c r="Y34" s="549" t="s">
        <v>2510</v>
      </c>
      <c r="Z34" s="549"/>
      <c r="AA34" s="549"/>
      <c r="AB34" s="583" t="s">
        <v>2562</v>
      </c>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2502</v>
      </c>
      <c r="Q35" s="557"/>
      <c r="R35" s="557"/>
      <c r="S35" s="557"/>
      <c r="T35" s="557"/>
      <c r="U35" s="558"/>
      <c r="V35" s="586"/>
      <c r="W35" s="586"/>
      <c r="X35" s="586"/>
      <c r="Y35" s="586" t="s">
        <v>2510</v>
      </c>
      <c r="Z35" s="586"/>
      <c r="AA35" s="586"/>
      <c r="AB35" s="592" t="s">
        <v>2562</v>
      </c>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onodera</dc:creator>
  <cp:lastModifiedBy>nec</cp:lastModifiedBy>
  <cp:lastPrinted>2021-08-18T05:28:03Z</cp:lastPrinted>
  <dcterms:created xsi:type="dcterms:W3CDTF">2020-12-23T05:28:24Z</dcterms:created>
  <dcterms:modified xsi:type="dcterms:W3CDTF">2021-08-31T00:24:41Z</dcterms:modified>
</cp:coreProperties>
</file>