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ai-group6\Desktop\現況報告\R3 提出用\"/>
    </mc:Choice>
  </mc:AlternateContent>
  <xr:revisionPtr revIDLastSave="0" documentId="13_ncr:1_{3508A7DA-44C5-48B7-A928-6B87FA05A29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99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<sst xmlns="http://schemas.openxmlformats.org/spreadsheetml/2006/main" count="2975" uniqueCount="2543">
  <si>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</si>
  <si>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</si>
  <si>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</si>
  <si>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</si>
  <si>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</si>
  <si>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</si>
  <si>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</si>
  <si>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</si>
  <si>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</si>
  <si>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</si>
  <si>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</si>
  <si>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</si>
  <si>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</si>
  <si>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</si>
  <si>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</si>
  <si>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</si>
  <si>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</si>
  <si>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</si>
  <si>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</si>
  <si>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</si>
  <si>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</si>
  <si>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</si>
  <si>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</si>
  <si>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</si>
  <si>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</si>
  <si>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</si>
  <si>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</si>
  <si>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</si>
  <si>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</si>
  <si>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</si>
  <si>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</si>
  <si>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</si>
  <si>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</si>
  <si>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</si>
  <si>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</si>
  <si>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</si>
  <si>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</si>
  <si>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</si>
  <si>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</si>
  <si>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</si>
  <si>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</si>
  <si>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</si>
  <si>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</si>
  <si>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</si>
  <si>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</si>
  <si>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</si>
  <si>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</si>
  <si>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</si>
  <si>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</si>
  <si>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</si>
  <si>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</si>
  <si>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</si>
  <si>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</si>
  <si>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</si>
  <si>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</si>
  <si>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</si>
  <si>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</si>
  <si>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</si>
  <si>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</si>
  <si>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</si>
  <si>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</si>
  <si>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</si>
  <si>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</si>
  <si>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</si>
  <si>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</si>
  <si>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</si>
  <si>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</si>
  <si>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</si>
  <si>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</si>
  <si>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</si>
  <si>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</si>
  <si>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</si>
  <si>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</si>
  <si>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</si>
  <si>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</si>
  <si>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</si>
  <si>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</si>
  <si>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</si>
  <si>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</si>
  <si>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</si>
  <si>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</si>
  <si>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</si>
  <si>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</si>
  <si>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</si>
  <si>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</si>
  <si>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</si>
  <si>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</si>
  <si>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</si>
  <si>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</si>
  <si>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</si>
  <si>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</si>
  <si>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</si>
  <si>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</si>
  <si>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</si>
  <si>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</si>
  <si>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</si>
  <si>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</si>
  <si>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</si>
  <si>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</si>
  <si>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</si>
  <si>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</si>
  <si>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</si>
  <si>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</si>
  <si>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</si>
  <si>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</si>
  <si>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</si>
  <si>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</si>
  <si>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</si>
  <si>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</si>
  <si>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</si>
  <si>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</si>
  <si>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</si>
  <si>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</si>
  <si>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</si>
  <si>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</si>
  <si>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</si>
  <si>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</si>
  <si>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</si>
  <si>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</si>
  <si>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</si>
  <si>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</si>
  <si>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</si>
  <si>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</si>
  <si>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</si>
  <si>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</si>
  <si>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</si>
  <si>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</si>
  <si>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</si>
  <si>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</si>
  <si>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</si>
  <si>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</si>
  <si>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</si>
  <si>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</si>
  <si>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</si>
  <si>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</si>
  <si>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</si>
  <si>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</si>
  <si>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</si>
  <si>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</si>
  <si>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</si>
  <si>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</si>
  <si>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</si>
  <si>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</si>
  <si>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</si>
  <si>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</si>
  <si>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</si>
  <si>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</si>
  <si>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</si>
  <si>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</si>
  <si>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</si>
  <si>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</si>
  <si>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</si>
  <si>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</si>
  <si>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</si>
  <si>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</si>
  <si>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</si>
  <si>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</si>
  <si>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</si>
  <si>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</si>
  <si>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</si>
  <si>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</si>
  <si>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</si>
  <si>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</si>
  <si>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</si>
  <si>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</si>
  <si>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</si>
  <si>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</si>
  <si>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</si>
  <si>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</si>
  <si>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</si>
  <si>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</si>
  <si>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</si>
  <si>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</si>
  <si>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</si>
  <si>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</si>
  <si>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</si>
  <si>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</si>
  <si>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</si>
  <si>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</si>
  <si>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</si>
  <si>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</si>
  <si>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</si>
  <si>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</si>
  <si>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</si>
  <si>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</si>
  <si>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</si>
  <si>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</si>
  <si>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</si>
  <si>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</si>
  <si>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</si>
  <si>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</si>
  <si>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</si>
  <si>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</si>
  <si>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</si>
  <si>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</si>
  <si>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</si>
  <si>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</si>
  <si>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</si>
  <si>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</si>
  <si>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</si>
  <si>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</si>
  <si>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</si>
  <si>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</si>
  <si>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</si>
  <si>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</si>
  <si>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</si>
  <si>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</si>
  <si>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</si>
  <si>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</si>
  <si>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</si>
  <si>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</si>
  <si>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</si>
  <si>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</si>
  <si>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</si>
  <si>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</si>
  <si>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</si>
  <si>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</si>
  <si>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</si>
  <si>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</si>
  <si>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</si>
  <si>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</si>
  <si>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</si>
  <si>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</si>
  <si>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</si>
  <si>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</si>
  <si>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</si>
  <si>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</si>
  <si>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</si>
  <si>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</si>
  <si>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</si>
  <si>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</si>
  <si>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</si>
  <si>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</si>
  <si>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</si>
  <si>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</si>
  <si>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</si>
  <si>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</si>
  <si>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</si>
  <si>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</si>
  <si>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</si>
  <si>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</si>
  <si>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</si>
  <si>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</si>
  <si>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</si>
  <si>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</si>
  <si>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</si>
  <si>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</si>
  <si>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</si>
  <si>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</si>
  <si>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</si>
  <si>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</si>
  <si>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</si>
  <si>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</si>
  <si>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</si>
  <si>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</si>
  <si>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</si>
  <si>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</si>
  <si>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</si>
  <si>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</si>
  <si>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</si>
  <si>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</si>
  <si>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</si>
  <si>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</si>
  <si>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</si>
  <si>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</si>
  <si>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</si>
  <si>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</si>
  <si>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</si>
  <si>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</si>
  <si>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</si>
  <si>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</si>
  <si>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</si>
  <si>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</si>
  <si>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</si>
  <si>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</si>
  <si>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</si>
  <si>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</si>
  <si>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</si>
  <si>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</si>
  <si>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</si>
  <si>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</si>
  <si>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</si>
  <si>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</si>
  <si>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</si>
  <si>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</si>
  <si>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</si>
  <si>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</si>
  <si>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</si>
  <si>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</si>
  <si>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</si>
  <si>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</si>
  <si>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</si>
  <si>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</si>
  <si>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</si>
  <si>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</si>
  <si>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</si>
  <si>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</si>
  <si>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</si>
  <si>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</si>
  <si>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</si>
  <si>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</si>
  <si>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</si>
  <si>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</si>
  <si>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</si>
  <si>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</si>
  <si>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</si>
  <si>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</si>
  <si>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</si>
  <si>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</si>
  <si>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</si>
  <si>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</si>
  <si>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</si>
  <si>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</si>
  <si>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</si>
  <si>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</si>
  <si>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</si>
  <si>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</si>
  <si>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</si>
  <si>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</si>
  <si>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</si>
  <si>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</si>
  <si>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</si>
  <si>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</si>
  <si>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</si>
  <si>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</si>
  <si>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</si>
  <si>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</si>
  <si>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</si>
  <si>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</si>
  <si>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</si>
  <si>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</si>
  <si>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</si>
  <si>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</si>
  <si>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</si>
  <si>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</si>
  <si>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</si>
  <si>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</si>
  <si>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</si>
  <si>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</si>
  <si>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</si>
  <si>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</si>
  <si>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</si>
  <si>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</si>
  <si>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</si>
  <si>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</si>
  <si>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</si>
  <si>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</si>
  <si>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</si>
  <si>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</si>
  <si>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</si>
  <si>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</si>
  <si>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</si>
  <si>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</si>
  <si>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</si>
  <si>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</si>
  <si>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</si>
  <si>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</si>
  <si>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</si>
  <si>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</si>
  <si>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</si>
  <si>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</si>
  <si>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</si>
  <si>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</si>
  <si>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</si>
  <si>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</si>
  <si>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</si>
  <si>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</si>
  <si>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</si>
  <si>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</si>
  <si>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</si>
  <si>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</si>
  <si>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</si>
  <si>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</si>
  <si>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</si>
  <si>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</si>
  <si>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</si>
  <si>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</si>
  <si>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</si>
  <si>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</si>
  <si>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</si>
  <si>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</si>
  <si>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</si>
  <si>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</si>
  <si>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</si>
  <si>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</si>
  <si>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</si>
  <si>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</si>
  <si>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</si>
  <si>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</si>
  <si>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</si>
  <si>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</si>
  <si>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</si>
  <si>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</si>
  <si>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</si>
  <si>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</si>
  <si>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</si>
  <si>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</si>
  <si>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</si>
  <si>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</si>
  <si>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</si>
  <si>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</si>
  <si>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</si>
  <si>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</si>
  <si>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</si>
  <si>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</si>
  <si>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</si>
  <si>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</si>
  <si>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</si>
  <si>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</si>
  <si>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</si>
  <si>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</si>
  <si>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</si>
  <si>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</si>
  <si>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</si>
  <si>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</si>
  <si>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</si>
  <si>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</si>
  <si>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</si>
  <si>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</si>
  <si>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</si>
  <si>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</si>
  <si>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</si>
  <si>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</si>
  <si>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</si>
  <si>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</si>
  <si>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</si>
  <si>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</si>
  <si>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</si>
  <si>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</si>
  <si>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</si>
  <si>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</si>
  <si>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</si>
  <si>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</si>
  <si>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</si>
  <si>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</si>
  <si>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</si>
  <si>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</si>
  <si>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</si>
  <si>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</si>
  <si>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</si>
  <si>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</si>
  <si>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</si>
  <si>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</si>
  <si>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</si>
  <si>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</si>
  <si>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</si>
  <si>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</si>
  <si>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</si>
  <si>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</si>
  <si>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</si>
  <si>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</si>
  <si>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</si>
  <si>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</si>
  <si>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</si>
  <si>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</si>
  <si>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</si>
  <si>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</si>
  <si>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</si>
  <si>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</si>
  <si>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</si>
  <si>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</si>
  <si>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</si>
  <si>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</si>
  <si>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</si>
  <si>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</si>
  <si>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</si>
  <si>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</si>
  <si>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</si>
  <si>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</si>
  <si>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</si>
  <si>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</si>
  <si>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</si>
  <si>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</si>
  <si>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</si>
  <si>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</si>
  <si>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</si>
  <si>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</si>
  <si>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</si>
  <si>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</si>
  <si>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</si>
  <si>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</si>
  <si>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</si>
  <si>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</si>
  <si>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</si>
  <si>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</si>
  <si>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</si>
  <si>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</si>
  <si>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</si>
  <si>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</si>
  <si>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</si>
  <si>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</si>
  <si>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</si>
  <si>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</si>
  <si>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</si>
  <si>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</si>
  <si>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</si>
  <si>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</si>
  <si>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</si>
  <si>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</si>
  <si>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</si>
  <si>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</si>
  <si>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</si>
  <si>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</si>
  <si>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</si>
  <si>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</si>
  <si>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</si>
  <si>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</si>
  <si>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</si>
  <si>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</si>
  <si>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</si>
  <si>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</si>
  <si>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</si>
  <si>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</si>
  <si>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</si>
  <si>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</si>
  <si>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</si>
  <si>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</si>
  <si>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</si>
  <si>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</si>
  <si>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</si>
  <si>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</si>
  <si>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</si>
  <si>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</si>
  <si>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</si>
  <si>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</si>
  <si>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</si>
  <si>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</si>
  <si>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</si>
  <si>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</si>
  <si>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</si>
  <si>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</si>
  <si>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</si>
  <si>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</si>
  <si>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</si>
  <si>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</si>
  <si>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</si>
  <si>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</si>
  <si>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</si>
  <si>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</si>
  <si>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</si>
  <si>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</si>
  <si>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</si>
  <si>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</si>
  <si>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</si>
  <si>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</si>
  <si>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</si>
  <si>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</si>
  <si>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</si>
  <si>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</si>
  <si>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</si>
  <si>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</si>
  <si>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</si>
  <si>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</si>
  <si>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</si>
  <si>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</si>
  <si>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</si>
  <si>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</si>
  <si>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</si>
  <si>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</si>
  <si>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</si>
  <si>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</si>
  <si>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</si>
  <si>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</si>
  <si>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</si>
  <si>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</si>
  <si>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</si>
  <si>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</si>
  <si>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</si>
  <si>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</si>
  <si>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</si>
  <si>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</si>
  <si>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</si>
  <si>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</si>
  <si>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</si>
  <si>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</si>
  <si>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</si>
  <si>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</si>
  <si>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</si>
  <si>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</si>
  <si>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</si>
  <si>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</si>
  <si>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</si>
  <si>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</si>
  <si>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</si>
  <si>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</si>
  <si>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</si>
  <si>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</si>
  <si>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</si>
  <si>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</si>
  <si>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</si>
  <si>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</si>
  <si>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</si>
  <si>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</si>
  <si>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</si>
  <si>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</si>
  <si>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</si>
  <si>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</si>
  <si>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</si>
  <si>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</si>
  <si>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</si>
  <si>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</si>
  <si>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</si>
  <si>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</si>
  <si>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</si>
  <si>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</si>
  <si>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</si>
  <si>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</si>
  <si>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</si>
  <si>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</si>
  <si>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</si>
  <si>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</si>
  <si>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</si>
  <si>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</si>
  <si>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</si>
  <si>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</si>
  <si>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</si>
  <si>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</si>
  <si>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</si>
  <si>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</si>
  <si>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</si>
  <si>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</si>
  <si>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</si>
  <si>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</si>
  <si>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</si>
  <si>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</si>
  <si>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</si>
  <si>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</si>
  <si>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</si>
  <si>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</si>
  <si>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</si>
  <si>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</si>
  <si>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</si>
  <si>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</si>
  <si>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</si>
  <si>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</si>
  <si>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</si>
  <si>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</si>
  <si>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</si>
  <si>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</si>
  <si>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</si>
  <si>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</si>
  <si>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</si>
  <si>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</si>
  <si>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</si>
  <si>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</si>
  <si>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</si>
  <si>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</si>
  <si>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</si>
  <si>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</si>
  <si>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</si>
  <si>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</si>
  <si>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</si>
  <si>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</si>
  <si>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</si>
  <si>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</si>
  <si>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</si>
  <si>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</si>
  <si>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</si>
  <si>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</si>
  <si>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</si>
  <si>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</si>
  <si>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</si>
  <si>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</si>
  <si>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</si>
  <si>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</si>
  <si>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</si>
  <si>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</si>
  <si>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</si>
  <si>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</si>
  <si>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</si>
  <si>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</si>
  <si>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</si>
  <si>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</si>
  <si>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</si>
  <si>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</si>
  <si>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</si>
  <si>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</si>
  <si>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</si>
  <si>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</si>
  <si>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</si>
  <si>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</si>
  <si>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</si>
  <si>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</si>
  <si>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</si>
  <si>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</si>
  <si>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</si>
  <si>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</si>
  <si>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</si>
  <si>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</si>
  <si>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</si>
  <si>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</si>
  <si>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</si>
  <si>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</si>
  <si>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</si>
  <si>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</si>
  <si>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</si>
  <si>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</si>
  <si>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</si>
  <si>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</si>
  <si>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</si>
  <si>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</si>
  <si>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</si>
  <si>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</si>
  <si>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</si>
  <si>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</si>
  <si>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</si>
  <si>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</si>
  <si>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</si>
  <si>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</si>
  <si>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</si>
  <si>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</si>
  <si>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</si>
  <si>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</si>
  <si>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</si>
  <si>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</si>
  <si>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</si>
  <si>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</si>
  <si>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</si>
  <si>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</si>
  <si>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</si>
  <si>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</si>
  <si>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</si>
  <si>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</si>
  <si>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</si>
  <si>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</si>
  <si>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</si>
  <si>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</si>
  <si>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</si>
  <si>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</si>
  <si>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</si>
  <si>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</si>
  <si>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</si>
  <si>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</si>
  <si>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</si>
  <si>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</si>
  <si>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</si>
  <si>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</si>
  <si>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</si>
  <si>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</si>
  <si>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</si>
  <si>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</si>
  <si>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</si>
  <si>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</si>
  <si>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</si>
  <si>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</si>
  <si>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</si>
  <si>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</si>
  <si>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</si>
  <si>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</si>
  <si>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</si>
  <si>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</si>
  <si>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</si>
  <si>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</si>
  <si>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</si>
  <si>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</si>
  <si>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</si>
  <si>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</si>
  <si>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</si>
  <si>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</si>
  <si>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</si>
  <si>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</si>
  <si>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</si>
  <si>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</si>
  <si>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</si>
  <si>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</si>
  <si>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</si>
  <si>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</si>
  <si>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</si>
  <si>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</si>
  <si>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</si>
  <si>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</si>
  <si>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</si>
  <si>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</si>
  <si>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</si>
  <si>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</si>
  <si>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</si>
  <si>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</si>
  <si>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</si>
  <si>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</si>
  <si>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</si>
  <si>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</si>
  <si>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</si>
  <si>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</si>
  <si>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</si>
  <si>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</si>
  <si>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</si>
  <si>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</si>
  <si>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</si>
  <si>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</si>
  <si>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</si>
  <si>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</si>
  <si>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</si>
  <si>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</si>
  <si>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</si>
  <si>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</si>
  <si>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</si>
  <si>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</si>
  <si>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</si>
  <si>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</si>
  <si>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</si>
  <si>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</si>
  <si>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</si>
  <si>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</si>
  <si>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</si>
  <si>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</si>
  <si>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</si>
  <si>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</si>
  <si>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</si>
  <si>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</si>
  <si>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</si>
  <si>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</si>
  <si>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</si>
  <si>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</si>
  <si>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</si>
  <si>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</si>
  <si>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</si>
  <si>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</si>
  <si>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</si>
  <si>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</si>
  <si>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</si>
  <si>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</si>
  <si>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</si>
  <si>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</si>
  <si>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</si>
  <si>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</si>
  <si>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</si>
  <si>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</si>
  <si>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</si>
  <si>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</si>
  <si>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</si>
  <si>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</si>
  <si>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</si>
  <si>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</si>
  <si>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</si>
  <si>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</si>
  <si>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</si>
  <si>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</si>
  <si>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</si>
  <si>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</si>
  <si>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</si>
  <si>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</si>
  <si>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</si>
  <si>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</si>
  <si>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</si>
  <si>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</si>
  <si>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</si>
  <si>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</si>
  <si>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</si>
  <si>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</si>
  <si>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</si>
  <si>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</si>
  <si>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</si>
  <si>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</si>
  <si>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</si>
  <si>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</si>
  <si>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</si>
  <si>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</si>
  <si>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</si>
  <si>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</si>
  <si>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</si>
  <si>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</si>
  <si>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</si>
  <si>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</si>
  <si>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</si>
  <si>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</si>
  <si>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</si>
  <si>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</si>
  <si>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</si>
  <si>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</si>
  <si>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</si>
  <si>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</si>
  <si>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</si>
  <si>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</si>
  <si>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</si>
  <si>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</si>
  <si>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</si>
  <si>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</si>
  <si>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</si>
  <si>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</si>
  <si>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</si>
  <si>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</si>
  <si>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</si>
  <si>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</si>
  <si>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</si>
  <si>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</si>
  <si>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</si>
  <si>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</si>
  <si>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</si>
  <si>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</si>
  <si>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</si>
  <si>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</si>
  <si>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</si>
  <si>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</si>
  <si>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</si>
  <si>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</si>
  <si>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</si>
  <si>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</si>
  <si>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</si>
  <si>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</si>
  <si>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</si>
  <si>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</si>
  <si>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</si>
  <si>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</si>
  <si>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</si>
  <si>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</si>
  <si>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</si>
  <si>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</si>
  <si>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</si>
  <si>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</si>
  <si>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</si>
  <si>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</si>
  <si>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</si>
  <si>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</si>
  <si>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</si>
  <si>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</si>
  <si>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</si>
  <si>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</si>
  <si>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</si>
  <si>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</si>
  <si>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</si>
  <si>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</si>
  <si>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</si>
  <si>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</si>
  <si>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</si>
  <si>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</si>
  <si>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</si>
  <si>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</si>
  <si>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</si>
  <si>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</si>
  <si>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</si>
  <si>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</si>
  <si>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</si>
  <si>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</si>
  <si>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</si>
  <si>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</si>
  <si>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</si>
  <si>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</si>
  <si>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</si>
  <si>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</si>
  <si>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</si>
  <si>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</si>
  <si>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</si>
  <si>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</si>
  <si>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</si>
  <si>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</si>
  <si>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</si>
  <si>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</si>
  <si>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</si>
  <si>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</si>
  <si>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</si>
  <si>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</si>
  <si>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</si>
  <si>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</si>
  <si>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</si>
  <si>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</si>
  <si>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</si>
  <si>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</si>
  <si>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</si>
  <si>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</si>
  <si>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</si>
  <si>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</si>
  <si>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</si>
  <si>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</si>
  <si>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</si>
  <si>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</si>
  <si>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</si>
  <si>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</si>
  <si>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</si>
  <si>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</si>
  <si>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</si>
  <si>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</si>
  <si>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</si>
  <si>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</si>
  <si>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</si>
  <si>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</si>
  <si>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</si>
  <si>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</si>
  <si>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</si>
  <si>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</si>
  <si>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</si>
  <si>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</si>
  <si>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</si>
  <si>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</si>
  <si>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</si>
  <si>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</si>
  <si>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</si>
  <si>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</si>
  <si>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</si>
  <si>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</si>
  <si>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</si>
  <si>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</si>
  <si>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</si>
  <si>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</si>
  <si>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</si>
  <si>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</si>
  <si>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</si>
  <si>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</si>
  <si>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</si>
  <si>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</si>
  <si>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</si>
  <si>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</si>
  <si>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</si>
  <si>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</si>
  <si>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</si>
  <si>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</si>
  <si>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</si>
  <si>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</si>
  <si>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</si>
  <si>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</si>
  <si>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</si>
  <si>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</si>
  <si>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</si>
  <si>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</si>
  <si>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</si>
  <si>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</si>
  <si>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</si>
  <si>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</si>
  <si>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</si>
  <si>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</si>
  <si>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</si>
  <si>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</si>
  <si>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</si>
  <si>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</si>
  <si>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</si>
  <si>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</si>
  <si>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</si>
  <si>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</si>
  <si>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</si>
  <si>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</si>
  <si>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</si>
  <si>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</si>
  <si>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</si>
  <si>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</si>
  <si>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</si>
  <si>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</si>
  <si>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</si>
  <si>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</si>
  <si>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</si>
  <si>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</si>
  <si>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</si>
  <si>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</si>
  <si>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</si>
  <si>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</si>
  <si>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</si>
  <si>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</si>
  <si>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</si>
  <si>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</si>
  <si>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</si>
  <si>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</si>
  <si>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</si>
  <si>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</si>
  <si>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</si>
  <si>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</si>
  <si>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</si>
  <si>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</si>
  <si>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</si>
  <si>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</si>
  <si>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</si>
  <si>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</si>
  <si>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</si>
  <si>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</si>
  <si>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</si>
  <si>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</si>
  <si>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</si>
  <si>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</si>
  <si>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</si>
  <si>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</si>
  <si>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</si>
  <si>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</si>
  <si>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</si>
  <si>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</si>
  <si>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</si>
  <si>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</si>
  <si>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</si>
  <si>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</si>
  <si>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</si>
  <si>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</si>
  <si>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</si>
  <si>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</si>
  <si>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</si>
  <si>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</si>
  <si>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</si>
  <si>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</si>
  <si>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</si>
  <si>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</si>
  <si>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</si>
  <si>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</si>
  <si>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</si>
  <si>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</si>
  <si>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</si>
  <si>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</si>
  <si>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</si>
  <si>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</si>
  <si>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</si>
  <si>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</si>
  <si>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</si>
  <si>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</si>
  <si>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</si>
  <si>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</si>
  <si>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</si>
  <si>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</si>
  <si>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</si>
  <si>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</si>
  <si>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</si>
  <si>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</si>
  <si>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</si>
  <si>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</si>
  <si>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</si>
  <si>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</si>
  <si>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</si>
  <si>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</si>
  <si>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</si>
  <si>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</si>
  <si>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</si>
  <si>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</si>
  <si>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</si>
  <si>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</si>
  <si>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</si>
  <si>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</si>
  <si>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</si>
  <si>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</si>
  <si>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</si>
  <si>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</si>
  <si>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</si>
  <si>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</si>
  <si>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</si>
  <si>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</si>
  <si>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</si>
  <si>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</si>
  <si>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</si>
  <si>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</si>
  <si>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</si>
  <si>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</si>
  <si>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</si>
  <si>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</si>
  <si>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</si>
  <si>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</si>
  <si>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</si>
  <si>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</si>
  <si>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</si>
  <si>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</si>
  <si>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</si>
  <si>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</si>
  <si>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</si>
  <si>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</si>
  <si>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</si>
  <si>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</si>
  <si>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</si>
  <si>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</si>
  <si>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</si>
  <si>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</si>
  <si>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</si>
  <si>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</si>
  <si>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</si>
  <si>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</si>
  <si>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</si>
  <si>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</si>
  <si>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</si>
  <si>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</si>
  <si>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</si>
  <si>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</si>
  <si>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</si>
  <si>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</si>
  <si>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</si>
  <si>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</si>
  <si>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</si>
  <si>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</si>
  <si>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</si>
  <si>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</si>
  <si>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</si>
  <si>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</si>
  <si>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</si>
  <si>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</si>
  <si>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</si>
  <si>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</si>
  <si>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</si>
  <si>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</si>
  <si>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</si>
  <si>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</si>
  <si>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</si>
  <si>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</si>
  <si>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</si>
  <si>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</si>
  <si>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</si>
  <si>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</si>
  <si>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</si>
  <si>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</si>
  <si>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</si>
  <si>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</si>
  <si>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</si>
  <si>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</si>
  <si>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</si>
  <si>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</si>
  <si>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</si>
  <si>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</si>
  <si>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</si>
  <si>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</si>
  <si>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</si>
  <si>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</si>
  <si>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</si>
  <si>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</si>
  <si>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</si>
  <si>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</si>
  <si>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</si>
  <si>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</si>
  <si>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</si>
  <si>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</si>
  <si>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</si>
  <si>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</si>
  <si>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</si>
  <si>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</si>
  <si>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</si>
  <si>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</si>
  <si>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</si>
  <si>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</si>
  <si>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</si>
  <si>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</si>
  <si>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</si>
  <si>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</si>
  <si>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</si>
  <si>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</si>
  <si>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</si>
  <si>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</si>
  <si>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</si>
  <si>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</si>
  <si>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</si>
  <si>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</si>
  <si>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</si>
  <si>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</si>
  <si>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</si>
  <si>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</si>
  <si>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</si>
  <si>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</si>
  <si>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</si>
  <si>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</si>
  <si>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</si>
  <si>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</si>
  <si>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</si>
  <si>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</si>
  <si>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</si>
  <si>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</si>
  <si>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</si>
  <si>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</si>
  <si>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</si>
  <si>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</si>
  <si>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</si>
  <si>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</si>
  <si>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</si>
  <si>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</si>
  <si>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</si>
  <si>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</si>
  <si>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</si>
  <si>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</si>
  <si>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</si>
  <si>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</si>
  <si>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</si>
  <si>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</si>
  <si>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</si>
  <si>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</si>
  <si>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</si>
  <si>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</si>
  <si>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</si>
  <si>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</si>
  <si>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</si>
  <si>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</si>
  <si>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</si>
  <si>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</si>
  <si>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</si>
  <si>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</si>
  <si>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</si>
  <si>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</si>
  <si>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</si>
  <si>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</si>
  <si>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</si>
  <si>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</si>
  <si>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</si>
  <si>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</si>
  <si>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</si>
  <si>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</si>
  <si>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</si>
  <si>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</si>
  <si>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</si>
  <si>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</si>
  <si>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</si>
  <si>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</si>
  <si>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</si>
  <si>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</si>
  <si>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</si>
  <si>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</si>
  <si>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</si>
  <si>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</si>
  <si>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</si>
  <si>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</si>
  <si>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</si>
  <si>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</si>
  <si>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</si>
  <si>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</si>
  <si>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</si>
  <si>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</si>
  <si>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</si>
  <si>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</si>
  <si>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</si>
  <si>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</si>
  <si>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</si>
  <si>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</si>
  <si>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</si>
  <si>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</si>
  <si>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</si>
  <si>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</si>
  <si>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</si>
  <si>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</si>
  <si>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</si>
  <si>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</si>
  <si>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</si>
  <si>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</si>
  <si>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</si>
  <si>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</si>
  <si>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</si>
  <si>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</si>
  <si>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</si>
  <si>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</si>
  <si>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</si>
  <si>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</si>
  <si>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</si>
  <si>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</si>
  <si>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</si>
  <si>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</si>
  <si>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</si>
  <si>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</si>
  <si>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</si>
  <si>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</si>
  <si>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</si>
  <si>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</si>
  <si>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</si>
  <si>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</si>
  <si>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</si>
  <si>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</si>
  <si>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</si>
  <si>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</si>
  <si>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</si>
  <si>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</si>
  <si>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</si>
  <si>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</si>
  <si>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</si>
  <si>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</si>
  <si>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</si>
  <si>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</si>
  <si>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</si>
  <si>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</si>
  <si>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</si>
  <si>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</si>
  <si>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</si>
  <si>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</si>
  <si>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</si>
  <si>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</si>
  <si>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</si>
  <si>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</si>
  <si>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</si>
  <si>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</si>
  <si>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</si>
  <si>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</si>
  <si>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</si>
  <si>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</si>
  <si>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</si>
  <si>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</si>
  <si>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</si>
  <si>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</si>
  <si>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</si>
  <si>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</si>
  <si>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</si>
  <si>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</si>
  <si>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</si>
  <si>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</si>
  <si>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</si>
  <si>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</si>
  <si>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</si>
  <si>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</si>
  <si>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</si>
  <si>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</si>
  <si>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</si>
  <si>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</si>
  <si>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</si>
  <si>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</si>
  <si>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</si>
  <si>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</si>
  <si>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</si>
  <si>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</si>
  <si>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</si>
  <si>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</si>
  <si>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</si>
  <si>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</si>
  <si>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</si>
  <si>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</si>
  <si>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</si>
  <si>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</si>
  <si>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</si>
  <si>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</si>
  <si>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</si>
  <si>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</si>
  <si>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</si>
  <si>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</si>
  <si>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</si>
  <si>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</si>
  <si>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</si>
  <si>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</si>
  <si>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</si>
  <si>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</si>
  <si>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</si>
  <si>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</si>
  <si>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</si>
  <si>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</si>
  <si>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</si>
  <si>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</si>
  <si>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</si>
  <si>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</si>
  <si>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</si>
  <si>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</si>
  <si>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</si>
  <si>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</si>
  <si>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</si>
  <si>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</si>
  <si>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</si>
  <si>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</si>
  <si>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</si>
  <si>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</si>
  <si>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</si>
  <si>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</si>
  <si>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</si>
  <si>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</si>
  <si>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</si>
  <si>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</si>
  <si>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</si>
  <si>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</si>
  <si>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</si>
  <si>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</si>
  <si>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</si>
  <si>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</si>
  <si>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</si>
  <si>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</si>
  <si>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</si>
  <si>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</si>
  <si>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</si>
  <si>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</si>
  <si>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</si>
  <si>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</si>
  <si>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</si>
  <si>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</si>
  <si>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</si>
  <si>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</si>
  <si>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</si>
  <si>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</si>
  <si>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</si>
  <si>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</si>
  <si>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</si>
  <si>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</si>
  <si>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</si>
  <si>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</si>
  <si>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</si>
  <si>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</si>
  <si>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</si>
  <si>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</si>
  <si>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</si>
  <si>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</si>
  <si>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</si>
  <si>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</si>
  <si>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</si>
  <si>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</si>
  <si>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</si>
  <si>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</si>
  <si>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</si>
  <si>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</si>
  <si>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</si>
  <si>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</si>
  <si>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</si>
  <si>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</si>
  <si>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</si>
  <si>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</si>
  <si>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</si>
  <si>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</si>
  <si>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</si>
  <si>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</si>
  <si>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</si>
  <si>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</si>
  <si>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</si>
  <si>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</si>
  <si>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</si>
  <si>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</si>
  <si>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</si>
  <si>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</si>
  <si>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</si>
  <si>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</si>
  <si>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</si>
  <si>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</si>
  <si>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</si>
  <si>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</si>
  <si>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</si>
  <si>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</si>
  <si>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</si>
  <si>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</si>
  <si>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</si>
  <si>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</si>
  <si>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</si>
  <si>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</si>
  <si>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</si>
  <si>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</si>
  <si>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</si>
  <si>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</si>
  <si>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</si>
  <si>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</si>
  <si>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</si>
  <si>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</si>
  <si>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</si>
  <si>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</si>
  <si>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</si>
  <si>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</si>
  <si>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</si>
  <si>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</si>
  <si>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</si>
  <si>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</si>
  <si>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</si>
  <si>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</si>
  <si>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</si>
  <si>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</si>
  <si>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</si>
  <si>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</si>
  <si>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</si>
  <si>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</si>
  <si>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</si>
  <si>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</si>
  <si>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</si>
  <si>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</si>
  <si>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</si>
  <si>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</si>
  <si>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</si>
  <si>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</si>
  <si>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</si>
  <si>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</si>
  <si>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</si>
  <si>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</si>
  <si>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</si>
  <si>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</si>
  <si>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</si>
  <si>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</si>
  <si>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</si>
  <si>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</si>
  <si>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</si>
  <si>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</si>
  <si>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</si>
  <si>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</si>
  <si>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</si>
  <si>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</si>
  <si>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</si>
  <si>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</si>
  <si>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</si>
  <si>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</si>
  <si>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</si>
  <si>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</si>
  <si>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</si>
  <si>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</si>
  <si>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</si>
  <si>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</si>
  <si>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</si>
  <si>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</si>
  <si>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</si>
  <si>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</si>
  <si>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</si>
  <si>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</si>
  <si>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</si>
  <si>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</si>
  <si>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</si>
  <si>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</si>
  <si>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</si>
  <si>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</si>
  <si>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</si>
  <si>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</si>
  <si>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</si>
  <si>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</si>
  <si>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</si>
  <si>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</si>
  <si>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</si>
  <si>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</si>
  <si>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</si>
  <si>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</si>
  <si>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</si>
  <si>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</si>
  <si>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</si>
  <si>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</si>
  <si>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</si>
  <si>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</si>
  <si>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</si>
  <si>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</si>
  <si>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</si>
  <si>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</si>
  <si>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</si>
  <si>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</si>
  <si>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</si>
  <si>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</si>
  <si>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</si>
  <si>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</si>
  <si>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</si>
  <si>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</si>
  <si>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</si>
  <si>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</si>
  <si>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</si>
  <si>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</si>
  <si>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</si>
  <si>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</si>
  <si>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</si>
  <si>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</si>
  <si>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</si>
  <si>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</si>
  <si>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</si>
  <si>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</si>
  <si>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</si>
  <si>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</si>
  <si>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</si>
  <si>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</si>
  <si>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</si>
  <si>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</si>
  <si>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</si>
  <si>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</si>
  <si>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</si>
  <si>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</si>
  <si>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</si>
  <si>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</si>
  <si>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</si>
  <si>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</si>
  <si>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</si>
  <si>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</si>
  <si>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</si>
  <si>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</si>
  <si>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</si>
  <si>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</si>
  <si>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</si>
  <si>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</si>
  <si>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</si>
  <si>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</si>
  <si>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</si>
  <si>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</si>
  <si>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</si>
  <si>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</si>
  <si>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</si>
  <si>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</si>
  <si>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</si>
  <si>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</si>
  <si>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</si>
  <si>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</si>
  <si>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</si>
  <si>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</si>
  <si>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</si>
  <si>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</si>
  <si>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</si>
  <si>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</si>
  <si>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</si>
  <si>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</si>
  <si>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</si>
  <si>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</si>
  <si>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</si>
  <si>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</si>
  <si>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</si>
  <si>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</si>
  <si>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</si>
  <si>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</si>
  <si>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</si>
  <si>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</si>
  <si>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</si>
  <si>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</si>
  <si>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</si>
  <si>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</si>
  <si>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</si>
  <si>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</si>
  <si>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</si>
  <si>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</si>
  <si>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</si>
  <si>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</si>
  <si>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</si>
  <si>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</si>
  <si>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</si>
  <si>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</si>
  <si>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</si>
  <si>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</si>
  <si>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</si>
  <si>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</si>
  <si>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</si>
  <si>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</si>
  <si>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</si>
  <si>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</si>
  <si>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</si>
  <si>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</si>
  <si>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</si>
  <si>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</si>
  <si>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</si>
  <si>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</si>
  <si>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</si>
  <si>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</si>
  <si>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</si>
  <si>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</si>
  <si>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</si>
  <si>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</si>
  <si>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</si>
  <si>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</si>
  <si>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</si>
  <si>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</si>
  <si>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</si>
  <si>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</si>
  <si>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</si>
  <si>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</si>
  <si>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</si>
  <si>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</si>
  <si>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</si>
  <si>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</si>
  <si>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</si>
  <si>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</si>
  <si>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</si>
  <si>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</si>
  <si>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</si>
  <si>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</si>
  <si>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</si>
  <si>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</si>
  <si>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</si>
  <si>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</si>
  <si>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</si>
  <si>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</si>
  <si>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</si>
  <si>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</si>
  <si>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</si>
  <si>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</si>
  <si>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</si>
  <si>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</si>
  <si>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</si>
  <si>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</si>
  <si>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</si>
  <si>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</si>
  <si>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</si>
  <si>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</si>
  <si>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</si>
  <si>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</si>
  <si>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</si>
  <si>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</si>
  <si>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</si>
  <si>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</si>
  <si>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</si>
  <si>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</si>
  <si>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</si>
  <si>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</si>
  <si>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</si>
  <si>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</si>
  <si>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</si>
  <si>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</si>
  <si>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</si>
  <si>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</si>
  <si>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</si>
  <si>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</si>
  <si>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</si>
  <si>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</si>
  <si>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</si>
  <si>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</si>
  <si>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</si>
  <si>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</si>
  <si>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</si>
  <si>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</si>
  <si>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</si>
  <si>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</si>
  <si>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</si>
  <si>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</si>
  <si>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</si>
  <si>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</si>
  <si>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</si>
  <si>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</si>
  <si>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</si>
  <si>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</si>
  <si>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</si>
  <si>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</si>
  <si>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</si>
  <si>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</si>
  <si>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</si>
  <si>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</si>
  <si>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</si>
  <si>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</si>
  <si>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</si>
  <si>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</si>
  <si>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</si>
  <si>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</si>
  <si>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</si>
  <si>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</si>
  <si>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</si>
  <si>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</si>
  <si>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</si>
  <si>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</si>
  <si>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</si>
  <si>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</si>
  <si>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</si>
  <si>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</si>
  <si>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</si>
  <si>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</si>
  <si>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</si>
  <si>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</si>
  <si>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</si>
  <si>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</si>
  <si>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</si>
  <si>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</si>
  <si>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</si>
  <si>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</si>
  <si>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</si>
  <si>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</si>
  <si>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</si>
  <si>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</si>
  <si>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</si>
  <si>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</si>
  <si>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</si>
  <si>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</si>
  <si>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</si>
  <si>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</si>
  <si>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</si>
  <si>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</si>
  <si>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</si>
  <si>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</si>
  <si>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</si>
  <si>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</si>
  <si>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</si>
  <si>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</si>
  <si>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</si>
  <si>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</si>
  <si>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</si>
  <si>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</si>
  <si>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</si>
  <si>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</si>
  <si>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</si>
  <si>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</si>
  <si>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</si>
  <si>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</si>
  <si>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</si>
  <si>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</si>
  <si>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</si>
  <si>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</si>
  <si>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</si>
  <si>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</si>
  <si>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</si>
  <si>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</si>
  <si>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</si>
  <si>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</si>
  <si>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</si>
  <si>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</si>
  <si>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</si>
  <si>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</si>
  <si>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</si>
  <si>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</si>
  <si>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</si>
  <si>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</si>
  <si>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</si>
  <si>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</si>
  <si>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</si>
  <si>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</si>
  <si>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</si>
  <si>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</si>
  <si>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</si>
  <si>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</si>
  <si>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</si>
  <si>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</si>
  <si>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</si>
  <si>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</si>
  <si>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</si>
  <si>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</si>
  <si>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</si>
  <si>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</si>
  <si>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</si>
  <si>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</si>
  <si>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</si>
  <si>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</si>
  <si>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</si>
  <si>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</si>
  <si>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</si>
  <si>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</si>
  <si>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</si>
  <si>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</si>
  <si>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</si>
  <si>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</si>
  <si>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</si>
  <si>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</si>
  <si>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</si>
  <si>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</si>
  <si>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</si>
  <si>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</si>
  <si>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</si>
  <si>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</si>
  <si>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</si>
  <si>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</si>
  <si>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</si>
  <si>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</si>
  <si>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</si>
  <si>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</si>
  <si>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</si>
  <si>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</si>
  <si>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</si>
  <si>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</si>
  <si>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</si>
  <si>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</si>
  <si>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</si>
  <si>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</si>
  <si>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</si>
  <si>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</si>
  <si>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</si>
  <si>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</si>
  <si>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</si>
  <si>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</si>
  <si>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</si>
  <si>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</si>
  <si>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</si>
  <si>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</si>
  <si>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</si>
  <si>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</si>
  <si>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</si>
  <si>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</si>
  <si>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</si>
  <si>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</si>
  <si>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</si>
  <si>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</si>
  <si>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</si>
  <si>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</si>
  <si>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</si>
  <si>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</si>
  <si>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</si>
  <si>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</si>
  <si>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</si>
  <si>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</si>
  <si>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</si>
  <si>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</si>
  <si>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</si>
  <si>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</si>
  <si>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</si>
  <si>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</si>
  <si>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</si>
  <si>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</si>
  <si>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</si>
  <si>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</si>
  <si>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</si>
  <si>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</si>
  <si>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</si>
  <si>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</si>
  <si>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</si>
  <si>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</si>
  <si>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</si>
  <si>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</si>
  <si>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</si>
  <si>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</si>
  <si>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</si>
  <si>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</si>
  <si>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</si>
  <si>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</si>
  <si>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</si>
  <si>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</si>
  <si>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</si>
  <si>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</si>
  <si>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</si>
  <si>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</si>
  <si>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</si>
  <si>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</si>
  <si>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</si>
  <si>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</si>
  <si>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</si>
  <si>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</si>
  <si>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</si>
  <si>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</si>
  <si>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</si>
  <si>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</si>
  <si>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</si>
  <si>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</si>
  <si>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</si>
  <si>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</si>
  <si>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</si>
  <si>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</si>
  <si>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</si>
  <si>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</si>
  <si>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</si>
  <si>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</si>
  <si>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</si>
  <si>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</si>
  <si>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</si>
  <si>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</si>
  <si>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</si>
  <si>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</si>
  <si>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</si>
  <si>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</si>
  <si>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</si>
  <si>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</si>
  <si>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</si>
  <si>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</si>
  <si>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</si>
  <si>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</si>
  <si>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</si>
  <si>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</si>
  <si>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</si>
  <si>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</si>
  <si>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</si>
  <si>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</si>
  <si>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</si>
  <si>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</si>
  <si>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</si>
  <si>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</si>
  <si>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</si>
  <si>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</si>
  <si>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</si>
  <si>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</si>
  <si>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</si>
  <si>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</si>
  <si>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</si>
  <si>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</si>
  <si>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</si>
  <si>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</si>
  <si>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</si>
  <si>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</si>
  <si>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</si>
  <si>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</si>
  <si>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</si>
  <si>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</si>
  <si>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</si>
  <si>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</si>
  <si>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</si>
  <si>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</si>
  <si>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</si>
  <si>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</si>
  <si>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</si>
  <si>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</si>
  <si>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</si>
  <si>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</si>
  <si>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</si>
  <si>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</si>
  <si>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</si>
  <si>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</si>
  <si>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</si>
  <si>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</si>
  <si>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</si>
  <si>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</si>
  <si>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</si>
  <si>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</si>
  <si>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</si>
  <si>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</si>
  <si>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</si>
  <si>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</si>
  <si>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</si>
  <si>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</si>
  <si>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</si>
  <si>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</si>
  <si>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</si>
  <si>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</si>
  <si>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</si>
  <si>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</si>
  <si>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</si>
  <si>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</si>
  <si>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</si>
  <si>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</si>
  <si>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</si>
  <si>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</si>
  <si>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</si>
  <si>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</si>
  <si>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</si>
  <si>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</si>
  <si>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</si>
  <si>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</si>
  <si>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</si>
  <si>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</si>
  <si>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</si>
  <si>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</si>
  <si>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</si>
  <si>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</si>
  <si>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</si>
  <si>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</si>
  <si>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</si>
  <si>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</si>
  <si>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</si>
  <si>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</si>
  <si>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</si>
  <si>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</si>
  <si>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</si>
  <si>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</si>
  <si>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</si>
  <si>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</si>
  <si>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</si>
  <si>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</si>
  <si>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</si>
  <si>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</si>
  <si>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</si>
  <si>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</si>
  <si>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</si>
  <si>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</si>
  <si>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</si>
  <si>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</si>
  <si>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</si>
  <si>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</si>
  <si>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</si>
  <si>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</si>
  <si>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</si>
  <si>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</si>
  <si>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</si>
  <si>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</si>
  <si>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</si>
  <si>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</si>
  <si>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</si>
  <si>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</si>
  <si>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</si>
  <si>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</si>
  <si>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</si>
  <si>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</si>
  <si>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</si>
  <si>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</si>
  <si>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</si>
  <si>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</si>
  <si>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</si>
  <si>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</si>
  <si>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</si>
  <si>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</si>
  <si>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</si>
  <si>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</si>
  <si>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</si>
  <si>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</si>
  <si>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</si>
  <si>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</si>
  <si>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</si>
  <si>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</si>
  <si>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</si>
  <si>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</si>
  <si>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</si>
  <si>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</si>
  <si>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</si>
  <si>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</si>
  <si>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</si>
  <si>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</si>
  <si>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</si>
  <si>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</si>
  <si>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</si>
  <si>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</si>
  <si>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</si>
  <si>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</si>
  <si>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</si>
  <si>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</si>
  <si>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</si>
  <si>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</si>
  <si>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</si>
  <si>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</si>
  <si>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</si>
  <si>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</si>
  <si>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</si>
  <si>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</si>
  <si>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</si>
  <si>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</si>
  <si>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</si>
  <si>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</si>
  <si>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</si>
  <si>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</si>
  <si>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</si>
  <si>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</si>
  <si>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</si>
  <si>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</si>
  <si>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</si>
  <si>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</si>
  <si>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</si>
  <si>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</si>
  <si>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</si>
  <si>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</si>
  <si>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</si>
  <si>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</si>
  <si>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</si>
  <si>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</si>
  <si>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</si>
  <si>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</si>
  <si>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</si>
  <si>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</si>
  <si>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</si>
  <si>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</si>
  <si>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</si>
  <si>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</si>
  <si>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</si>
  <si>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</si>
  <si>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</si>
  <si>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</si>
  <si>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</si>
  <si>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</si>
  <si>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</si>
  <si>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</si>
  <si>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</si>
  <si>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</si>
  <si>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</si>
  <si>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</si>
  <si>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</si>
  <si>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</si>
  <si>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</si>
  <si>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</si>
  <si>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</si>
  <si>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</si>
  <si>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</si>
  <si>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</si>
  <si>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</si>
  <si>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</si>
  <si>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</si>
  <si>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</si>
  <si>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</si>
  <si>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</si>
  <si>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</si>
  <si>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</si>
  <si>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</si>
  <si>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</si>
  <si>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</si>
  <si>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</si>
  <si>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</si>
  <si>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</si>
  <si>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</si>
  <si>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</si>
  <si>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</si>
  <si>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</si>
  <si>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</si>
  <si>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</si>
  <si>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</si>
  <si>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</si>
  <si>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</si>
  <si>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</si>
  <si>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</si>
  <si>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</si>
  <si>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</si>
  <si>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</si>
  <si>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</si>
  <si>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</si>
  <si>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</si>
  <si>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</si>
  <si>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</si>
  <si>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</si>
  <si>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</si>
  <si>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</si>
  <si>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</si>
  <si>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</si>
  <si>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</si>
  <si>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</si>
  <si>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</si>
  <si>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</si>
  <si>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</si>
  <si>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</si>
  <si>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</si>
  <si>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</si>
  <si>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</si>
  <si>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</si>
  <si>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</si>
  <si>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</si>
  <si>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</si>
  <si>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</si>
  <si>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</si>
  <si>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</si>
  <si>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</si>
  <si>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</si>
  <si>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</si>
  <si>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</si>
  <si>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</si>
  <si>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</si>
  <si>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</si>
  <si>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</si>
  <si>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</si>
  <si>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</si>
  <si>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</si>
  <si>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</si>
  <si>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</si>
  <si>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</si>
  <si>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</si>
  <si>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</si>
  <si>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</si>
  <si>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</si>
  <si>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</si>
  <si>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</si>
  <si>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</si>
  <si>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</si>
  <si>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</si>
  <si>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</si>
  <si>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</si>
  <si>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</si>
  <si>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</si>
  <si>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</si>
  <si>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</si>
  <si>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</si>
  <si>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</si>
  <si>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</si>
  <si>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</si>
  <si>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</si>
  <si>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</si>
  <si>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</si>
  <si>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</si>
  <si>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</si>
  <si>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</si>
  <si>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</si>
  <si>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</si>
  <si>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</si>
  <si>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</si>
  <si>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</si>
  <si>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</si>
  <si>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</si>
  <si>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</si>
  <si>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</si>
  <si>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</si>
  <si>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</si>
  <si>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</si>
  <si>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</si>
  <si>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</si>
  <si>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</si>
  <si>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</si>
  <si>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</si>
  <si>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</si>
  <si>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</si>
  <si>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</si>
  <si>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</si>
  <si>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</si>
  <si>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</si>
  <si>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</si>
  <si>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</si>
  <si>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</si>
  <si>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</si>
  <si>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</si>
  <si>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</si>
  <si>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</si>
  <si>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</si>
  <si>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</si>
  <si>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</si>
  <si>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</si>
  <si>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</si>
  <si>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</si>
  <si>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</si>
  <si>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</si>
  <si>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</si>
  <si>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</si>
  <si>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</si>
  <si>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</si>
  <si>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</si>
  <si>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</si>
  <si>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</si>
  <si>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</si>
  <si>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</si>
  <si>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</si>
  <si>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</si>
  <si>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</si>
  <si>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</si>
  <si>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</si>
  <si>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</si>
  <si>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</si>
  <si>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</si>
  <si>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</si>
  <si>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</si>
  <si>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</si>
  <si>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</si>
  <si>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</si>
  <si>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</si>
  <si>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</si>
  <si>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</si>
  <si>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</si>
  <si>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</si>
  <si>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</si>
  <si>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</si>
  <si>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</si>
  <si>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</si>
  <si>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</si>
  <si>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</si>
  <si>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</si>
  <si>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</si>
  <si>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</si>
  <si>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</si>
  <si>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</si>
  <si>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</si>
  <si>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</si>
  <si>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</si>
  <si>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</si>
  <si>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</si>
  <si>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</si>
  <si>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</si>
  <si>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</si>
  <si>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</si>
  <si>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</si>
  <si>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</si>
  <si>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</si>
  <si>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</si>
  <si>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</si>
  <si>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</si>
  <si>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</si>
  <si>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</si>
  <si>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</si>
  <si>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</si>
  <si>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</si>
  <si>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</si>
  <si>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</si>
  <si>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</si>
  <si>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</si>
  <si>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</si>
  <si>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</si>
  <si>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</si>
  <si>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</si>
  <si>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</si>
  <si>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</si>
  <si>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</si>
  <si>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</si>
  <si>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</si>
  <si>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</si>
  <si>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</si>
  <si>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</si>
  <si>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</si>
  <si>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</si>
  <si>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</si>
  <si>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</si>
  <si>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</si>
  <si>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</si>
  <si>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</si>
  <si>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</si>
  <si>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</si>
  <si>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</si>
  <si>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</si>
  <si>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</si>
  <si>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</si>
  <si>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</si>
  <si>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</si>
  <si>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</si>
  <si>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</si>
  <si>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</si>
  <si>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</si>
  <si>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</si>
  <si>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</si>
  <si>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</si>
  <si>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</si>
  <si>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</si>
  <si>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</si>
  <si>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</si>
  <si>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</si>
  <si>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</si>
  <si>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</si>
  <si>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</si>
  <si>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</si>
  <si>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</si>
  <si>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</si>
  <si>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</si>
  <si>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</si>
  <si>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</si>
  <si>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</si>
  <si>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</si>
  <si>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</si>
  <si>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</si>
  <si>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</si>
  <si>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</si>
  <si>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</si>
  <si>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</si>
  <si>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</si>
  <si>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</si>
  <si>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</si>
  <si>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</si>
  <si>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</si>
  <si>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</si>
  <si>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</si>
  <si>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</si>
  <si>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</si>
  <si>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</si>
  <si>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</si>
  <si>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</si>
  <si>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</si>
  <si>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</si>
  <si>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</si>
  <si>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</si>
  <si>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</si>
  <si>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</si>
  <si>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</si>
  <si>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</si>
  <si>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</si>
  <si>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</si>
  <si>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</si>
  <si>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</si>
  <si>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</si>
  <si>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</si>
  <si>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</si>
  <si>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</si>
  <si>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</si>
  <si>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</si>
  <si>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</si>
  <si>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</si>
  <si>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</si>
  <si>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</si>
  <si>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</si>
  <si>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</si>
  <si>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</si>
  <si>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</si>
  <si>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大橋佳幸</t>
    <rPh sb="0" eb="2">
      <t>オオハシ</t>
    </rPh>
    <rPh sb="2" eb="4">
      <t>ヨシユキ</t>
    </rPh>
    <phoneticPr fontId="1"/>
  </si>
  <si>
    <t>施設長</t>
    <rPh sb="0" eb="3">
      <t>シセツチョウ</t>
    </rPh>
    <phoneticPr fontId="1"/>
  </si>
  <si>
    <t>２　法人</t>
  </si>
  <si>
    <t>５　営利法人</t>
  </si>
  <si>
    <t>アイ・パートナー株式会社</t>
    <rPh sb="8" eb="10">
      <t>カブシキ</t>
    </rPh>
    <rPh sb="10" eb="12">
      <t>カイシャ</t>
    </rPh>
    <phoneticPr fontId="1"/>
  </si>
  <si>
    <t>あい・ぱーとなーかぶしきがいしゃ</t>
    <phoneticPr fontId="1"/>
  </si>
  <si>
    <t>北海道旭川市春光５条７丁目１１番１６号</t>
    <rPh sb="0" eb="3">
      <t>ホッカイドウ</t>
    </rPh>
    <rPh sb="3" eb="6">
      <t>アサヒカワシ</t>
    </rPh>
    <rPh sb="6" eb="8">
      <t>シュンコウ</t>
    </rPh>
    <rPh sb="9" eb="10">
      <t>ジョウ</t>
    </rPh>
    <rPh sb="11" eb="13">
      <t>チョウメ</t>
    </rPh>
    <rPh sb="15" eb="16">
      <t>バン</t>
    </rPh>
    <rPh sb="18" eb="19">
      <t>ゴウ</t>
    </rPh>
    <phoneticPr fontId="1"/>
  </si>
  <si>
    <t>0166</t>
    <phoneticPr fontId="1"/>
  </si>
  <si>
    <t>46</t>
    <phoneticPr fontId="1"/>
  </si>
  <si>
    <t>7777</t>
    <phoneticPr fontId="1"/>
  </si>
  <si>
    <t>7788</t>
    <phoneticPr fontId="1"/>
  </si>
  <si>
    <t>grouphouse-taka</t>
    <phoneticPr fontId="1"/>
  </si>
  <si>
    <t>cyber.ocn.ne.jp</t>
    <phoneticPr fontId="1"/>
  </si>
  <si>
    <t>http://</t>
  </si>
  <si>
    <t>ai-group.kuron.jp/index.html</t>
    <phoneticPr fontId="1"/>
  </si>
  <si>
    <t>池生圭輔</t>
    <rPh sb="0" eb="1">
      <t>イケ</t>
    </rPh>
    <rPh sb="1" eb="2">
      <t>イ</t>
    </rPh>
    <rPh sb="2" eb="4">
      <t>ケイスケ</t>
    </rPh>
    <phoneticPr fontId="1"/>
  </si>
  <si>
    <t>代表取締役</t>
    <rPh sb="0" eb="2">
      <t>ダイヒョウ</t>
    </rPh>
    <rPh sb="2" eb="5">
      <t>トリシマリヤク</t>
    </rPh>
    <phoneticPr fontId="1"/>
  </si>
  <si>
    <t>介護付有料老人ホーム貴</t>
    <rPh sb="0" eb="3">
      <t>カイゴツ</t>
    </rPh>
    <rPh sb="3" eb="7">
      <t>ユウリョウロウジン</t>
    </rPh>
    <rPh sb="10" eb="11">
      <t>タカ</t>
    </rPh>
    <phoneticPr fontId="1"/>
  </si>
  <si>
    <t>かいごつきゆうりょうろうじんほーむたか</t>
    <phoneticPr fontId="1"/>
  </si>
  <si>
    <t>北海道旭川市春光５条７丁目１１番１６号</t>
    <rPh sb="0" eb="3">
      <t>ホッカイドウ</t>
    </rPh>
    <rPh sb="3" eb="6">
      <t>アサヒカワシ</t>
    </rPh>
    <rPh sb="6" eb="8">
      <t>シュンコウ</t>
    </rPh>
    <rPh sb="9" eb="10">
      <t>ジョウ</t>
    </rPh>
    <phoneticPr fontId="1"/>
  </si>
  <si>
    <t>旭川駅</t>
    <rPh sb="0" eb="2">
      <t>アサヒカワ</t>
    </rPh>
    <rPh sb="2" eb="3">
      <t>エキ</t>
    </rPh>
    <phoneticPr fontId="1"/>
  </si>
  <si>
    <t>旭川電気軌道、旭川駅前より５番バスで乗車、春光５条７丁目で下車、所要時間４０分</t>
    <rPh sb="0" eb="2">
      <t>アサヒカワ</t>
    </rPh>
    <rPh sb="2" eb="6">
      <t>デンキキドウ</t>
    </rPh>
    <rPh sb="7" eb="9">
      <t>アサヒカワ</t>
    </rPh>
    <rPh sb="9" eb="10">
      <t>エキ</t>
    </rPh>
    <rPh sb="10" eb="11">
      <t>マエ</t>
    </rPh>
    <rPh sb="14" eb="15">
      <t>バン</t>
    </rPh>
    <rPh sb="18" eb="20">
      <t>ジョウシャ</t>
    </rPh>
    <rPh sb="21" eb="23">
      <t>シュンコウ</t>
    </rPh>
    <rPh sb="24" eb="25">
      <t>ジョウ</t>
    </rPh>
    <rPh sb="26" eb="28">
      <t>チョウメ</t>
    </rPh>
    <rPh sb="29" eb="31">
      <t>ゲシャ</t>
    </rPh>
    <rPh sb="32" eb="36">
      <t>ショヨウジカン</t>
    </rPh>
    <rPh sb="38" eb="39">
      <t>フン</t>
    </rPh>
    <phoneticPr fontId="1"/>
  </si>
  <si>
    <t>１　介護付（一般型特定施設入居者生活介護を提供する場合）</t>
  </si>
  <si>
    <t>0172902538</t>
    <phoneticPr fontId="1"/>
  </si>
  <si>
    <t>１　事業者が自ら所有する土地</t>
  </si>
  <si>
    <t>２　準耐火建築物</t>
  </si>
  <si>
    <t>２　鉄骨造</t>
  </si>
  <si>
    <t>１　事業者が自ら所有する建物</t>
  </si>
  <si>
    <t>１　全室個室（縁故者個室含む）</t>
  </si>
  <si>
    <t>１　あり</t>
  </si>
  <si>
    <t>１　あり（車椅子対応）</t>
  </si>
  <si>
    <t>２　なし</t>
  </si>
  <si>
    <t>夢：常に向上しようとする力　　　　　　　　　　　　構想：実践していく力　　　　　　　　　　　　　　　前進：時代と共に成長していく力　　　　　　　　　　人：あるべき姿を追及する力　　　　　　　　　　　　　環境：地域へ密着し、貢献していく力</t>
    <rPh sb="0" eb="1">
      <t>ユメ</t>
    </rPh>
    <rPh sb="2" eb="3">
      <t>ツネ</t>
    </rPh>
    <rPh sb="4" eb="6">
      <t>コウジョウ</t>
    </rPh>
    <rPh sb="12" eb="13">
      <t>チカラ</t>
    </rPh>
    <rPh sb="25" eb="27">
      <t>コウソウ</t>
    </rPh>
    <rPh sb="28" eb="30">
      <t>ジッセン</t>
    </rPh>
    <rPh sb="34" eb="35">
      <t>チカラ</t>
    </rPh>
    <rPh sb="50" eb="52">
      <t>ゼンシン</t>
    </rPh>
    <rPh sb="53" eb="55">
      <t>ジダイ</t>
    </rPh>
    <rPh sb="56" eb="57">
      <t>トモ</t>
    </rPh>
    <rPh sb="58" eb="60">
      <t>セイチョウ</t>
    </rPh>
    <rPh sb="64" eb="65">
      <t>チカラ</t>
    </rPh>
    <rPh sb="75" eb="76">
      <t>ヒト</t>
    </rPh>
    <rPh sb="81" eb="82">
      <t>スガタ</t>
    </rPh>
    <rPh sb="83" eb="85">
      <t>ツイキュウ</t>
    </rPh>
    <rPh sb="87" eb="88">
      <t>チカラ</t>
    </rPh>
    <rPh sb="101" eb="103">
      <t>カンキョウ</t>
    </rPh>
    <rPh sb="104" eb="106">
      <t>チイキ</t>
    </rPh>
    <rPh sb="107" eb="109">
      <t>ミッチャク</t>
    </rPh>
    <rPh sb="111" eb="113">
      <t>コウケン</t>
    </rPh>
    <rPh sb="117" eb="118">
      <t>チカラ</t>
    </rPh>
    <phoneticPr fontId="1"/>
  </si>
  <si>
    <t>１　全ての居室あり</t>
  </si>
  <si>
    <t>２　一部便所あり</t>
  </si>
  <si>
    <t>１　全ての浴室あり</t>
  </si>
  <si>
    <t>１　自ら実施</t>
  </si>
  <si>
    <t>医療法人社団　博彰会　佐野病院</t>
    <rPh sb="0" eb="6">
      <t>イリョウホウジンシャダン</t>
    </rPh>
    <rPh sb="7" eb="8">
      <t>ハク</t>
    </rPh>
    <rPh sb="8" eb="9">
      <t>ショウ</t>
    </rPh>
    <rPh sb="9" eb="10">
      <t>カイ</t>
    </rPh>
    <rPh sb="11" eb="15">
      <t>サノビョウイン</t>
    </rPh>
    <phoneticPr fontId="1"/>
  </si>
  <si>
    <t>北海道旭川市末広３条３丁目１番１５号</t>
    <rPh sb="0" eb="3">
      <t>ホッカイドウ</t>
    </rPh>
    <rPh sb="3" eb="6">
      <t>アサヒカワシ</t>
    </rPh>
    <rPh sb="6" eb="8">
      <t>スエヒロ</t>
    </rPh>
    <rPh sb="9" eb="10">
      <t>ジョウ</t>
    </rPh>
    <rPh sb="11" eb="13">
      <t>チョウメ</t>
    </rPh>
    <rPh sb="14" eb="15">
      <t>バン</t>
    </rPh>
    <rPh sb="17" eb="18">
      <t>ゴウ</t>
    </rPh>
    <phoneticPr fontId="1"/>
  </si>
  <si>
    <t>日常の健康相談、傷病発生時の初期的治療および必要に応じて他病院との連携、入院対応、居宅療養管理指導等</t>
    <rPh sb="0" eb="2">
      <t>ニチジョウ</t>
    </rPh>
    <rPh sb="3" eb="7">
      <t>ケンコウソウダン</t>
    </rPh>
    <rPh sb="8" eb="13">
      <t>ショウビョウハッセイジ</t>
    </rPh>
    <rPh sb="14" eb="17">
      <t>ショキテキ</t>
    </rPh>
    <rPh sb="17" eb="19">
      <t>チリョウ</t>
    </rPh>
    <rPh sb="22" eb="24">
      <t>ヒツヨウ</t>
    </rPh>
    <rPh sb="25" eb="26">
      <t>オウ</t>
    </rPh>
    <rPh sb="28" eb="31">
      <t>タビョウイン</t>
    </rPh>
    <rPh sb="33" eb="35">
      <t>レンケイ</t>
    </rPh>
    <rPh sb="36" eb="40">
      <t>ニュウインタイオウ</t>
    </rPh>
    <rPh sb="41" eb="45">
      <t>キョタクリョウヨウ</t>
    </rPh>
    <rPh sb="45" eb="49">
      <t>カンリシドウ</t>
    </rPh>
    <rPh sb="49" eb="50">
      <t>トウ</t>
    </rPh>
    <phoneticPr fontId="1"/>
  </si>
  <si>
    <t>永山歯科医院</t>
    <rPh sb="0" eb="2">
      <t>ナガヤマ</t>
    </rPh>
    <rPh sb="2" eb="6">
      <t>シカイイン</t>
    </rPh>
    <phoneticPr fontId="1"/>
  </si>
  <si>
    <t>北海道旭川市永山４条６丁目１番１８号</t>
    <rPh sb="0" eb="6">
      <t>ホッカイドウアサヒカワシ</t>
    </rPh>
    <rPh sb="6" eb="8">
      <t>ナガヤマ</t>
    </rPh>
    <rPh sb="9" eb="10">
      <t>ジョウ</t>
    </rPh>
    <rPh sb="11" eb="13">
      <t>チョウメ</t>
    </rPh>
    <rPh sb="14" eb="15">
      <t>バン</t>
    </rPh>
    <rPh sb="17" eb="18">
      <t>ゴウ</t>
    </rPh>
    <phoneticPr fontId="1"/>
  </si>
  <si>
    <t>訪問歯科診療、必要に応じて歯科治療を施設内で実施。口腔に関する相談指導。</t>
    <rPh sb="0" eb="4">
      <t>ホウモンシカ</t>
    </rPh>
    <rPh sb="4" eb="6">
      <t>シンリョウ</t>
    </rPh>
    <rPh sb="7" eb="9">
      <t>ヒツヨウ</t>
    </rPh>
    <rPh sb="10" eb="11">
      <t>オウ</t>
    </rPh>
    <rPh sb="13" eb="17">
      <t>シカチリョウ</t>
    </rPh>
    <rPh sb="18" eb="21">
      <t>シセツナイ</t>
    </rPh>
    <rPh sb="22" eb="24">
      <t>ジッシ</t>
    </rPh>
    <rPh sb="25" eb="27">
      <t>コウクウ</t>
    </rPh>
    <rPh sb="28" eb="29">
      <t>カン</t>
    </rPh>
    <rPh sb="31" eb="33">
      <t>ソウダン</t>
    </rPh>
    <rPh sb="33" eb="35">
      <t>シドウ</t>
    </rPh>
    <phoneticPr fontId="1"/>
  </si>
  <si>
    <t>○</t>
  </si>
  <si>
    <t>利用契約第６条の規定に従い、医師の意見を聞くほか、６か月の観察期間を設けたうえ、変更先の居室の概況及び周囲の環境、提供サービスの内容、権利の変更、費用負担の増減・住み替えにかかる費用等につて本人に説明し、本人の同意を得て、住みかえていただくことがあります。本人の同意を得るとともに、状況に応じて身元引受人の同意を得ることとします。</t>
    <rPh sb="0" eb="4">
      <t>リヨウケイヤク</t>
    </rPh>
    <rPh sb="4" eb="5">
      <t>ダイ</t>
    </rPh>
    <rPh sb="6" eb="7">
      <t>ジョウ</t>
    </rPh>
    <rPh sb="8" eb="10">
      <t>キテイ</t>
    </rPh>
    <rPh sb="11" eb="12">
      <t>シタガ</t>
    </rPh>
    <rPh sb="14" eb="16">
      <t>イシ</t>
    </rPh>
    <rPh sb="17" eb="19">
      <t>イケン</t>
    </rPh>
    <rPh sb="20" eb="21">
      <t>キ</t>
    </rPh>
    <rPh sb="27" eb="28">
      <t>ゲツ</t>
    </rPh>
    <rPh sb="29" eb="33">
      <t>カンサツキカン</t>
    </rPh>
    <rPh sb="34" eb="35">
      <t>モウ</t>
    </rPh>
    <rPh sb="40" eb="43">
      <t>ヘンコウサキ</t>
    </rPh>
    <rPh sb="44" eb="46">
      <t>キョシツ</t>
    </rPh>
    <rPh sb="47" eb="50">
      <t>ガイキョウオヨ</t>
    </rPh>
    <rPh sb="51" eb="53">
      <t>シュウイ</t>
    </rPh>
    <rPh sb="54" eb="56">
      <t>カンキョウ</t>
    </rPh>
    <rPh sb="57" eb="59">
      <t>テイキョウ</t>
    </rPh>
    <rPh sb="64" eb="66">
      <t>ナイヨウ</t>
    </rPh>
    <rPh sb="67" eb="69">
      <t>ケンリ</t>
    </rPh>
    <rPh sb="70" eb="72">
      <t>ヘンコウ</t>
    </rPh>
    <rPh sb="73" eb="77">
      <t>ヒヨウフタン</t>
    </rPh>
    <rPh sb="78" eb="80">
      <t>ゾウゲン</t>
    </rPh>
    <rPh sb="81" eb="82">
      <t>ス</t>
    </rPh>
    <rPh sb="83" eb="84">
      <t>カ</t>
    </rPh>
    <rPh sb="89" eb="91">
      <t>ヒヨウ</t>
    </rPh>
    <rPh sb="91" eb="92">
      <t>トウ</t>
    </rPh>
    <rPh sb="95" eb="97">
      <t>ホンニン</t>
    </rPh>
    <rPh sb="98" eb="100">
      <t>セツメイ</t>
    </rPh>
    <rPh sb="102" eb="104">
      <t>ホンニン</t>
    </rPh>
    <rPh sb="105" eb="107">
      <t>ドウイ</t>
    </rPh>
    <rPh sb="108" eb="109">
      <t>エ</t>
    </rPh>
    <rPh sb="111" eb="112">
      <t>ス</t>
    </rPh>
    <rPh sb="128" eb="130">
      <t>ホンニン</t>
    </rPh>
    <rPh sb="131" eb="133">
      <t>ドウイ</t>
    </rPh>
    <rPh sb="134" eb="135">
      <t>エ</t>
    </rPh>
    <rPh sb="141" eb="143">
      <t>ジョウキョウ</t>
    </rPh>
    <rPh sb="144" eb="145">
      <t>オウ</t>
    </rPh>
    <rPh sb="147" eb="152">
      <t>ミモトヒキウケニン</t>
    </rPh>
    <rPh sb="153" eb="155">
      <t>ドウイ</t>
    </rPh>
    <rPh sb="156" eb="157">
      <t>エ</t>
    </rPh>
    <phoneticPr fontId="1"/>
  </si>
  <si>
    <t>暴言、暴力、セクハラ等行動が他の入居者の生命に危害を及ぼす恐れがあり、入居者に対する通常の介護方法ではこれを防止できない方は入居をお断りすることがあります。</t>
    <rPh sb="0" eb="2">
      <t>ボウゲン</t>
    </rPh>
    <rPh sb="3" eb="5">
      <t>ボウリョク</t>
    </rPh>
    <rPh sb="10" eb="11">
      <t>トウ</t>
    </rPh>
    <rPh sb="11" eb="13">
      <t>コウドウ</t>
    </rPh>
    <rPh sb="14" eb="15">
      <t>ホカ</t>
    </rPh>
    <rPh sb="16" eb="19">
      <t>ニュウキョシャ</t>
    </rPh>
    <rPh sb="20" eb="22">
      <t>セイメイ</t>
    </rPh>
    <rPh sb="23" eb="25">
      <t>キガイ</t>
    </rPh>
    <rPh sb="26" eb="27">
      <t>オヨ</t>
    </rPh>
    <rPh sb="29" eb="30">
      <t>オソ</t>
    </rPh>
    <rPh sb="35" eb="38">
      <t>ニュウキョシャ</t>
    </rPh>
    <rPh sb="39" eb="40">
      <t>タイ</t>
    </rPh>
    <rPh sb="42" eb="44">
      <t>ツウジョウ</t>
    </rPh>
    <rPh sb="45" eb="49">
      <t>カイゴホウホウ</t>
    </rPh>
    <rPh sb="54" eb="56">
      <t>ボウシ</t>
    </rPh>
    <rPh sb="60" eb="61">
      <t>カタ</t>
    </rPh>
    <rPh sb="62" eb="64">
      <t>ニュウキョ</t>
    </rPh>
    <rPh sb="66" eb="67">
      <t>コトワ</t>
    </rPh>
    <phoneticPr fontId="1"/>
  </si>
  <si>
    <t>入居契約書を参照</t>
    <rPh sb="0" eb="2">
      <t>ニュウキョ</t>
    </rPh>
    <rPh sb="2" eb="5">
      <t>ケイヤクショ</t>
    </rPh>
    <rPh sb="6" eb="8">
      <t>サンショウ</t>
    </rPh>
    <phoneticPr fontId="1"/>
  </si>
  <si>
    <t>空室がある場合、１泊２日　料金８０００円（食事代込み）</t>
    <rPh sb="0" eb="2">
      <t>クウシツ</t>
    </rPh>
    <rPh sb="5" eb="7">
      <t>バアイ</t>
    </rPh>
    <rPh sb="9" eb="10">
      <t>ハク</t>
    </rPh>
    <rPh sb="11" eb="12">
      <t>ヒ</t>
    </rPh>
    <rPh sb="13" eb="15">
      <t>リョウキン</t>
    </rPh>
    <rPh sb="19" eb="20">
      <t>エン</t>
    </rPh>
    <rPh sb="21" eb="24">
      <t>ショクジダイ</t>
    </rPh>
    <rPh sb="24" eb="25">
      <t>コ</t>
    </rPh>
    <phoneticPr fontId="1"/>
  </si>
  <si>
    <t>ｄ　３：１以上</t>
  </si>
  <si>
    <t>介護福祉士</t>
    <rPh sb="0" eb="5">
      <t>カイゴフクシシ</t>
    </rPh>
    <phoneticPr fontId="1"/>
  </si>
  <si>
    <t>３　月払い方式</t>
  </si>
  <si>
    <t>１　減額なし</t>
  </si>
  <si>
    <t>暖房費として、９～４月まで月額6000円頂きます。（居室暖房費）　教養娯楽費　月額2100円</t>
    <rPh sb="0" eb="3">
      <t>ダンボウヒ</t>
    </rPh>
    <rPh sb="10" eb="11">
      <t>ガツ</t>
    </rPh>
    <rPh sb="13" eb="15">
      <t>ツキガク</t>
    </rPh>
    <rPh sb="19" eb="20">
      <t>エン</t>
    </rPh>
    <rPh sb="20" eb="21">
      <t>イタダ</t>
    </rPh>
    <rPh sb="26" eb="28">
      <t>キョシツ</t>
    </rPh>
    <rPh sb="28" eb="31">
      <t>ダンボウヒ</t>
    </rPh>
    <rPh sb="33" eb="38">
      <t>キョウヨウゴラクヒ</t>
    </rPh>
    <rPh sb="39" eb="41">
      <t>ツキガク</t>
    </rPh>
    <rPh sb="45" eb="46">
      <t>エン</t>
    </rPh>
    <phoneticPr fontId="1"/>
  </si>
  <si>
    <t>冬季除雪、エレベーター保守点検、各廊下、ホール等の共用部分の美装、共同使用の電化製品</t>
    <rPh sb="0" eb="2">
      <t>トウキ</t>
    </rPh>
    <rPh sb="2" eb="4">
      <t>ジョセツ</t>
    </rPh>
    <rPh sb="11" eb="15">
      <t>ホシュテンケン</t>
    </rPh>
    <rPh sb="16" eb="19">
      <t>カクロウカ</t>
    </rPh>
    <rPh sb="23" eb="24">
      <t>トウ</t>
    </rPh>
    <rPh sb="25" eb="29">
      <t>キョウヨウブブン</t>
    </rPh>
    <rPh sb="30" eb="32">
      <t>ビソウ</t>
    </rPh>
    <rPh sb="33" eb="37">
      <t>キョウドウシヨウ</t>
    </rPh>
    <rPh sb="38" eb="42">
      <t>デンカセイヒン</t>
    </rPh>
    <phoneticPr fontId="1"/>
  </si>
  <si>
    <t>朝食４５５円　　昼食５０５円（おやつ代３０円含む）　夕食４８０円　その他食事に関しては管理規定参照</t>
    <rPh sb="0" eb="2">
      <t>チョウショク</t>
    </rPh>
    <rPh sb="5" eb="6">
      <t>エン</t>
    </rPh>
    <rPh sb="8" eb="10">
      <t>チュウショク</t>
    </rPh>
    <rPh sb="13" eb="14">
      <t>エン</t>
    </rPh>
    <rPh sb="18" eb="19">
      <t>ダイ</t>
    </rPh>
    <rPh sb="21" eb="22">
      <t>エン</t>
    </rPh>
    <rPh sb="22" eb="23">
      <t>フク</t>
    </rPh>
    <rPh sb="26" eb="28">
      <t>ユウショク</t>
    </rPh>
    <rPh sb="31" eb="32">
      <t>エン</t>
    </rPh>
    <rPh sb="35" eb="36">
      <t>タ</t>
    </rPh>
    <rPh sb="36" eb="38">
      <t>ショクジ</t>
    </rPh>
    <rPh sb="39" eb="40">
      <t>カン</t>
    </rPh>
    <rPh sb="43" eb="47">
      <t>カンリキテイ</t>
    </rPh>
    <rPh sb="47" eb="49">
      <t>サンショウ</t>
    </rPh>
    <phoneticPr fontId="1"/>
  </si>
  <si>
    <t>水道・電気・灯油（お風呂）</t>
    <rPh sb="0" eb="2">
      <t>スイドウ</t>
    </rPh>
    <rPh sb="3" eb="5">
      <t>デンキ</t>
    </rPh>
    <rPh sb="6" eb="8">
      <t>トウユ</t>
    </rPh>
    <rPh sb="10" eb="12">
      <t>フロ</t>
    </rPh>
    <phoneticPr fontId="1"/>
  </si>
  <si>
    <t>契約書代８条に定める運営懇談会の意見を聴いたうえで、改定するものとします。</t>
    <rPh sb="0" eb="3">
      <t>ケイヤクショ</t>
    </rPh>
    <rPh sb="3" eb="4">
      <t>ダイ</t>
    </rPh>
    <rPh sb="5" eb="6">
      <t>ジョウ</t>
    </rPh>
    <rPh sb="7" eb="8">
      <t>サダ</t>
    </rPh>
    <rPh sb="10" eb="15">
      <t>ウンエイコンダンカイ</t>
    </rPh>
    <rPh sb="16" eb="18">
      <t>イケン</t>
    </rPh>
    <rPh sb="19" eb="20">
      <t>キ</t>
    </rPh>
    <rPh sb="26" eb="28">
      <t>カイテイ</t>
    </rPh>
    <phoneticPr fontId="1"/>
  </si>
  <si>
    <t>個人的な外出の送迎　１回１１００円　片道３ｋｍ圏内</t>
    <rPh sb="0" eb="3">
      <t>コジンテキ</t>
    </rPh>
    <rPh sb="4" eb="6">
      <t>ガイシュツ</t>
    </rPh>
    <rPh sb="7" eb="9">
      <t>ソウゲイ</t>
    </rPh>
    <rPh sb="11" eb="12">
      <t>カイ</t>
    </rPh>
    <rPh sb="16" eb="17">
      <t>エン</t>
    </rPh>
    <rPh sb="18" eb="20">
      <t>カタミチ</t>
    </rPh>
    <rPh sb="23" eb="25">
      <t>ケンナイ</t>
    </rPh>
    <phoneticPr fontId="1"/>
  </si>
  <si>
    <t>介護付有料老人ホーム貴　施設長　大橋佳幸　生活相談員　北脇雄介</t>
    <rPh sb="0" eb="3">
      <t>カイゴツ</t>
    </rPh>
    <rPh sb="3" eb="7">
      <t>ユウリョウロウジン</t>
    </rPh>
    <rPh sb="10" eb="11">
      <t>タカ</t>
    </rPh>
    <rPh sb="12" eb="15">
      <t>シセツチョウ</t>
    </rPh>
    <rPh sb="16" eb="18">
      <t>オオハシ</t>
    </rPh>
    <rPh sb="18" eb="20">
      <t>ヨシユキ</t>
    </rPh>
    <rPh sb="21" eb="26">
      <t>セイカツソウダンイン</t>
    </rPh>
    <rPh sb="27" eb="29">
      <t>キタワキ</t>
    </rPh>
    <rPh sb="29" eb="31">
      <t>ユウスケ</t>
    </rPh>
    <phoneticPr fontId="1"/>
  </si>
  <si>
    <t>１　入居希望者に公開</t>
  </si>
  <si>
    <t>３　公開していない</t>
  </si>
  <si>
    <t>１　利用権方式</t>
  </si>
  <si>
    <t>内科</t>
    <rPh sb="0" eb="2">
      <t>ナイカ</t>
    </rPh>
    <phoneticPr fontId="1"/>
  </si>
  <si>
    <t>医療法人慶友会　吉田病院</t>
    <rPh sb="0" eb="4">
      <t>イリョウホウジン</t>
    </rPh>
    <rPh sb="4" eb="5">
      <t>ケイ</t>
    </rPh>
    <rPh sb="5" eb="7">
      <t>ユウカイ</t>
    </rPh>
    <rPh sb="8" eb="10">
      <t>ヨシダ</t>
    </rPh>
    <rPh sb="10" eb="12">
      <t>ビョウイン</t>
    </rPh>
    <phoneticPr fontId="1"/>
  </si>
  <si>
    <t>旭川市4条西4丁目1-2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</si>
</sst>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406" zoomScaleNormal="100" zoomScaleSheetLayoutView="100" workbookViewId="0">
      <selection activeCell="H416" sqref="H416:O41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8</v>
      </c>
      <c r="J4" s="494"/>
      <c r="K4" s="46" t="s">
        <v>2473</v>
      </c>
      <c r="L4" s="494">
        <v>20</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2385</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70</v>
      </c>
      <c r="H17" s="48" t="s">
        <v>487</v>
      </c>
      <c r="I17" s="42">
        <v>875</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59"/>
      <c r="C20" s="360"/>
      <c r="D20" s="360"/>
      <c r="E20" s="361"/>
      <c r="F20" s="182" t="s">
        <v>15</v>
      </c>
      <c r="G20" s="182"/>
      <c r="H20" s="182"/>
      <c r="I20" s="182"/>
      <c r="J20" s="78" t="s">
        <v>2485</v>
      </c>
      <c r="K20" s="48" t="s">
        <v>487</v>
      </c>
      <c r="L20" s="77" t="s">
        <v>2486</v>
      </c>
      <c r="M20" s="48" t="s">
        <v>487</v>
      </c>
      <c r="N20" s="77" t="s">
        <v>2488</v>
      </c>
      <c r="O20" s="304"/>
      <c r="P20" s="305"/>
      <c r="Q20" s="19"/>
    </row>
    <row r="21" spans="1:20" ht="20.100000000000001" customHeight="1">
      <c r="B21" s="359"/>
      <c r="C21" s="360"/>
      <c r="D21" s="360"/>
      <c r="E21" s="361"/>
      <c r="F21" s="430" t="s">
        <v>423</v>
      </c>
      <c r="G21" s="460"/>
      <c r="H21" s="460"/>
      <c r="I21" s="431"/>
      <c r="J21" s="154" t="s">
        <v>2489</v>
      </c>
      <c r="K21" s="109"/>
      <c r="L21" s="109"/>
      <c r="M21" s="48" t="s">
        <v>483</v>
      </c>
      <c r="N21" s="109" t="s">
        <v>2490</v>
      </c>
      <c r="O21" s="109"/>
      <c r="P21" s="155"/>
    </row>
    <row r="22" spans="1:20" ht="20.100000000000001" customHeight="1">
      <c r="B22" s="359"/>
      <c r="C22" s="360"/>
      <c r="D22" s="360"/>
      <c r="E22" s="361"/>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2491</v>
      </c>
      <c r="K23" s="449"/>
      <c r="L23" s="108" t="s">
        <v>2492</v>
      </c>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2493</v>
      </c>
      <c r="K24" s="194"/>
      <c r="L24" s="194"/>
      <c r="M24" s="194"/>
      <c r="N24" s="194"/>
      <c r="O24" s="154"/>
      <c r="P24" s="195"/>
    </row>
    <row r="25" spans="1:20" ht="20.100000000000001" customHeight="1">
      <c r="B25" s="296"/>
      <c r="C25" s="314"/>
      <c r="D25" s="314"/>
      <c r="E25" s="297"/>
      <c r="F25" s="184" t="s">
        <v>18</v>
      </c>
      <c r="G25" s="184"/>
      <c r="H25" s="182"/>
      <c r="I25" s="182"/>
      <c r="J25" s="194" t="s">
        <v>2494</v>
      </c>
      <c r="K25" s="194"/>
      <c r="L25" s="194"/>
      <c r="M25" s="194"/>
      <c r="N25" s="194"/>
      <c r="O25" s="154"/>
      <c r="P25" s="195"/>
    </row>
    <row r="26" spans="1:20" ht="20.100000000000001" customHeight="1">
      <c r="B26" s="394" t="s">
        <v>9</v>
      </c>
      <c r="C26" s="395"/>
      <c r="D26" s="395"/>
      <c r="E26" s="395"/>
      <c r="F26" s="468">
        <v>2005</v>
      </c>
      <c r="G26" s="469"/>
      <c r="H26" s="48" t="s">
        <v>484</v>
      </c>
      <c r="I26" s="469">
        <v>5</v>
      </c>
      <c r="J26" s="469"/>
      <c r="K26" s="48" t="s">
        <v>485</v>
      </c>
      <c r="L26" s="469">
        <v>16</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2496</v>
      </c>
      <c r="I31" s="486"/>
      <c r="J31" s="486"/>
      <c r="K31" s="486"/>
      <c r="L31" s="486"/>
      <c r="M31" s="486"/>
      <c r="N31" s="486"/>
      <c r="O31" s="486"/>
      <c r="P31" s="487"/>
      <c r="S31" s="22" t="str">
        <f>IF(H31="","未記入","")</f>
        <v/>
      </c>
    </row>
    <row r="32" spans="1:20" ht="39" customHeight="1">
      <c r="B32" s="296"/>
      <c r="C32" s="314"/>
      <c r="D32" s="314"/>
      <c r="E32" s="297"/>
      <c r="F32" s="217" t="s">
        <v>2495</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875</v>
      </c>
      <c r="J33" s="475"/>
      <c r="K33" s="475"/>
      <c r="L33" s="475"/>
      <c r="M33" s="475"/>
      <c r="N33" s="475"/>
      <c r="O33" s="475"/>
      <c r="P33" s="476"/>
      <c r="S33" s="22" t="str">
        <f>IF(OR(G33="",I33=""),"未記入","")</f>
        <v/>
      </c>
    </row>
    <row r="34" spans="2:20" ht="58.5" customHeight="1">
      <c r="B34" s="296"/>
      <c r="C34" s="314"/>
      <c r="D34" s="314"/>
      <c r="E34" s="297"/>
      <c r="F34" s="120" t="s">
        <v>2497</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2498</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2499</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2485</v>
      </c>
      <c r="K43" s="48" t="s">
        <v>487</v>
      </c>
      <c r="L43" s="18" t="s">
        <v>2486</v>
      </c>
      <c r="M43" s="48" t="s">
        <v>487</v>
      </c>
      <c r="N43" s="18" t="s">
        <v>2487</v>
      </c>
      <c r="O43" s="304"/>
      <c r="P43" s="305"/>
      <c r="S43" s="22" t="str">
        <f>IF(OR(J43="",L43="",N43=""),"未記入","")</f>
        <v/>
      </c>
    </row>
    <row r="44" spans="2:20" ht="20.100000000000001" customHeight="1">
      <c r="B44" s="183"/>
      <c r="C44" s="182"/>
      <c r="D44" s="182"/>
      <c r="E44" s="182"/>
      <c r="F44" s="395" t="s">
        <v>15</v>
      </c>
      <c r="G44" s="395"/>
      <c r="H44" s="395"/>
      <c r="I44" s="395"/>
      <c r="J44" s="78" t="s">
        <v>2485</v>
      </c>
      <c r="K44" s="48" t="s">
        <v>487</v>
      </c>
      <c r="L44" s="77" t="s">
        <v>2486</v>
      </c>
      <c r="M44" s="48" t="s">
        <v>487</v>
      </c>
      <c r="N44" s="77" t="s">
        <v>2488</v>
      </c>
      <c r="O44" s="304"/>
      <c r="P44" s="305"/>
    </row>
    <row r="45" spans="2:20" ht="20.100000000000001" customHeight="1">
      <c r="B45" s="183"/>
      <c r="C45" s="182"/>
      <c r="D45" s="182"/>
      <c r="E45" s="182"/>
      <c r="F45" s="430" t="s">
        <v>423</v>
      </c>
      <c r="G45" s="460"/>
      <c r="H45" s="460"/>
      <c r="I45" s="431"/>
      <c r="J45" s="154" t="s">
        <v>2489</v>
      </c>
      <c r="K45" s="109"/>
      <c r="L45" s="109"/>
      <c r="M45" s="48" t="s">
        <v>483</v>
      </c>
      <c r="N45" s="109" t="s">
        <v>2490</v>
      </c>
      <c r="O45" s="109"/>
      <c r="P45" s="155"/>
    </row>
    <row r="46" spans="2:20" ht="20.100000000000001" customHeight="1">
      <c r="B46" s="183"/>
      <c r="C46" s="182"/>
      <c r="D46" s="182"/>
      <c r="E46" s="182"/>
      <c r="F46" s="395" t="s">
        <v>432</v>
      </c>
      <c r="G46" s="395"/>
      <c r="H46" s="395"/>
      <c r="I46" s="395"/>
      <c r="J46" s="194" t="s">
        <v>2384</v>
      </c>
      <c r="K46" s="194"/>
      <c r="L46" s="194"/>
      <c r="M46" s="194"/>
      <c r="N46" s="194"/>
      <c r="O46" s="154"/>
      <c r="P46" s="195"/>
    </row>
    <row r="47" spans="2:20" ht="39" customHeight="1">
      <c r="B47" s="183"/>
      <c r="C47" s="182"/>
      <c r="D47" s="182"/>
      <c r="E47" s="182"/>
      <c r="F47" s="395" t="s">
        <v>16</v>
      </c>
      <c r="G47" s="395"/>
      <c r="H47" s="395"/>
      <c r="I47" s="395"/>
      <c r="J47" s="154" t="s">
        <v>2491</v>
      </c>
      <c r="K47" s="449"/>
      <c r="L47" s="108" t="s">
        <v>2492</v>
      </c>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2479</v>
      </c>
      <c r="K49" s="194"/>
      <c r="L49" s="194"/>
      <c r="M49" s="194"/>
      <c r="N49" s="194"/>
      <c r="O49" s="154"/>
      <c r="P49" s="195"/>
    </row>
    <row r="50" spans="1:20" ht="20.100000000000001" customHeight="1">
      <c r="B50" s="124" t="s">
        <v>28</v>
      </c>
      <c r="C50" s="233"/>
      <c r="D50" s="233"/>
      <c r="E50" s="233"/>
      <c r="F50" s="233"/>
      <c r="G50" s="233"/>
      <c r="H50" s="233"/>
      <c r="I50" s="233"/>
      <c r="J50" s="468"/>
      <c r="K50" s="469"/>
      <c r="L50" s="48" t="s">
        <v>484</v>
      </c>
      <c r="M50" s="75"/>
      <c r="N50" s="48" t="s">
        <v>485</v>
      </c>
      <c r="O50" s="75"/>
      <c r="P50" s="50" t="s">
        <v>486</v>
      </c>
      <c r="S50" s="22" t="str">
        <f>IF(OR(J50="",M50="",O50=""),"未記入","")</f>
        <v>未記入</v>
      </c>
    </row>
    <row r="51" spans="1:20" ht="20.100000000000001" customHeight="1" thickBot="1">
      <c r="B51" s="125" t="s">
        <v>29</v>
      </c>
      <c r="C51" s="470"/>
      <c r="D51" s="470"/>
      <c r="E51" s="470"/>
      <c r="F51" s="470"/>
      <c r="G51" s="470"/>
      <c r="H51" s="470"/>
      <c r="I51" s="470"/>
      <c r="J51" s="458">
        <v>2007</v>
      </c>
      <c r="K51" s="459"/>
      <c r="L51" s="49" t="s">
        <v>484</v>
      </c>
      <c r="M51" s="76">
        <v>6</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2500</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t="s">
        <v>2501</v>
      </c>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v>2007</v>
      </c>
      <c r="K57" s="469"/>
      <c r="L57" s="48" t="s">
        <v>484</v>
      </c>
      <c r="M57" s="75">
        <v>6</v>
      </c>
      <c r="N57" s="48" t="s">
        <v>485</v>
      </c>
      <c r="O57" s="75">
        <v>1</v>
      </c>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1225.28</v>
      </c>
      <c r="H61" s="209"/>
      <c r="I61" s="209"/>
      <c r="J61" s="209"/>
      <c r="K61" s="467"/>
      <c r="L61" s="399" t="s">
        <v>516</v>
      </c>
      <c r="M61" s="383"/>
      <c r="N61" s="383"/>
      <c r="O61" s="383"/>
      <c r="P61" s="418"/>
    </row>
    <row r="62" spans="1:20" ht="20.100000000000001" customHeight="1">
      <c r="B62" s="183"/>
      <c r="C62" s="182"/>
      <c r="D62" s="223" t="s">
        <v>39</v>
      </c>
      <c r="E62" s="234"/>
      <c r="F62" s="252"/>
      <c r="G62" s="194" t="s">
        <v>2502</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956.7</v>
      </c>
      <c r="L72" s="416"/>
      <c r="M72" s="416"/>
      <c r="N72" s="187" t="s">
        <v>490</v>
      </c>
      <c r="O72" s="187"/>
      <c r="P72" s="213"/>
    </row>
    <row r="73" spans="2:16" ht="20.100000000000001" customHeight="1">
      <c r="B73" s="86"/>
      <c r="C73" s="87"/>
      <c r="D73" s="313"/>
      <c r="E73" s="314"/>
      <c r="F73" s="297"/>
      <c r="G73" s="233" t="s">
        <v>42</v>
      </c>
      <c r="H73" s="233"/>
      <c r="I73" s="233"/>
      <c r="J73" s="233"/>
      <c r="K73" s="415"/>
      <c r="L73" s="416"/>
      <c r="M73" s="416"/>
      <c r="N73" s="187" t="s">
        <v>490</v>
      </c>
      <c r="O73" s="187"/>
      <c r="P73" s="213"/>
    </row>
    <row r="74" spans="2:16" ht="20.100000000000001" customHeight="1">
      <c r="B74" s="86"/>
      <c r="C74" s="87"/>
      <c r="D74" s="182" t="s">
        <v>43</v>
      </c>
      <c r="E74" s="182"/>
      <c r="F74" s="182"/>
      <c r="G74" s="194" t="s">
        <v>2503</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2504</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2505</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2506</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13.8</v>
      </c>
      <c r="K95" s="82" t="s">
        <v>490</v>
      </c>
      <c r="L95" s="154">
        <v>26</v>
      </c>
      <c r="M95" s="449"/>
      <c r="N95" s="450" t="s">
        <v>2424</v>
      </c>
      <c r="O95" s="451"/>
      <c r="P95" s="452"/>
      <c r="S95" s="22" t="str">
        <f>IF(OR(F95="",H95="",J95="",L95="",N95=""),IF(OR(F95&lt;&gt;"",H95&lt;&gt;"",J95&lt;&gt;"",L95&lt;&gt;"",N95&lt;&gt;""),"未記入",""),"")</f>
        <v/>
      </c>
    </row>
    <row r="96" spans="2:19" ht="20.100000000000001" customHeight="1">
      <c r="B96" s="183"/>
      <c r="C96" s="182"/>
      <c r="D96" s="182" t="s">
        <v>48</v>
      </c>
      <c r="E96" s="182"/>
      <c r="F96" s="194"/>
      <c r="G96" s="194"/>
      <c r="H96" s="194"/>
      <c r="I96" s="194"/>
      <c r="J96" s="73"/>
      <c r="K96" s="82" t="s">
        <v>490</v>
      </c>
      <c r="L96" s="154"/>
      <c r="M96" s="449"/>
      <c r="N96" s="450"/>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2507</v>
      </c>
      <c r="H113" s="194"/>
      <c r="I113" s="194"/>
      <c r="J113" s="194"/>
      <c r="K113" s="194"/>
      <c r="L113" s="194"/>
      <c r="M113" s="194"/>
      <c r="N113" s="194"/>
      <c r="O113" s="154"/>
      <c r="P113" s="195"/>
    </row>
    <row r="114" spans="2:16" ht="20.100000000000001" customHeight="1">
      <c r="B114" s="453"/>
      <c r="C114" s="454"/>
      <c r="D114" s="133" t="s">
        <v>79</v>
      </c>
      <c r="E114" s="134"/>
      <c r="F114" s="149"/>
      <c r="G114" s="139" t="s">
        <v>2509</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2508</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2507</v>
      </c>
      <c r="H117" s="194"/>
      <c r="I117" s="194"/>
      <c r="J117" s="194"/>
      <c r="K117" s="194"/>
      <c r="L117" s="194"/>
      <c r="M117" s="194"/>
      <c r="N117" s="194"/>
      <c r="O117" s="154"/>
      <c r="P117" s="195"/>
    </row>
    <row r="118" spans="2:16" ht="20.100000000000001" customHeight="1">
      <c r="B118" s="150"/>
      <c r="C118" s="151"/>
      <c r="D118" s="126" t="s">
        <v>73</v>
      </c>
      <c r="E118" s="118"/>
      <c r="F118" s="119"/>
      <c r="G118" s="194" t="s">
        <v>2507</v>
      </c>
      <c r="H118" s="194"/>
      <c r="I118" s="194"/>
      <c r="J118" s="194"/>
      <c r="K118" s="194"/>
      <c r="L118" s="194"/>
      <c r="M118" s="194"/>
      <c r="N118" s="194"/>
      <c r="O118" s="154"/>
      <c r="P118" s="195"/>
    </row>
    <row r="119" spans="2:16" ht="20.100000000000001" customHeight="1">
      <c r="B119" s="150"/>
      <c r="C119" s="151"/>
      <c r="D119" s="250" t="s">
        <v>74</v>
      </c>
      <c r="E119" s="289"/>
      <c r="F119" s="251"/>
      <c r="G119" s="194" t="s">
        <v>2507</v>
      </c>
      <c r="H119" s="194"/>
      <c r="I119" s="194"/>
      <c r="J119" s="194"/>
      <c r="K119" s="194"/>
      <c r="L119" s="194"/>
      <c r="M119" s="194"/>
      <c r="N119" s="194"/>
      <c r="O119" s="154"/>
      <c r="P119" s="195"/>
    </row>
    <row r="120" spans="2:16" ht="20.100000000000001" customHeight="1">
      <c r="B120" s="150"/>
      <c r="C120" s="151"/>
      <c r="D120" s="185" t="s">
        <v>75</v>
      </c>
      <c r="E120" s="187"/>
      <c r="F120" s="258"/>
      <c r="G120" s="194" t="s">
        <v>2507</v>
      </c>
      <c r="H120" s="194"/>
      <c r="I120" s="194"/>
      <c r="J120" s="194"/>
      <c r="K120" s="194"/>
      <c r="L120" s="194"/>
      <c r="M120" s="194"/>
      <c r="N120" s="194"/>
      <c r="O120" s="154"/>
      <c r="P120" s="195"/>
    </row>
    <row r="121" spans="2:16" ht="20.100000000000001" customHeight="1">
      <c r="B121" s="150"/>
      <c r="C121" s="151"/>
      <c r="D121" s="185" t="s">
        <v>76</v>
      </c>
      <c r="E121" s="187"/>
      <c r="F121" s="258"/>
      <c r="G121" s="194" t="s">
        <v>2507</v>
      </c>
      <c r="H121" s="194"/>
      <c r="I121" s="194"/>
      <c r="J121" s="194"/>
      <c r="K121" s="194"/>
      <c r="L121" s="194"/>
      <c r="M121" s="194"/>
      <c r="N121" s="194"/>
      <c r="O121" s="154"/>
      <c r="P121" s="195"/>
    </row>
    <row r="122" spans="2:16" ht="20.100000000000001" customHeight="1">
      <c r="B122" s="152"/>
      <c r="C122" s="153"/>
      <c r="D122" s="185" t="s">
        <v>77</v>
      </c>
      <c r="E122" s="187"/>
      <c r="F122" s="258"/>
      <c r="G122" s="194" t="s">
        <v>2507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2511</v>
      </c>
      <c r="H123" s="194"/>
      <c r="I123" s="194"/>
      <c r="J123" s="194"/>
      <c r="K123" s="194"/>
      <c r="L123" s="194"/>
      <c r="M123" s="194"/>
      <c r="N123" s="194"/>
      <c r="O123" s="154"/>
      <c r="P123" s="195"/>
    </row>
    <row r="124" spans="2:16" ht="20.100000000000001" customHeight="1">
      <c r="B124" s="150"/>
      <c r="C124" s="151"/>
      <c r="D124" s="126" t="s">
        <v>446</v>
      </c>
      <c r="E124" s="118"/>
      <c r="F124" s="119"/>
      <c r="G124" s="194" t="s">
        <v>2512</v>
      </c>
      <c r="H124" s="194"/>
      <c r="I124" s="194"/>
      <c r="J124" s="194"/>
      <c r="K124" s="194"/>
      <c r="L124" s="194"/>
      <c r="M124" s="194"/>
      <c r="N124" s="194"/>
      <c r="O124" s="154"/>
      <c r="P124" s="195"/>
    </row>
    <row r="125" spans="2:16" ht="20.100000000000001" customHeight="1">
      <c r="B125" s="150"/>
      <c r="C125" s="151"/>
      <c r="D125" s="250" t="s">
        <v>447</v>
      </c>
      <c r="E125" s="289"/>
      <c r="F125" s="251"/>
      <c r="G125" s="194" t="s">
        <v>2513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2510</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2514</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2514</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2514</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2514</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2514</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2514</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t="s">
        <v>2509</v>
      </c>
      <c r="L144" s="248"/>
      <c r="M144" s="248"/>
      <c r="N144" s="248"/>
      <c r="O144" s="208"/>
      <c r="P144" s="249"/>
    </row>
    <row r="145" spans="1:16" ht="20.100000000000001" customHeight="1">
      <c r="A145" s="5"/>
      <c r="B145" s="93"/>
      <c r="C145" s="94"/>
      <c r="D145" s="94"/>
      <c r="E145" s="95"/>
      <c r="F145" s="250" t="s">
        <v>408</v>
      </c>
      <c r="G145" s="289"/>
      <c r="H145" s="289"/>
      <c r="I145" s="289"/>
      <c r="J145" s="251"/>
      <c r="K145" s="194" t="s">
        <v>2509</v>
      </c>
      <c r="L145" s="194"/>
      <c r="M145" s="194"/>
      <c r="N145" s="194"/>
      <c r="O145" s="154"/>
      <c r="P145" s="195"/>
    </row>
    <row r="146" spans="1:16" ht="20.100000000000001" customHeight="1">
      <c r="B146" s="93"/>
      <c r="C146" s="94"/>
      <c r="D146" s="94"/>
      <c r="E146" s="95"/>
      <c r="F146" s="185" t="s">
        <v>94</v>
      </c>
      <c r="G146" s="187"/>
      <c r="H146" s="187"/>
      <c r="I146" s="187"/>
      <c r="J146" s="258"/>
      <c r="K146" s="194" t="s">
        <v>2509</v>
      </c>
      <c r="L146" s="194"/>
      <c r="M146" s="194"/>
      <c r="N146" s="194"/>
      <c r="O146" s="154"/>
      <c r="P146" s="195"/>
    </row>
    <row r="147" spans="1:16" ht="20.100000000000001" customHeight="1">
      <c r="B147" s="93"/>
      <c r="C147" s="94"/>
      <c r="D147" s="94"/>
      <c r="E147" s="95"/>
      <c r="F147" s="185" t="s">
        <v>95</v>
      </c>
      <c r="G147" s="187"/>
      <c r="H147" s="187"/>
      <c r="I147" s="187"/>
      <c r="J147" s="258"/>
      <c r="K147" s="194" t="s">
        <v>2507</v>
      </c>
      <c r="L147" s="194"/>
      <c r="M147" s="194"/>
      <c r="N147" s="194"/>
      <c r="O147" s="154"/>
      <c r="P147" s="195"/>
    </row>
    <row r="148" spans="1:16" ht="20.100000000000001" customHeight="1">
      <c r="B148" s="93"/>
      <c r="C148" s="94"/>
      <c r="D148" s="94"/>
      <c r="E148" s="95"/>
      <c r="F148" s="185" t="s">
        <v>409</v>
      </c>
      <c r="G148" s="187"/>
      <c r="H148" s="187"/>
      <c r="I148" s="187"/>
      <c r="J148" s="258"/>
      <c r="K148" s="194" t="s">
        <v>2509</v>
      </c>
      <c r="L148" s="194"/>
      <c r="M148" s="194"/>
      <c r="N148" s="194"/>
      <c r="O148" s="154"/>
      <c r="P148" s="195"/>
    </row>
    <row r="149" spans="1:16" ht="20.100000000000001" customHeight="1">
      <c r="A149" s="6"/>
      <c r="B149" s="93"/>
      <c r="C149" s="94"/>
      <c r="D149" s="94"/>
      <c r="E149" s="95"/>
      <c r="F149" s="185" t="s">
        <v>96</v>
      </c>
      <c r="G149" s="187"/>
      <c r="H149" s="187"/>
      <c r="I149" s="187"/>
      <c r="J149" s="258"/>
      <c r="K149" s="194" t="s">
        <v>2507</v>
      </c>
      <c r="L149" s="194"/>
      <c r="M149" s="194"/>
      <c r="N149" s="194"/>
      <c r="O149" s="154"/>
      <c r="P149" s="195"/>
    </row>
    <row r="150" spans="1:16" ht="20.100000000000001" customHeight="1">
      <c r="A150" s="5"/>
      <c r="B150" s="93"/>
      <c r="C150" s="94"/>
      <c r="D150" s="94"/>
      <c r="E150" s="95"/>
      <c r="F150" s="185" t="s">
        <v>410</v>
      </c>
      <c r="G150" s="187"/>
      <c r="H150" s="187"/>
      <c r="I150" s="187"/>
      <c r="J150" s="258"/>
      <c r="K150" s="194" t="s">
        <v>2509</v>
      </c>
      <c r="L150" s="194"/>
      <c r="M150" s="194"/>
      <c r="N150" s="194"/>
      <c r="O150" s="154"/>
      <c r="P150" s="195"/>
    </row>
    <row r="151" spans="1:16" ht="20.100000000000001" customHeight="1">
      <c r="A151" s="5"/>
      <c r="B151" s="93"/>
      <c r="C151" s="94"/>
      <c r="D151" s="94"/>
      <c r="E151" s="95"/>
      <c r="F151" s="185" t="s">
        <v>411</v>
      </c>
      <c r="G151" s="187"/>
      <c r="H151" s="187"/>
      <c r="I151" s="187"/>
      <c r="J151" s="258"/>
      <c r="K151" s="194" t="s">
        <v>2509</v>
      </c>
      <c r="L151" s="194"/>
      <c r="M151" s="194"/>
      <c r="N151" s="194"/>
      <c r="O151" s="154"/>
      <c r="P151" s="195"/>
    </row>
    <row r="152" spans="1:16" ht="20.100000000000001" customHeight="1">
      <c r="A152" s="5"/>
      <c r="B152" s="93"/>
      <c r="C152" s="94"/>
      <c r="D152" s="94"/>
      <c r="E152" s="95"/>
      <c r="F152" s="185" t="s">
        <v>415</v>
      </c>
      <c r="G152" s="187"/>
      <c r="H152" s="187"/>
      <c r="I152" s="187"/>
      <c r="J152" s="258"/>
      <c r="K152" s="194" t="s">
        <v>2509</v>
      </c>
      <c r="L152" s="194"/>
      <c r="M152" s="194"/>
      <c r="N152" s="194"/>
      <c r="O152" s="154"/>
      <c r="P152" s="195"/>
    </row>
    <row r="153" spans="1:16" ht="20.100000000000001" customHeight="1">
      <c r="B153" s="93"/>
      <c r="C153" s="94"/>
      <c r="D153" s="94"/>
      <c r="E153" s="95"/>
      <c r="F153" s="185" t="s">
        <v>530</v>
      </c>
      <c r="G153" s="187"/>
      <c r="H153" s="187"/>
      <c r="I153" s="187"/>
      <c r="J153" s="258"/>
      <c r="K153" s="194" t="s">
        <v>2509</v>
      </c>
      <c r="L153" s="194"/>
      <c r="M153" s="194"/>
      <c r="N153" s="194"/>
      <c r="O153" s="154"/>
      <c r="P153" s="195"/>
    </row>
    <row r="154" spans="1:16" ht="20.100000000000001" customHeight="1">
      <c r="B154" s="93"/>
      <c r="C154" s="94"/>
      <c r="D154" s="94"/>
      <c r="E154" s="95"/>
      <c r="F154" s="439" t="s">
        <v>97</v>
      </c>
      <c r="G154" s="172"/>
      <c r="H154" s="173"/>
      <c r="I154" s="433" t="s">
        <v>99</v>
      </c>
      <c r="J154" s="434"/>
      <c r="K154" s="194" t="s">
        <v>2509</v>
      </c>
      <c r="L154" s="194"/>
      <c r="M154" s="194"/>
      <c r="N154" s="194"/>
      <c r="O154" s="154"/>
      <c r="P154" s="195"/>
    </row>
    <row r="155" spans="1:16" ht="20.100000000000001" customHeight="1">
      <c r="B155" s="93"/>
      <c r="C155" s="94"/>
      <c r="D155" s="94"/>
      <c r="E155" s="95"/>
      <c r="F155" s="432"/>
      <c r="G155" s="178"/>
      <c r="H155" s="179"/>
      <c r="I155" s="435" t="s">
        <v>100</v>
      </c>
      <c r="J155" s="434"/>
      <c r="K155" s="194" t="s">
        <v>2509</v>
      </c>
      <c r="L155" s="194"/>
      <c r="M155" s="194"/>
      <c r="N155" s="194"/>
      <c r="O155" s="154"/>
      <c r="P155" s="195"/>
    </row>
    <row r="156" spans="1:16" ht="20.100000000000001" customHeight="1">
      <c r="B156" s="93"/>
      <c r="C156" s="94"/>
      <c r="D156" s="94"/>
      <c r="E156" s="95"/>
      <c r="F156" s="440" t="s">
        <v>98</v>
      </c>
      <c r="G156" s="441"/>
      <c r="H156" s="442"/>
      <c r="I156" s="430" t="s">
        <v>532</v>
      </c>
      <c r="J156" s="431"/>
      <c r="K156" s="194" t="s">
        <v>2509</v>
      </c>
      <c r="L156" s="194"/>
      <c r="M156" s="194"/>
      <c r="N156" s="194"/>
      <c r="O156" s="154"/>
      <c r="P156" s="195"/>
    </row>
    <row r="157" spans="1:16" ht="20.100000000000001" customHeight="1">
      <c r="B157" s="93"/>
      <c r="C157" s="94"/>
      <c r="D157" s="94"/>
      <c r="E157" s="95"/>
      <c r="F157" s="440"/>
      <c r="G157" s="441"/>
      <c r="H157" s="442"/>
      <c r="I157" s="430" t="s">
        <v>533</v>
      </c>
      <c r="J157" s="431"/>
      <c r="K157" s="194" t="s">
        <v>2509</v>
      </c>
      <c r="L157" s="194"/>
      <c r="M157" s="194"/>
      <c r="N157" s="194"/>
      <c r="O157" s="154"/>
      <c r="P157" s="195"/>
    </row>
    <row r="158" spans="1:16" ht="20.100000000000001" customHeight="1">
      <c r="B158" s="93"/>
      <c r="C158" s="94"/>
      <c r="D158" s="94"/>
      <c r="E158" s="95"/>
      <c r="F158" s="440"/>
      <c r="G158" s="441"/>
      <c r="H158" s="442"/>
      <c r="I158" s="430" t="s">
        <v>100</v>
      </c>
      <c r="J158" s="431"/>
      <c r="K158" s="194" t="s">
        <v>2509</v>
      </c>
      <c r="L158" s="194"/>
      <c r="M158" s="194"/>
      <c r="N158" s="194"/>
      <c r="O158" s="154"/>
      <c r="P158" s="195"/>
    </row>
    <row r="159" spans="1:16" ht="20.100000000000001" customHeight="1">
      <c r="B159" s="93"/>
      <c r="C159" s="94"/>
      <c r="D159" s="94"/>
      <c r="E159" s="95"/>
      <c r="F159" s="440"/>
      <c r="G159" s="441"/>
      <c r="H159" s="442"/>
      <c r="I159" s="440" t="s">
        <v>101</v>
      </c>
      <c r="J159" s="442"/>
      <c r="K159" s="194" t="s">
        <v>2509</v>
      </c>
      <c r="L159" s="194"/>
      <c r="M159" s="194"/>
      <c r="N159" s="194"/>
      <c r="O159" s="154"/>
      <c r="P159" s="195"/>
    </row>
    <row r="160" spans="1:16" ht="20.100000000000001" customHeight="1">
      <c r="B160" s="93"/>
      <c r="C160" s="94"/>
      <c r="D160" s="94"/>
      <c r="E160" s="95"/>
      <c r="F160" s="440" t="s">
        <v>425</v>
      </c>
      <c r="G160" s="441"/>
      <c r="H160" s="442"/>
      <c r="I160" s="430" t="s">
        <v>99</v>
      </c>
      <c r="J160" s="431"/>
      <c r="K160" s="194" t="s">
        <v>2509</v>
      </c>
      <c r="L160" s="194"/>
      <c r="M160" s="194"/>
      <c r="N160" s="194"/>
      <c r="O160" s="154"/>
      <c r="P160" s="195"/>
    </row>
    <row r="161" spans="2:22" ht="20.100000000000001" customHeight="1">
      <c r="B161" s="93"/>
      <c r="C161" s="94"/>
      <c r="D161" s="94"/>
      <c r="E161" s="95"/>
      <c r="F161" s="440"/>
      <c r="G161" s="441"/>
      <c r="H161" s="442"/>
      <c r="I161" s="430" t="s">
        <v>100</v>
      </c>
      <c r="J161" s="431"/>
      <c r="K161" s="194" t="s">
        <v>2507</v>
      </c>
      <c r="L161" s="194"/>
      <c r="M161" s="194"/>
      <c r="N161" s="194"/>
      <c r="O161" s="154"/>
      <c r="P161" s="195"/>
    </row>
    <row r="162" spans="2:22" ht="20.100000000000001" customHeight="1">
      <c r="B162" s="93"/>
      <c r="C162" s="94"/>
      <c r="D162" s="94"/>
      <c r="E162" s="95"/>
      <c r="F162" s="440"/>
      <c r="G162" s="441"/>
      <c r="H162" s="442"/>
      <c r="I162" s="432" t="s">
        <v>101</v>
      </c>
      <c r="J162" s="179"/>
      <c r="K162" s="194" t="s">
        <v>2509</v>
      </c>
      <c r="L162" s="194"/>
      <c r="M162" s="194"/>
      <c r="N162" s="194"/>
      <c r="O162" s="154"/>
      <c r="P162" s="195"/>
    </row>
    <row r="163" spans="2:22" ht="20.100000000000001" customHeight="1">
      <c r="B163" s="93"/>
      <c r="C163" s="94"/>
      <c r="D163" s="94"/>
      <c r="E163" s="95"/>
      <c r="F163" s="440"/>
      <c r="G163" s="441"/>
      <c r="H163" s="442"/>
      <c r="I163" s="430" t="s">
        <v>426</v>
      </c>
      <c r="J163" s="431"/>
      <c r="K163" s="194" t="s">
        <v>2509</v>
      </c>
      <c r="L163" s="194"/>
      <c r="M163" s="194"/>
      <c r="N163" s="194"/>
      <c r="O163" s="154"/>
      <c r="P163" s="195"/>
    </row>
    <row r="164" spans="2:22" ht="20.100000000000001" customHeight="1">
      <c r="B164" s="93"/>
      <c r="C164" s="94"/>
      <c r="D164" s="94"/>
      <c r="E164" s="95"/>
      <c r="F164" s="440"/>
      <c r="G164" s="441"/>
      <c r="H164" s="442"/>
      <c r="I164" s="432" t="s">
        <v>427</v>
      </c>
      <c r="J164" s="179"/>
      <c r="K164" s="194" t="s">
        <v>2509</v>
      </c>
      <c r="L164" s="194"/>
      <c r="M164" s="194"/>
      <c r="N164" s="194"/>
      <c r="O164" s="154"/>
      <c r="P164" s="195"/>
    </row>
    <row r="165" spans="2:22" ht="20.100000000000001" customHeight="1">
      <c r="B165" s="93"/>
      <c r="C165" s="94"/>
      <c r="D165" s="94"/>
      <c r="E165" s="95"/>
      <c r="F165" s="439" t="s">
        <v>428</v>
      </c>
      <c r="G165" s="172"/>
      <c r="H165" s="173"/>
      <c r="I165" s="433" t="s">
        <v>99</v>
      </c>
      <c r="J165" s="434"/>
      <c r="K165" s="194" t="s">
        <v>2509</v>
      </c>
      <c r="L165" s="194"/>
      <c r="M165" s="194"/>
      <c r="N165" s="194"/>
      <c r="O165" s="154"/>
      <c r="P165" s="195"/>
    </row>
    <row r="166" spans="2:22" ht="20.100000000000001" customHeight="1">
      <c r="B166" s="96"/>
      <c r="C166" s="97"/>
      <c r="D166" s="97"/>
      <c r="E166" s="98"/>
      <c r="F166" s="432"/>
      <c r="G166" s="178"/>
      <c r="H166" s="179"/>
      <c r="I166" s="435" t="s">
        <v>100</v>
      </c>
      <c r="J166" s="434"/>
      <c r="K166" s="194" t="s">
        <v>2509</v>
      </c>
      <c r="L166" s="194"/>
      <c r="M166" s="194"/>
      <c r="N166" s="194"/>
      <c r="O166" s="154"/>
      <c r="P166" s="195"/>
    </row>
    <row r="167" spans="2:22" ht="20.100000000000001" customHeight="1">
      <c r="B167" s="148" t="s">
        <v>102</v>
      </c>
      <c r="C167" s="134"/>
      <c r="D167" s="134"/>
      <c r="E167" s="134"/>
      <c r="F167" s="149"/>
      <c r="G167" s="195" t="s">
        <v>2509</v>
      </c>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2515</v>
      </c>
      <c r="J176" s="121"/>
      <c r="K176" s="121"/>
      <c r="L176" s="121"/>
      <c r="M176" s="121"/>
      <c r="N176" s="121"/>
      <c r="O176" s="122"/>
      <c r="P176" s="123"/>
    </row>
    <row r="177" spans="2:16" ht="39.950000000000003" customHeight="1">
      <c r="B177" s="101"/>
      <c r="C177" s="102"/>
      <c r="D177" s="303"/>
      <c r="E177" s="387"/>
      <c r="F177" s="182" t="s">
        <v>108</v>
      </c>
      <c r="G177" s="182"/>
      <c r="H177" s="182"/>
      <c r="I177" s="120" t="s">
        <v>2516</v>
      </c>
      <c r="J177" s="121"/>
      <c r="K177" s="121"/>
      <c r="L177" s="121"/>
      <c r="M177" s="121"/>
      <c r="N177" s="121"/>
      <c r="O177" s="122"/>
      <c r="P177" s="123"/>
    </row>
    <row r="178" spans="2:16" ht="39.950000000000003" customHeight="1">
      <c r="B178" s="101"/>
      <c r="C178" s="102"/>
      <c r="D178" s="303"/>
      <c r="E178" s="387"/>
      <c r="F178" s="182" t="s">
        <v>109</v>
      </c>
      <c r="G178" s="182"/>
      <c r="H178" s="182"/>
      <c r="I178" s="120" t="s">
        <v>2540</v>
      </c>
      <c r="J178" s="121"/>
      <c r="K178" s="121"/>
      <c r="L178" s="121"/>
      <c r="M178" s="121"/>
      <c r="N178" s="121"/>
      <c r="O178" s="122"/>
      <c r="P178" s="123"/>
    </row>
    <row r="179" spans="2:16" ht="39.950000000000003" customHeight="1">
      <c r="B179" s="101"/>
      <c r="C179" s="102"/>
      <c r="D179" s="303"/>
      <c r="E179" s="387"/>
      <c r="F179" s="182" t="s">
        <v>429</v>
      </c>
      <c r="G179" s="182"/>
      <c r="H179" s="182"/>
      <c r="I179" s="120"/>
      <c r="J179" s="121"/>
      <c r="K179" s="121"/>
      <c r="L179" s="121"/>
      <c r="M179" s="121"/>
      <c r="N179" s="121"/>
      <c r="O179" s="122"/>
      <c r="P179" s="123"/>
    </row>
    <row r="180" spans="2:16" ht="39.950000000000003" customHeight="1">
      <c r="B180" s="101"/>
      <c r="C180" s="102"/>
      <c r="D180" s="303"/>
      <c r="E180" s="387"/>
      <c r="F180" s="182" t="s">
        <v>110</v>
      </c>
      <c r="G180" s="182"/>
      <c r="H180" s="182"/>
      <c r="I180" s="120" t="s">
        <v>2517</v>
      </c>
      <c r="J180" s="121"/>
      <c r="K180" s="121"/>
      <c r="L180" s="121"/>
      <c r="M180" s="121"/>
      <c r="N180" s="121"/>
      <c r="O180" s="122"/>
      <c r="P180" s="123"/>
    </row>
    <row r="181" spans="2:16" ht="39.950000000000003" customHeight="1">
      <c r="B181" s="101"/>
      <c r="C181" s="102"/>
      <c r="D181" s="303">
        <v>2</v>
      </c>
      <c r="E181" s="387"/>
      <c r="F181" s="182" t="s">
        <v>5</v>
      </c>
      <c r="G181" s="182"/>
      <c r="H181" s="182"/>
      <c r="I181" s="120" t="s">
        <v>2541</v>
      </c>
      <c r="J181" s="121"/>
      <c r="K181" s="121"/>
      <c r="L181" s="121"/>
      <c r="M181" s="121"/>
      <c r="N181" s="121"/>
      <c r="O181" s="122"/>
      <c r="P181" s="123"/>
    </row>
    <row r="182" spans="2:16" ht="39.950000000000003" customHeight="1">
      <c r="B182" s="101"/>
      <c r="C182" s="102"/>
      <c r="D182" s="303"/>
      <c r="E182" s="387"/>
      <c r="F182" s="182" t="s">
        <v>108</v>
      </c>
      <c r="G182" s="182"/>
      <c r="H182" s="182"/>
      <c r="I182" s="120" t="s">
        <v>2542</v>
      </c>
      <c r="J182" s="121"/>
      <c r="K182" s="121"/>
      <c r="L182" s="121"/>
      <c r="M182" s="121"/>
      <c r="N182" s="121"/>
      <c r="O182" s="122"/>
      <c r="P182" s="123"/>
    </row>
    <row r="183" spans="2:16" ht="39.950000000000003" customHeight="1">
      <c r="B183" s="101"/>
      <c r="C183" s="102"/>
      <c r="D183" s="303"/>
      <c r="E183" s="387"/>
      <c r="F183" s="182" t="s">
        <v>109</v>
      </c>
      <c r="G183" s="182"/>
      <c r="H183" s="182"/>
      <c r="I183" s="120" t="s">
        <v>2540</v>
      </c>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t="s">
        <v>2517</v>
      </c>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t="s">
        <v>2518</v>
      </c>
      <c r="J191" s="121"/>
      <c r="K191" s="121"/>
      <c r="L191" s="121"/>
      <c r="M191" s="121"/>
      <c r="N191" s="121"/>
      <c r="O191" s="122"/>
      <c r="P191" s="123"/>
    </row>
    <row r="192" spans="2:16" ht="39.950000000000003" customHeight="1">
      <c r="B192" s="101"/>
      <c r="C192" s="102"/>
      <c r="D192" s="422"/>
      <c r="E192" s="423"/>
      <c r="F192" s="182" t="s">
        <v>108</v>
      </c>
      <c r="G192" s="182"/>
      <c r="H192" s="182"/>
      <c r="I192" s="120" t="s">
        <v>2519</v>
      </c>
      <c r="J192" s="121"/>
      <c r="K192" s="121"/>
      <c r="L192" s="121"/>
      <c r="M192" s="121"/>
      <c r="N192" s="121"/>
      <c r="O192" s="122"/>
      <c r="P192" s="123"/>
    </row>
    <row r="193" spans="2:16" ht="39.950000000000003" customHeight="1">
      <c r="B193" s="101"/>
      <c r="C193" s="102"/>
      <c r="D193" s="422"/>
      <c r="E193" s="423"/>
      <c r="F193" s="184" t="s">
        <v>110</v>
      </c>
      <c r="G193" s="184"/>
      <c r="H193" s="184"/>
      <c r="I193" s="120" t="s">
        <v>2520</v>
      </c>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t="s">
        <v>2521</v>
      </c>
      <c r="G201" s="341" t="s">
        <v>448</v>
      </c>
      <c r="H201" s="187"/>
      <c r="I201" s="258"/>
      <c r="J201" s="188" t="s">
        <v>2522</v>
      </c>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t="s">
        <v>2507</v>
      </c>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t="s">
        <v>2509</v>
      </c>
      <c r="G206" s="194"/>
      <c r="H206" s="194"/>
      <c r="I206" s="194"/>
      <c r="J206" s="194"/>
      <c r="K206" s="194"/>
      <c r="L206" s="194"/>
      <c r="M206" s="194"/>
      <c r="N206" s="194"/>
      <c r="O206" s="154"/>
      <c r="P206" s="195"/>
    </row>
    <row r="207" spans="2:16" ht="20.100000000000001" customHeight="1">
      <c r="B207" s="181" t="s">
        <v>120</v>
      </c>
      <c r="C207" s="285"/>
      <c r="D207" s="247" t="s">
        <v>121</v>
      </c>
      <c r="E207" s="247"/>
      <c r="F207" s="194" t="s">
        <v>2509</v>
      </c>
      <c r="G207" s="194"/>
      <c r="H207" s="194"/>
      <c r="I207" s="194"/>
      <c r="J207" s="194"/>
      <c r="K207" s="194"/>
      <c r="L207" s="194"/>
      <c r="M207" s="194"/>
      <c r="N207" s="194"/>
      <c r="O207" s="154"/>
      <c r="P207" s="195"/>
    </row>
    <row r="208" spans="2:16" ht="20.100000000000001" customHeight="1">
      <c r="B208" s="181"/>
      <c r="C208" s="285"/>
      <c r="D208" s="247" t="s">
        <v>122</v>
      </c>
      <c r="E208" s="247"/>
      <c r="F208" s="194" t="s">
        <v>2509</v>
      </c>
      <c r="G208" s="194"/>
      <c r="H208" s="194"/>
      <c r="I208" s="194"/>
      <c r="J208" s="194"/>
      <c r="K208" s="194"/>
      <c r="L208" s="194"/>
      <c r="M208" s="194"/>
      <c r="N208" s="194"/>
      <c r="O208" s="154"/>
      <c r="P208" s="195"/>
    </row>
    <row r="209" spans="2:20" ht="20.100000000000001" customHeight="1">
      <c r="B209" s="181"/>
      <c r="C209" s="285"/>
      <c r="D209" s="247" t="s">
        <v>123</v>
      </c>
      <c r="E209" s="247"/>
      <c r="F209" s="194" t="s">
        <v>2509</v>
      </c>
      <c r="G209" s="194"/>
      <c r="H209" s="194"/>
      <c r="I209" s="194"/>
      <c r="J209" s="194"/>
      <c r="K209" s="194"/>
      <c r="L209" s="194"/>
      <c r="M209" s="194"/>
      <c r="N209" s="194"/>
      <c r="O209" s="154"/>
      <c r="P209" s="195"/>
    </row>
    <row r="210" spans="2:20" ht="20.100000000000001" customHeight="1">
      <c r="B210" s="181"/>
      <c r="C210" s="285"/>
      <c r="D210" s="247" t="s">
        <v>124</v>
      </c>
      <c r="E210" s="247"/>
      <c r="F210" s="194" t="s">
        <v>2509</v>
      </c>
      <c r="G210" s="194"/>
      <c r="H210" s="194"/>
      <c r="I210" s="194"/>
      <c r="J210" s="194"/>
      <c r="K210" s="194"/>
      <c r="L210" s="194"/>
      <c r="M210" s="194"/>
      <c r="N210" s="194"/>
      <c r="O210" s="154"/>
      <c r="P210" s="195"/>
    </row>
    <row r="211" spans="2:20" ht="20.100000000000001" customHeight="1">
      <c r="B211" s="181"/>
      <c r="C211" s="285"/>
      <c r="D211" s="247" t="s">
        <v>125</v>
      </c>
      <c r="E211" s="247"/>
      <c r="F211" s="194" t="s">
        <v>2509</v>
      </c>
      <c r="G211" s="194"/>
      <c r="H211" s="194"/>
      <c r="I211" s="194"/>
      <c r="J211" s="194"/>
      <c r="K211" s="194"/>
      <c r="L211" s="194"/>
      <c r="M211" s="194"/>
      <c r="N211" s="194"/>
      <c r="O211" s="154"/>
      <c r="P211" s="195"/>
    </row>
    <row r="212" spans="2:20" ht="20.100000000000001" customHeight="1">
      <c r="B212" s="181"/>
      <c r="C212" s="285"/>
      <c r="D212" s="285" t="s">
        <v>126</v>
      </c>
      <c r="E212" s="285"/>
      <c r="F212" s="194" t="s">
        <v>2509</v>
      </c>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2509</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2507</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2507</v>
      </c>
      <c r="K219" s="194"/>
      <c r="L219" s="194"/>
      <c r="M219" s="194"/>
      <c r="N219" s="194"/>
      <c r="O219" s="154"/>
      <c r="P219" s="195"/>
      <c r="S219" s="38" t="str">
        <f>IF(J219="","未記入","")</f>
        <v/>
      </c>
    </row>
    <row r="220" spans="2:20" ht="60" customHeight="1">
      <c r="B220" s="183" t="s">
        <v>128</v>
      </c>
      <c r="C220" s="182"/>
      <c r="D220" s="182"/>
      <c r="E220" s="182"/>
      <c r="F220" s="120" t="s">
        <v>2523</v>
      </c>
      <c r="G220" s="121"/>
      <c r="H220" s="121"/>
      <c r="I220" s="121"/>
      <c r="J220" s="121"/>
      <c r="K220" s="121"/>
      <c r="L220" s="121"/>
      <c r="M220" s="121"/>
      <c r="N220" s="121"/>
      <c r="O220" s="122"/>
      <c r="P220" s="123"/>
    </row>
    <row r="221" spans="2:20" ht="60" customHeight="1">
      <c r="B221" s="183" t="s">
        <v>493</v>
      </c>
      <c r="C221" s="182"/>
      <c r="D221" s="182"/>
      <c r="E221" s="182"/>
      <c r="F221" s="120" t="s">
        <v>2524</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c r="K222" s="189"/>
      <c r="L222" s="189"/>
      <c r="M222" s="189"/>
      <c r="N222" s="189"/>
      <c r="O222" s="189"/>
      <c r="P222" s="190"/>
    </row>
    <row r="223" spans="2:20" ht="20.100000000000001" customHeight="1">
      <c r="B223" s="152"/>
      <c r="C223" s="138"/>
      <c r="D223" s="138"/>
      <c r="E223" s="153"/>
      <c r="F223" s="182" t="s">
        <v>137</v>
      </c>
      <c r="G223" s="182"/>
      <c r="H223" s="182"/>
      <c r="I223" s="182"/>
      <c r="J223" s="415"/>
      <c r="K223" s="416"/>
      <c r="L223" s="416"/>
      <c r="M223" s="416"/>
      <c r="N223" s="187" t="s">
        <v>494</v>
      </c>
      <c r="O223" s="187"/>
      <c r="P223" s="213"/>
    </row>
    <row r="224" spans="2:20" ht="20.100000000000001" customHeight="1">
      <c r="B224" s="414" t="s">
        <v>130</v>
      </c>
      <c r="C224" s="289"/>
      <c r="D224" s="289"/>
      <c r="E224" s="251"/>
      <c r="F224" s="415"/>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2507</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2525</v>
      </c>
      <c r="K227" s="189"/>
      <c r="L227" s="189"/>
      <c r="M227" s="189"/>
      <c r="N227" s="189"/>
      <c r="O227" s="189"/>
      <c r="P227" s="190"/>
    </row>
    <row r="228" spans="1:20" ht="20.100000000000001" customHeight="1">
      <c r="B228" s="183" t="s">
        <v>132</v>
      </c>
      <c r="C228" s="182"/>
      <c r="D228" s="182"/>
      <c r="E228" s="182"/>
      <c r="F228" s="154">
        <v>26</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v>1</v>
      </c>
      <c r="O238" s="154"/>
      <c r="P238" s="195"/>
    </row>
    <row r="239" spans="1:20" ht="20.100000000000001" customHeight="1">
      <c r="B239" s="183" t="s">
        <v>141</v>
      </c>
      <c r="C239" s="182"/>
      <c r="D239" s="182"/>
      <c r="E239" s="391">
        <f>IF(OR($H$239&lt;&gt;"",$K$239&lt;&gt;""),SUM($H$239,$K$239),"")</f>
        <v>1</v>
      </c>
      <c r="F239" s="391"/>
      <c r="G239" s="391"/>
      <c r="H239" s="194">
        <v>1</v>
      </c>
      <c r="I239" s="194"/>
      <c r="J239" s="194"/>
      <c r="K239" s="194"/>
      <c r="L239" s="194"/>
      <c r="M239" s="194"/>
      <c r="N239" s="194">
        <v>1</v>
      </c>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6</v>
      </c>
      <c r="F241" s="391"/>
      <c r="G241" s="391"/>
      <c r="H241" s="194">
        <v>2</v>
      </c>
      <c r="I241" s="194"/>
      <c r="J241" s="194"/>
      <c r="K241" s="194">
        <v>4</v>
      </c>
      <c r="L241" s="194"/>
      <c r="M241" s="194"/>
      <c r="N241" s="194">
        <v>5.7</v>
      </c>
      <c r="O241" s="154"/>
      <c r="P241" s="195"/>
    </row>
    <row r="242" spans="2:20" ht="20.100000000000001" customHeight="1">
      <c r="B242" s="58"/>
      <c r="C242" s="182" t="s">
        <v>144</v>
      </c>
      <c r="D242" s="182"/>
      <c r="E242" s="391">
        <f>IF(OR($H$242&lt;&gt;"",$K$242&lt;&gt;""),SUM($H$242,$K$242),"")</f>
        <v>3</v>
      </c>
      <c r="F242" s="391"/>
      <c r="G242" s="391"/>
      <c r="H242" s="194">
        <v>2</v>
      </c>
      <c r="I242" s="194"/>
      <c r="J242" s="194"/>
      <c r="K242" s="194">
        <v>1</v>
      </c>
      <c r="L242" s="194"/>
      <c r="M242" s="194"/>
      <c r="N242" s="194">
        <v>2.2999999999999998</v>
      </c>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f>IF(OR($H$244&lt;&gt;"",$K$244&lt;&gt;""),SUM($H$244,$K$244),"")</f>
        <v>1</v>
      </c>
      <c r="F244" s="391"/>
      <c r="G244" s="391"/>
      <c r="H244" s="194">
        <v>1</v>
      </c>
      <c r="I244" s="194"/>
      <c r="J244" s="194"/>
      <c r="K244" s="194"/>
      <c r="L244" s="194"/>
      <c r="M244" s="194"/>
      <c r="N244" s="194">
        <v>1</v>
      </c>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40</v>
      </c>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3</v>
      </c>
      <c r="H259" s="391"/>
      <c r="I259" s="391"/>
      <c r="J259" s="194">
        <v>1</v>
      </c>
      <c r="K259" s="194"/>
      <c r="L259" s="194"/>
      <c r="M259" s="194">
        <v>2</v>
      </c>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2</v>
      </c>
      <c r="H261" s="391"/>
      <c r="I261" s="391"/>
      <c r="J261" s="194">
        <v>2</v>
      </c>
      <c r="K261" s="194"/>
      <c r="L261" s="194"/>
      <c r="M261" s="194"/>
      <c r="N261" s="194"/>
      <c r="O261" s="154"/>
      <c r="P261" s="195"/>
    </row>
    <row r="262" spans="2:20" ht="20.100000000000001" customHeight="1" thickBot="1">
      <c r="B262" s="401" t="s">
        <v>164</v>
      </c>
      <c r="C262" s="402"/>
      <c r="D262" s="402"/>
      <c r="E262" s="402"/>
      <c r="F262" s="402"/>
      <c r="G262" s="381">
        <f>IF(OR($J$262&lt;&gt;"",$M$262&lt;&gt;""),SUM($J$262,$M$262),"")</f>
        <v>1</v>
      </c>
      <c r="H262" s="381"/>
      <c r="I262" s="381"/>
      <c r="J262" s="227">
        <v>1</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f>IF(OR($J$267&lt;&gt;"",$M$267&lt;&gt;""),SUM($J$267,$M$267),"")</f>
        <v>3</v>
      </c>
      <c r="H267" s="391"/>
      <c r="I267" s="391"/>
      <c r="J267" s="194">
        <v>2</v>
      </c>
      <c r="K267" s="194"/>
      <c r="L267" s="194"/>
      <c r="M267" s="194">
        <v>1</v>
      </c>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19</v>
      </c>
      <c r="H277" s="60" t="s">
        <v>504</v>
      </c>
      <c r="I277" s="39">
        <v>0</v>
      </c>
      <c r="J277" s="60" t="s">
        <v>505</v>
      </c>
      <c r="K277" s="61" t="s">
        <v>450</v>
      </c>
      <c r="L277" s="39">
        <v>6</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t="s">
        <v>2526</v>
      </c>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v>2.6</v>
      </c>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2507</v>
      </c>
      <c r="M295" s="209"/>
      <c r="N295" s="209"/>
      <c r="O295" s="209"/>
      <c r="P295" s="210"/>
    </row>
    <row r="296" spans="2:22" ht="20.100000000000001" customHeight="1">
      <c r="B296" s="359"/>
      <c r="C296" s="360"/>
      <c r="D296" s="360"/>
      <c r="E296" s="360"/>
      <c r="F296" s="361"/>
      <c r="G296" s="133" t="s">
        <v>456</v>
      </c>
      <c r="H296" s="149"/>
      <c r="I296" s="154" t="s">
        <v>2507</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2527</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v>1</v>
      </c>
      <c r="H301" s="37"/>
      <c r="I301" s="37">
        <v>2</v>
      </c>
      <c r="J301" s="37">
        <v>4</v>
      </c>
      <c r="K301" s="37">
        <v>1</v>
      </c>
      <c r="L301" s="37"/>
      <c r="M301" s="37"/>
      <c r="N301" s="37"/>
      <c r="O301" s="37"/>
      <c r="P301" s="37"/>
      <c r="Q301" s="19"/>
      <c r="R301" s="5"/>
      <c r="S301" s="23"/>
      <c r="T301" s="23"/>
      <c r="V301" s="5"/>
    </row>
    <row r="302" spans="2:22" ht="20.100000000000001" customHeight="1">
      <c r="B302" s="148" t="s">
        <v>186</v>
      </c>
      <c r="C302" s="134"/>
      <c r="D302" s="134"/>
      <c r="E302" s="134"/>
      <c r="F302" s="149"/>
      <c r="G302" s="37">
        <v>1</v>
      </c>
      <c r="H302" s="37"/>
      <c r="I302" s="37">
        <v>4</v>
      </c>
      <c r="J302" s="37">
        <v>3</v>
      </c>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v>1</v>
      </c>
      <c r="H303" s="37"/>
      <c r="I303" s="37"/>
      <c r="J303" s="37">
        <v>1</v>
      </c>
      <c r="K303" s="37">
        <v>1</v>
      </c>
      <c r="L303" s="37"/>
      <c r="M303" s="37"/>
      <c r="N303" s="37"/>
      <c r="O303" s="37"/>
      <c r="P303" s="37"/>
      <c r="Q303" s="19"/>
      <c r="R303" s="5"/>
      <c r="S303" s="23"/>
      <c r="T303" s="23"/>
      <c r="V303" s="5"/>
    </row>
    <row r="304" spans="2:22" ht="20.100000000000001" customHeight="1">
      <c r="B304" s="351"/>
      <c r="C304" s="352"/>
      <c r="D304" s="133" t="s">
        <v>189</v>
      </c>
      <c r="E304" s="134"/>
      <c r="F304" s="149"/>
      <c r="G304" s="347">
        <v>1</v>
      </c>
      <c r="H304" s="347">
        <v>1</v>
      </c>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v>2</v>
      </c>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v>1</v>
      </c>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v>1</v>
      </c>
      <c r="J310" s="37">
        <v>1</v>
      </c>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2507</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2539</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2528</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2521</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2509</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2507</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2529</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2534</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c r="G328" s="130"/>
      <c r="H328" s="130"/>
      <c r="I328" s="130"/>
      <c r="J328" s="130"/>
      <c r="K328" s="130"/>
      <c r="L328" s="130"/>
      <c r="M328" s="130"/>
      <c r="N328" s="130"/>
      <c r="O328" s="131"/>
      <c r="P328" s="132"/>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258</v>
      </c>
      <c r="J332" s="194"/>
      <c r="K332" s="194"/>
      <c r="L332" s="194"/>
      <c r="M332" s="154" t="s">
        <v>257</v>
      </c>
      <c r="N332" s="109"/>
      <c r="O332" s="109"/>
      <c r="P332" s="155"/>
    </row>
    <row r="333" spans="2:20" ht="20.100000000000001" customHeight="1">
      <c r="B333" s="183"/>
      <c r="C333" s="182"/>
      <c r="D333" s="182"/>
      <c r="E333" s="185" t="s">
        <v>215</v>
      </c>
      <c r="F333" s="187"/>
      <c r="G333" s="187"/>
      <c r="H333" s="258"/>
      <c r="I333" s="154">
        <v>84</v>
      </c>
      <c r="J333" s="109"/>
      <c r="K333" s="109"/>
      <c r="L333" s="68" t="s">
        <v>498</v>
      </c>
      <c r="M333" s="154">
        <v>96</v>
      </c>
      <c r="N333" s="109"/>
      <c r="O333" s="109"/>
      <c r="P333" s="53" t="s">
        <v>498</v>
      </c>
    </row>
    <row r="334" spans="2:20" ht="20.100000000000001" customHeight="1">
      <c r="B334" s="183" t="s">
        <v>45</v>
      </c>
      <c r="C334" s="182"/>
      <c r="D334" s="182"/>
      <c r="E334" s="185" t="s">
        <v>216</v>
      </c>
      <c r="F334" s="187"/>
      <c r="G334" s="187"/>
      <c r="H334" s="258"/>
      <c r="I334" s="154">
        <v>13.8</v>
      </c>
      <c r="J334" s="109"/>
      <c r="K334" s="109"/>
      <c r="L334" s="68" t="s">
        <v>490</v>
      </c>
      <c r="M334" s="154">
        <v>13.8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112728</v>
      </c>
      <c r="J340" s="109"/>
      <c r="K340" s="109"/>
      <c r="L340" s="63" t="s">
        <v>499</v>
      </c>
      <c r="M340" s="154">
        <v>105184</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v>17528</v>
      </c>
      <c r="J342" s="109"/>
      <c r="K342" s="109"/>
      <c r="L342" s="63" t="s">
        <v>499</v>
      </c>
      <c r="M342" s="154">
        <v>9984</v>
      </c>
      <c r="N342" s="109"/>
      <c r="O342" s="109"/>
      <c r="P342" s="50" t="s">
        <v>499</v>
      </c>
    </row>
    <row r="343" spans="2:20" ht="20.100000000000001" customHeight="1">
      <c r="B343" s="183"/>
      <c r="C343" s="330"/>
      <c r="D343" s="330" t="s">
        <v>213</v>
      </c>
      <c r="E343" s="185" t="s">
        <v>221</v>
      </c>
      <c r="F343" s="187"/>
      <c r="G343" s="187"/>
      <c r="H343" s="258"/>
      <c r="I343" s="154">
        <v>43200</v>
      </c>
      <c r="J343" s="109"/>
      <c r="K343" s="109"/>
      <c r="L343" s="63" t="s">
        <v>499</v>
      </c>
      <c r="M343" s="154">
        <v>43200</v>
      </c>
      <c r="N343" s="109"/>
      <c r="O343" s="109"/>
      <c r="P343" s="50" t="s">
        <v>499</v>
      </c>
    </row>
    <row r="344" spans="2:20" ht="20.100000000000001" customHeight="1">
      <c r="B344" s="183"/>
      <c r="C344" s="330"/>
      <c r="D344" s="330"/>
      <c r="E344" s="185" t="s">
        <v>222</v>
      </c>
      <c r="F344" s="187"/>
      <c r="G344" s="187"/>
      <c r="H344" s="258"/>
      <c r="I344" s="154">
        <v>6500</v>
      </c>
      <c r="J344" s="109"/>
      <c r="K344" s="109"/>
      <c r="L344" s="63" t="s">
        <v>499</v>
      </c>
      <c r="M344" s="154">
        <v>6500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17500</v>
      </c>
      <c r="J346" s="109"/>
      <c r="K346" s="109"/>
      <c r="L346" s="63" t="s">
        <v>499</v>
      </c>
      <c r="M346" s="154">
        <v>17500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2530</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2531</v>
      </c>
      <c r="H357" s="189"/>
      <c r="I357" s="189"/>
      <c r="J357" s="189"/>
      <c r="K357" s="189"/>
      <c r="L357" s="189"/>
      <c r="M357" s="189"/>
      <c r="N357" s="189"/>
      <c r="O357" s="189"/>
      <c r="P357" s="190"/>
    </row>
    <row r="358" spans="2:20" ht="60" customHeight="1">
      <c r="B358" s="312" t="s">
        <v>221</v>
      </c>
      <c r="C358" s="187"/>
      <c r="D358" s="187"/>
      <c r="E358" s="187"/>
      <c r="F358" s="258"/>
      <c r="G358" s="188" t="s">
        <v>2532</v>
      </c>
      <c r="H358" s="189"/>
      <c r="I358" s="189"/>
      <c r="J358" s="189"/>
      <c r="K358" s="189"/>
      <c r="L358" s="189"/>
      <c r="M358" s="189"/>
      <c r="N358" s="189"/>
      <c r="O358" s="189"/>
      <c r="P358" s="190"/>
    </row>
    <row r="359" spans="2:20" ht="60" customHeight="1">
      <c r="B359" s="312" t="s">
        <v>224</v>
      </c>
      <c r="C359" s="187"/>
      <c r="D359" s="187"/>
      <c r="E359" s="187"/>
      <c r="F359" s="258"/>
      <c r="G359" s="188" t="s">
        <v>2533</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2535</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6</v>
      </c>
      <c r="I387" s="209"/>
      <c r="J387" s="209"/>
      <c r="K387" s="209"/>
      <c r="L387" s="209"/>
      <c r="M387" s="209"/>
      <c r="N387" s="209"/>
      <c r="O387" s="209"/>
      <c r="P387" s="62" t="s">
        <v>495</v>
      </c>
    </row>
    <row r="388" spans="1:20" ht="20.100000000000001" customHeight="1">
      <c r="B388" s="296"/>
      <c r="C388" s="297"/>
      <c r="D388" s="182" t="s">
        <v>250</v>
      </c>
      <c r="E388" s="182"/>
      <c r="F388" s="182"/>
      <c r="G388" s="182"/>
      <c r="H388" s="154">
        <v>15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c r="I390" s="109"/>
      <c r="J390" s="109"/>
      <c r="K390" s="109"/>
      <c r="L390" s="109"/>
      <c r="M390" s="109"/>
      <c r="N390" s="109"/>
      <c r="O390" s="109"/>
      <c r="P390" s="50" t="s">
        <v>497</v>
      </c>
    </row>
    <row r="391" spans="1:20" ht="20.100000000000001" customHeight="1">
      <c r="B391" s="183"/>
      <c r="C391" s="182"/>
      <c r="D391" s="182" t="s">
        <v>253</v>
      </c>
      <c r="E391" s="182"/>
      <c r="F391" s="182"/>
      <c r="G391" s="182"/>
      <c r="H391" s="154">
        <v>6</v>
      </c>
      <c r="I391" s="109"/>
      <c r="J391" s="109"/>
      <c r="K391" s="109"/>
      <c r="L391" s="109"/>
      <c r="M391" s="109"/>
      <c r="N391" s="109"/>
      <c r="O391" s="109"/>
      <c r="P391" s="50" t="s">
        <v>497</v>
      </c>
    </row>
    <row r="392" spans="1:20" ht="20.100000000000001" customHeight="1">
      <c r="B392" s="183"/>
      <c r="C392" s="182"/>
      <c r="D392" s="182" t="s">
        <v>254</v>
      </c>
      <c r="E392" s="182"/>
      <c r="F392" s="182"/>
      <c r="G392" s="182"/>
      <c r="H392" s="154">
        <v>15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v>1</v>
      </c>
      <c r="I395" s="109"/>
      <c r="J395" s="109"/>
      <c r="K395" s="109"/>
      <c r="L395" s="109"/>
      <c r="M395" s="109"/>
      <c r="N395" s="109"/>
      <c r="O395" s="109"/>
      <c r="P395" s="50" t="s">
        <v>497</v>
      </c>
    </row>
    <row r="396" spans="1:20" ht="20.100000000000001" customHeight="1">
      <c r="B396" s="281"/>
      <c r="C396" s="282"/>
      <c r="D396" s="182" t="s">
        <v>258</v>
      </c>
      <c r="E396" s="182"/>
      <c r="F396" s="182"/>
      <c r="G396" s="182"/>
      <c r="H396" s="154">
        <v>10</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v>3</v>
      </c>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1</v>
      </c>
      <c r="I401" s="109"/>
      <c r="J401" s="109"/>
      <c r="K401" s="109"/>
      <c r="L401" s="109"/>
      <c r="M401" s="109"/>
      <c r="N401" s="109"/>
      <c r="O401" s="109"/>
      <c r="P401" s="50" t="s">
        <v>497</v>
      </c>
    </row>
    <row r="402" spans="2:20" ht="20.100000000000001" customHeight="1">
      <c r="B402" s="183"/>
      <c r="C402" s="182"/>
      <c r="D402" s="182" t="s">
        <v>264</v>
      </c>
      <c r="E402" s="182"/>
      <c r="F402" s="182"/>
      <c r="G402" s="182"/>
      <c r="H402" s="154">
        <v>1</v>
      </c>
      <c r="I402" s="109"/>
      <c r="J402" s="109"/>
      <c r="K402" s="109"/>
      <c r="L402" s="109"/>
      <c r="M402" s="109"/>
      <c r="N402" s="109"/>
      <c r="O402" s="109"/>
      <c r="P402" s="50" t="s">
        <v>497</v>
      </c>
    </row>
    <row r="403" spans="2:20" ht="20.100000000000001" customHeight="1">
      <c r="B403" s="183"/>
      <c r="C403" s="182"/>
      <c r="D403" s="182" t="s">
        <v>265</v>
      </c>
      <c r="E403" s="182"/>
      <c r="F403" s="182"/>
      <c r="G403" s="182"/>
      <c r="H403" s="154">
        <v>11</v>
      </c>
      <c r="I403" s="109"/>
      <c r="J403" s="109"/>
      <c r="K403" s="109"/>
      <c r="L403" s="109"/>
      <c r="M403" s="109"/>
      <c r="N403" s="109"/>
      <c r="O403" s="109"/>
      <c r="P403" s="50" t="s">
        <v>497</v>
      </c>
    </row>
    <row r="404" spans="2:20" ht="20.100000000000001" customHeight="1">
      <c r="B404" s="183"/>
      <c r="C404" s="182"/>
      <c r="D404" s="182" t="s">
        <v>266</v>
      </c>
      <c r="E404" s="182"/>
      <c r="F404" s="182"/>
      <c r="G404" s="182"/>
      <c r="H404" s="154">
        <v>6</v>
      </c>
      <c r="I404" s="109"/>
      <c r="J404" s="109"/>
      <c r="K404" s="109"/>
      <c r="L404" s="109"/>
      <c r="M404" s="109"/>
      <c r="N404" s="109"/>
      <c r="O404" s="109"/>
      <c r="P404" s="50" t="s">
        <v>497</v>
      </c>
    </row>
    <row r="405" spans="2:20" ht="20.100000000000001" customHeight="1">
      <c r="B405" s="183"/>
      <c r="C405" s="182"/>
      <c r="D405" s="182" t="s">
        <v>267</v>
      </c>
      <c r="E405" s="182"/>
      <c r="F405" s="182"/>
      <c r="G405" s="182"/>
      <c r="H405" s="154">
        <v>2</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88.1</v>
      </c>
      <c r="I409" s="209"/>
      <c r="J409" s="209"/>
      <c r="K409" s="209"/>
      <c r="L409" s="209"/>
      <c r="M409" s="209"/>
      <c r="N409" s="209"/>
      <c r="O409" s="209"/>
      <c r="P409" s="62" t="s">
        <v>503</v>
      </c>
    </row>
    <row r="410" spans="2:20" ht="20.100000000000001" customHeight="1">
      <c r="B410" s="183" t="s">
        <v>271</v>
      </c>
      <c r="C410" s="182"/>
      <c r="D410" s="182"/>
      <c r="E410" s="182"/>
      <c r="F410" s="182"/>
      <c r="G410" s="182"/>
      <c r="H410" s="154">
        <v>21</v>
      </c>
      <c r="I410" s="109"/>
      <c r="J410" s="109"/>
      <c r="K410" s="109"/>
      <c r="L410" s="109"/>
      <c r="M410" s="109"/>
      <c r="N410" s="109"/>
      <c r="O410" s="109"/>
      <c r="P410" s="50" t="s">
        <v>495</v>
      </c>
    </row>
    <row r="411" spans="2:20" ht="20.100000000000001" customHeight="1">
      <c r="B411" s="183" t="s">
        <v>272</v>
      </c>
      <c r="C411" s="182"/>
      <c r="D411" s="182"/>
      <c r="E411" s="182"/>
      <c r="F411" s="182"/>
      <c r="G411" s="182"/>
      <c r="H411" s="154">
        <v>80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v>1</v>
      </c>
      <c r="I417" s="109"/>
      <c r="J417" s="109"/>
      <c r="K417" s="109"/>
      <c r="L417" s="109"/>
      <c r="M417" s="109"/>
      <c r="N417" s="109"/>
      <c r="O417" s="109"/>
      <c r="P417" s="50" t="s">
        <v>497</v>
      </c>
    </row>
    <row r="418" spans="1:20" ht="20.100000000000001" customHeight="1">
      <c r="B418" s="275"/>
      <c r="C418" s="276"/>
      <c r="D418" s="276"/>
      <c r="E418" s="182" t="s">
        <v>282</v>
      </c>
      <c r="F418" s="182"/>
      <c r="G418" s="182"/>
      <c r="H418" s="154">
        <v>4</v>
      </c>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2536</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2486</v>
      </c>
      <c r="L432" s="106"/>
      <c r="M432" s="48" t="s">
        <v>487</v>
      </c>
      <c r="N432" s="106" t="s">
        <v>2487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2509</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2509</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2537</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2537</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2537</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2537</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2538</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c r="G507" s="140"/>
      <c r="H507" s="140"/>
      <c r="I507" s="140"/>
      <c r="J507" s="140"/>
      <c r="K507" s="140"/>
      <c r="L507" s="140"/>
      <c r="M507" s="140"/>
      <c r="N507" s="140"/>
      <c r="O507" s="140"/>
      <c r="P507" s="141"/>
      <c r="S507" s="193" t="str">
        <f>IF(F507="","未記入","")</f>
        <v>未記入</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2509</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7" zoomScaleNormal="85" zoomScaleSheetLayoutView="100" workbookViewId="0">
      <selection activeCell="J13" sqref="J13:L13"/>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c r="I4" s="507"/>
      <c r="J4" s="508"/>
      <c r="K4" s="509"/>
      <c r="L4" s="509"/>
      <c r="M4" s="508"/>
      <c r="N4" s="509"/>
      <c r="O4" s="509"/>
      <c r="P4" s="509"/>
      <c r="Q4" s="509"/>
      <c r="R4" s="79"/>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c r="I49" s="507"/>
      <c r="J49" s="508"/>
      <c r="K49" s="509"/>
      <c r="L49" s="509"/>
      <c r="M49" s="508"/>
      <c r="N49" s="509"/>
      <c r="O49" s="509"/>
      <c r="P49" s="509"/>
      <c r="Q49" s="509"/>
      <c r="R49" s="79"/>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3" zoomScaleNormal="85" zoomScaleSheetLayoutView="100" workbookViewId="0">
      <selection activeCell="J19" sqref="J19:O19"/>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c r="AF2" s="578"/>
      <c r="AG2" s="578"/>
      <c r="AH2" s="578"/>
      <c r="AI2" s="578"/>
      <c r="AJ2" s="578"/>
      <c r="AK2" s="578"/>
      <c r="AL2" s="578"/>
      <c r="AM2" s="578"/>
      <c r="AN2" s="579"/>
      <c r="AQ2" s="22" t="str">
        <f>IF($AE$2="","未記入","")</f>
        <v>未記入</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c r="Q29" s="553"/>
      <c r="R29" s="553"/>
      <c r="S29" s="553"/>
      <c r="T29" s="553"/>
      <c r="U29" s="554"/>
      <c r="V29" s="548"/>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ai-group6</dc:creator>
  <cp:lastModifiedBy>ai-group6</cp:lastModifiedBy>
  <cp:lastPrinted>2021-07-09T01:44:49Z</cp:lastPrinted>
  <dcterms:created xsi:type="dcterms:W3CDTF">2020-12-23T05:28:24Z</dcterms:created>
  <dcterms:modified xsi:type="dcterms:W3CDTF">2021-08-26T04:26:47Z</dcterms:modified>
</cp:coreProperties>
</file>