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192.168.11.254\共有\福祉事業部\有料老人ホーム現況報告\令和03年\ハイツ\"/>
    </mc:Choice>
  </mc:AlternateContent>
  <xr:revisionPtr revIDLastSave="0" documentId="13_ncr:1_{F0D7DF2B-3FAA-42C7-942C-DF4FBAD68A4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<sst xmlns="http://schemas.openxmlformats.org/spreadsheetml/2006/main" count="3117" uniqueCount="2565">
  <si>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</si>
  <si>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</si>
  <si>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</si>
  <si>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</si>
  <si>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</si>
  <si>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</si>
  <si>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</si>
  <si>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</si>
  <si>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</si>
  <si>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</si>
  <si>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</si>
  <si>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</si>
  <si>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</si>
  <si>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</si>
  <si>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</si>
  <si>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</si>
  <si>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</si>
  <si>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</si>
  <si>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</si>
  <si>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</si>
  <si>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</si>
  <si>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</si>
  <si>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</si>
  <si>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</si>
  <si>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</si>
  <si>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</si>
  <si>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</si>
  <si>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</si>
  <si>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</si>
  <si>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</si>
  <si>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</si>
  <si>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</si>
  <si>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</si>
  <si>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</si>
  <si>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</si>
  <si>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</si>
  <si>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</si>
  <si>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</si>
  <si>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</si>
  <si>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</si>
  <si>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</si>
  <si>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</si>
  <si>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</si>
  <si>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</si>
  <si>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</si>
  <si>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</si>
  <si>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</si>
  <si>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</si>
  <si>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</si>
  <si>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</si>
  <si>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</si>
  <si>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</si>
  <si>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</si>
  <si>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</si>
  <si>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</si>
  <si>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</si>
  <si>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</si>
  <si>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</si>
  <si>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</si>
  <si>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</si>
  <si>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</si>
  <si>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</si>
  <si>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</si>
  <si>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</si>
  <si>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</si>
  <si>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</si>
  <si>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</si>
  <si>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</si>
  <si>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</si>
  <si>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</si>
  <si>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</si>
  <si>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</si>
  <si>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</si>
  <si>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</si>
  <si>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</si>
  <si>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</si>
  <si>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</si>
  <si>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</si>
  <si>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</si>
  <si>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</si>
  <si>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</si>
  <si>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</si>
  <si>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</si>
  <si>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</si>
  <si>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</si>
  <si>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</si>
  <si>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</si>
  <si>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</si>
  <si>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</si>
  <si>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</si>
  <si>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</si>
  <si>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</si>
  <si>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</si>
  <si>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</si>
  <si>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</si>
  <si>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</si>
  <si>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</si>
  <si>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</si>
  <si>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</si>
  <si>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</si>
  <si>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</si>
  <si>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</si>
  <si>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</si>
  <si>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</si>
  <si>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</si>
  <si>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</si>
  <si>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</si>
  <si>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</si>
  <si>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</si>
  <si>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</si>
  <si>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</si>
  <si>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</si>
  <si>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</si>
  <si>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</si>
  <si>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</si>
  <si>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</si>
  <si>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</si>
  <si>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</si>
  <si>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</si>
  <si>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</si>
  <si>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</si>
  <si>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</si>
  <si>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</si>
  <si>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</si>
  <si>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</si>
  <si>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</si>
  <si>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</si>
  <si>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</si>
  <si>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</si>
  <si>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</si>
  <si>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</si>
  <si>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</si>
  <si>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</si>
  <si>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</si>
  <si>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</si>
  <si>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</si>
  <si>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</si>
  <si>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</si>
  <si>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</si>
  <si>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</si>
  <si>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</si>
  <si>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</si>
  <si>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</si>
  <si>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</si>
  <si>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</si>
  <si>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</si>
  <si>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</si>
  <si>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</si>
  <si>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</si>
  <si>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</si>
  <si>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</si>
  <si>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</si>
  <si>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</si>
  <si>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</si>
  <si>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</si>
  <si>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</si>
  <si>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</si>
  <si>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</si>
  <si>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</si>
  <si>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</si>
  <si>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</si>
  <si>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</si>
  <si>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</si>
  <si>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</si>
  <si>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</si>
  <si>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</si>
  <si>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</si>
  <si>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</si>
  <si>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</si>
  <si>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</si>
  <si>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</si>
  <si>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</si>
  <si>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</si>
  <si>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</si>
  <si>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</si>
  <si>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</si>
  <si>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</si>
  <si>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</si>
  <si>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</si>
  <si>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</si>
  <si>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</si>
  <si>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</si>
  <si>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</si>
  <si>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</si>
  <si>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</si>
  <si>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</si>
  <si>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</si>
  <si>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</si>
  <si>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</si>
  <si>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</si>
  <si>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</si>
  <si>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</si>
  <si>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</si>
  <si>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</si>
  <si>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</si>
  <si>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</si>
  <si>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</si>
  <si>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</si>
  <si>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</si>
  <si>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</si>
  <si>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</si>
  <si>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</si>
  <si>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</si>
  <si>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</si>
  <si>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</si>
  <si>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</si>
  <si>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</si>
  <si>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</si>
  <si>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</si>
  <si>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</si>
  <si>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</si>
  <si>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</si>
  <si>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</si>
  <si>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</si>
  <si>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</si>
  <si>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</si>
  <si>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</si>
  <si>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</si>
  <si>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</si>
  <si>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</si>
  <si>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</si>
  <si>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</si>
  <si>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</si>
  <si>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</si>
  <si>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</si>
  <si>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</si>
  <si>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</si>
  <si>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</si>
  <si>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</si>
  <si>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</si>
  <si>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</si>
  <si>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</si>
  <si>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</si>
  <si>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</si>
  <si>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</si>
  <si>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</si>
  <si>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</si>
  <si>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</si>
  <si>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</si>
  <si>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</si>
  <si>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</si>
  <si>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</si>
  <si>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</si>
  <si>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</si>
  <si>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</si>
  <si>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</si>
  <si>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</si>
  <si>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</si>
  <si>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</si>
  <si>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</si>
  <si>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</si>
  <si>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</si>
  <si>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</si>
  <si>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</si>
  <si>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</si>
  <si>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</si>
  <si>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</si>
  <si>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</si>
  <si>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</si>
  <si>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</si>
  <si>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</si>
  <si>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</si>
  <si>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</si>
  <si>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</si>
  <si>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</si>
  <si>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</si>
  <si>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</si>
  <si>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</si>
  <si>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</si>
  <si>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</si>
  <si>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</si>
  <si>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</si>
  <si>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</si>
  <si>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</si>
  <si>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</si>
  <si>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</si>
  <si>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</si>
  <si>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</si>
  <si>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</si>
  <si>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</si>
  <si>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</si>
  <si>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</si>
  <si>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</si>
  <si>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</si>
  <si>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</si>
  <si>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</si>
  <si>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</si>
  <si>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</si>
  <si>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</si>
  <si>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</si>
  <si>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</si>
  <si>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</si>
  <si>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</si>
  <si>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</si>
  <si>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</si>
  <si>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</si>
  <si>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</si>
  <si>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</si>
  <si>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</si>
  <si>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</si>
  <si>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</si>
  <si>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</si>
  <si>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</si>
  <si>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</si>
  <si>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</si>
  <si>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</si>
  <si>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</si>
  <si>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</si>
  <si>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</si>
  <si>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</si>
  <si>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</si>
  <si>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</si>
  <si>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</si>
  <si>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</si>
  <si>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</si>
  <si>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</si>
  <si>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</si>
  <si>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</si>
  <si>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</si>
  <si>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</si>
  <si>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</si>
  <si>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</si>
  <si>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</si>
  <si>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</si>
  <si>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</si>
  <si>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</si>
  <si>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</si>
  <si>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</si>
  <si>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</si>
  <si>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</si>
  <si>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</si>
  <si>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</si>
  <si>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</si>
  <si>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</si>
  <si>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</si>
  <si>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</si>
  <si>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</si>
  <si>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</si>
  <si>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</si>
  <si>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</si>
  <si>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</si>
  <si>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</si>
  <si>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</si>
  <si>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</si>
  <si>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</si>
  <si>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</si>
  <si>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</si>
  <si>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</si>
  <si>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</si>
  <si>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</si>
  <si>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</si>
  <si>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</si>
  <si>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</si>
  <si>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</si>
  <si>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</si>
  <si>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</si>
  <si>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</si>
  <si>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</si>
  <si>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</si>
  <si>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</si>
  <si>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</si>
  <si>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</si>
  <si>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</si>
  <si>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</si>
  <si>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</si>
  <si>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</si>
  <si>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</si>
  <si>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</si>
  <si>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</si>
  <si>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</si>
  <si>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</si>
  <si>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</si>
  <si>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</si>
  <si>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</si>
  <si>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</si>
  <si>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</si>
  <si>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</si>
  <si>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</si>
  <si>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</si>
  <si>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</si>
  <si>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</si>
  <si>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</si>
  <si>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</si>
  <si>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</si>
  <si>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</si>
  <si>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</si>
  <si>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</si>
  <si>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</si>
  <si>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</si>
  <si>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</si>
  <si>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</si>
  <si>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</si>
  <si>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</si>
  <si>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</si>
  <si>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</si>
  <si>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</si>
  <si>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</si>
  <si>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</si>
  <si>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</si>
  <si>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</si>
  <si>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</si>
  <si>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</si>
  <si>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</si>
  <si>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</si>
  <si>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</si>
  <si>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</si>
  <si>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</si>
  <si>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</si>
  <si>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</si>
  <si>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</si>
  <si>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</si>
  <si>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</si>
  <si>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</si>
  <si>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</si>
  <si>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</si>
  <si>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</si>
  <si>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</si>
  <si>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</si>
  <si>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</si>
  <si>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</si>
  <si>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</si>
  <si>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</si>
  <si>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</si>
  <si>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</si>
  <si>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</si>
  <si>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</si>
  <si>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</si>
  <si>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</si>
  <si>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</si>
  <si>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</si>
  <si>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</si>
  <si>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</si>
  <si>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</si>
  <si>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</si>
  <si>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</si>
  <si>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</si>
  <si>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</si>
  <si>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</si>
  <si>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</si>
  <si>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</si>
  <si>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</si>
  <si>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</si>
  <si>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</si>
  <si>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</si>
  <si>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</si>
  <si>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</si>
  <si>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</si>
  <si>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</si>
  <si>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</si>
  <si>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</si>
  <si>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</si>
  <si>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</si>
  <si>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</si>
  <si>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</si>
  <si>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</si>
  <si>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</si>
  <si>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</si>
  <si>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</si>
  <si>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</si>
  <si>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</si>
  <si>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</si>
  <si>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</si>
  <si>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</si>
  <si>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</si>
  <si>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</si>
  <si>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</si>
  <si>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</si>
  <si>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</si>
  <si>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</si>
  <si>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</si>
  <si>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</si>
  <si>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</si>
  <si>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</si>
  <si>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</si>
  <si>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</si>
  <si>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</si>
  <si>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</si>
  <si>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</si>
  <si>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</si>
  <si>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</si>
  <si>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</si>
  <si>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</si>
  <si>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</si>
  <si>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</si>
  <si>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</si>
  <si>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</si>
  <si>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</si>
  <si>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</si>
  <si>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</si>
  <si>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</si>
  <si>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</si>
  <si>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</si>
  <si>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</si>
  <si>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</si>
  <si>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</si>
  <si>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</si>
  <si>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</si>
  <si>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</si>
  <si>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</si>
  <si>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</si>
  <si>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</si>
  <si>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</si>
  <si>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</si>
  <si>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</si>
  <si>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</si>
  <si>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</si>
  <si>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</si>
  <si>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</si>
  <si>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</si>
  <si>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</si>
  <si>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</si>
  <si>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</si>
  <si>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</si>
  <si>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</si>
  <si>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</si>
  <si>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</si>
  <si>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</si>
  <si>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</si>
  <si>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</si>
  <si>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</si>
  <si>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</si>
  <si>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</si>
  <si>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</si>
  <si>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</si>
  <si>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</si>
  <si>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</si>
  <si>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</si>
  <si>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</si>
  <si>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</si>
  <si>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</si>
  <si>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</si>
  <si>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</si>
  <si>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</si>
  <si>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</si>
  <si>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</si>
  <si>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</si>
  <si>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</si>
  <si>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</si>
  <si>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</si>
  <si>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</si>
  <si>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</si>
  <si>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</si>
  <si>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</si>
  <si>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</si>
  <si>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</si>
  <si>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</si>
  <si>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</si>
  <si>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</si>
  <si>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</si>
  <si>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</si>
  <si>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</si>
  <si>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</si>
  <si>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</si>
  <si>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</si>
  <si>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</si>
  <si>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</si>
  <si>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</si>
  <si>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</si>
  <si>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</si>
  <si>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</si>
  <si>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</si>
  <si>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</si>
  <si>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</si>
  <si>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</si>
  <si>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</si>
  <si>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</si>
  <si>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</si>
  <si>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</si>
  <si>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</si>
  <si>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</si>
  <si>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</si>
  <si>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</si>
  <si>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</si>
  <si>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</si>
  <si>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</si>
  <si>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</si>
  <si>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</si>
  <si>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</si>
  <si>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</si>
  <si>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</si>
  <si>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</si>
  <si>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</si>
  <si>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</si>
  <si>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</si>
  <si>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</si>
  <si>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</si>
  <si>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</si>
  <si>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</si>
  <si>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</si>
  <si>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</si>
  <si>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</si>
  <si>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</si>
  <si>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</si>
  <si>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</si>
  <si>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</si>
  <si>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</si>
  <si>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</si>
  <si>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</si>
  <si>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</si>
  <si>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</si>
  <si>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</si>
  <si>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</si>
  <si>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</si>
  <si>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</si>
  <si>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</si>
  <si>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</si>
  <si>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</si>
  <si>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</si>
  <si>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</si>
  <si>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</si>
  <si>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</si>
  <si>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</si>
  <si>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</si>
  <si>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</si>
  <si>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</si>
  <si>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</si>
  <si>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</si>
  <si>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</si>
  <si>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</si>
  <si>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</si>
  <si>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</si>
  <si>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</si>
  <si>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</si>
  <si>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</si>
  <si>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</si>
  <si>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</si>
  <si>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</si>
  <si>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</si>
  <si>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</si>
  <si>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</si>
  <si>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</si>
  <si>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</si>
  <si>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</si>
  <si>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</si>
  <si>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</si>
  <si>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</si>
  <si>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</si>
  <si>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</si>
  <si>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</si>
  <si>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</si>
  <si>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</si>
  <si>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</si>
  <si>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</si>
  <si>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</si>
  <si>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</si>
  <si>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</si>
  <si>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</si>
  <si>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</si>
  <si>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</si>
  <si>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</si>
  <si>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</si>
  <si>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</si>
  <si>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</si>
  <si>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</si>
  <si>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</si>
  <si>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</si>
  <si>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</si>
  <si>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</si>
  <si>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</si>
  <si>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</si>
  <si>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</si>
  <si>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</si>
  <si>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</si>
  <si>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</si>
  <si>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</si>
  <si>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</si>
  <si>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</si>
  <si>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</si>
  <si>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</si>
  <si>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</si>
  <si>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</si>
  <si>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</si>
  <si>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</si>
  <si>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</si>
  <si>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</si>
  <si>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</si>
  <si>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</si>
  <si>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</si>
  <si>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</si>
  <si>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</si>
  <si>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</si>
  <si>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</si>
  <si>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</si>
  <si>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</si>
  <si>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</si>
  <si>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</si>
  <si>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</si>
  <si>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</si>
  <si>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</si>
  <si>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</si>
  <si>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</si>
  <si>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</si>
  <si>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</si>
  <si>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</si>
  <si>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</si>
  <si>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</si>
  <si>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</si>
  <si>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</si>
  <si>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</si>
  <si>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</si>
  <si>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</si>
  <si>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</si>
  <si>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</si>
  <si>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</si>
  <si>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</si>
  <si>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</si>
  <si>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</si>
  <si>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</si>
  <si>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</si>
  <si>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</si>
  <si>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</si>
  <si>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</si>
  <si>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</si>
  <si>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</si>
  <si>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</si>
  <si>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</si>
  <si>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</si>
  <si>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</si>
  <si>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</si>
  <si>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</si>
  <si>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</si>
  <si>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</si>
  <si>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</si>
  <si>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</si>
  <si>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</si>
  <si>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</si>
  <si>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</si>
  <si>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</si>
  <si>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</si>
  <si>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</si>
  <si>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</si>
  <si>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</si>
  <si>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</si>
  <si>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</si>
  <si>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</si>
  <si>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</si>
  <si>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</si>
  <si>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</si>
  <si>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</si>
  <si>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</si>
  <si>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</si>
  <si>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</si>
  <si>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</si>
  <si>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</si>
  <si>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</si>
  <si>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</si>
  <si>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</si>
  <si>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</si>
  <si>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</si>
  <si>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</si>
  <si>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</si>
  <si>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</si>
  <si>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</si>
  <si>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</si>
  <si>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</si>
  <si>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</si>
  <si>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</si>
  <si>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</si>
  <si>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</si>
  <si>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</si>
  <si>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</si>
  <si>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</si>
  <si>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</si>
  <si>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</si>
  <si>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</si>
  <si>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</si>
  <si>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</si>
  <si>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</si>
  <si>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</si>
  <si>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</si>
  <si>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</si>
  <si>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</si>
  <si>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</si>
  <si>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</si>
  <si>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</si>
  <si>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</si>
  <si>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</si>
  <si>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</si>
  <si>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</si>
  <si>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</si>
  <si>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</si>
  <si>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</si>
  <si>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</si>
  <si>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</si>
  <si>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</si>
  <si>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</si>
  <si>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</si>
  <si>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</si>
  <si>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</si>
  <si>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</si>
  <si>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</si>
  <si>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</si>
  <si>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</si>
  <si>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</si>
  <si>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</si>
  <si>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</si>
  <si>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</si>
  <si>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</si>
  <si>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</si>
  <si>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</si>
  <si>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</si>
  <si>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</si>
  <si>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</si>
  <si>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</si>
  <si>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</si>
  <si>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</si>
  <si>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</si>
  <si>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</si>
  <si>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</si>
  <si>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</si>
  <si>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</si>
  <si>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</si>
  <si>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</si>
  <si>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</si>
  <si>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</si>
  <si>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</si>
  <si>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</si>
  <si>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</si>
  <si>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</si>
  <si>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</si>
  <si>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</si>
  <si>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</si>
  <si>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</si>
  <si>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</si>
  <si>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</si>
  <si>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</si>
  <si>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</si>
  <si>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</si>
  <si>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</si>
  <si>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</si>
  <si>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</si>
  <si>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</si>
  <si>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</si>
  <si>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</si>
  <si>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</si>
  <si>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</si>
  <si>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</si>
  <si>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</si>
  <si>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</si>
  <si>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</si>
  <si>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</si>
  <si>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</si>
  <si>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</si>
  <si>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</si>
  <si>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</si>
  <si>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</si>
  <si>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</si>
  <si>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</si>
  <si>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</si>
  <si>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</si>
  <si>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</si>
  <si>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</si>
  <si>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</si>
  <si>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</si>
  <si>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</si>
  <si>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</si>
  <si>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</si>
  <si>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</si>
  <si>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</si>
  <si>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</si>
  <si>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</si>
  <si>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</si>
  <si>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</si>
  <si>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</si>
  <si>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</si>
  <si>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</si>
  <si>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</si>
  <si>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</si>
  <si>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</si>
  <si>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</si>
  <si>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</si>
  <si>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</si>
  <si>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</si>
  <si>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</si>
  <si>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</si>
  <si>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</si>
  <si>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</si>
  <si>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</si>
  <si>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</si>
  <si>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</si>
  <si>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</si>
  <si>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</si>
  <si>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</si>
  <si>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</si>
  <si>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</si>
  <si>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</si>
  <si>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</si>
  <si>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</si>
  <si>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</si>
  <si>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</si>
  <si>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</si>
  <si>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</si>
  <si>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</si>
  <si>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</si>
  <si>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</si>
  <si>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</si>
  <si>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</si>
  <si>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</si>
  <si>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</si>
  <si>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</si>
  <si>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</si>
  <si>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</si>
  <si>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</si>
  <si>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</si>
  <si>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</si>
  <si>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</si>
  <si>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</si>
  <si>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</si>
  <si>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</si>
  <si>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</si>
  <si>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</si>
  <si>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</si>
  <si>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</si>
  <si>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</si>
  <si>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</si>
  <si>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</si>
  <si>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</si>
  <si>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</si>
  <si>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</si>
  <si>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</si>
  <si>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</si>
  <si>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</si>
  <si>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</si>
  <si>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</si>
  <si>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</si>
  <si>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</si>
  <si>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</si>
  <si>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</si>
  <si>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</si>
  <si>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</si>
  <si>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</si>
  <si>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</si>
  <si>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</si>
  <si>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</si>
  <si>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</si>
  <si>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</si>
  <si>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</si>
  <si>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</si>
  <si>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</si>
  <si>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</si>
  <si>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</si>
  <si>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</si>
  <si>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</si>
  <si>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</si>
  <si>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</si>
  <si>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</si>
  <si>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</si>
  <si>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</si>
  <si>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</si>
  <si>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</si>
  <si>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</si>
  <si>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</si>
  <si>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</si>
  <si>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</si>
  <si>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</si>
  <si>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</si>
  <si>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</si>
  <si>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</si>
  <si>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</si>
  <si>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</si>
  <si>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</si>
  <si>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</si>
  <si>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</si>
  <si>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</si>
  <si>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</si>
  <si>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</si>
  <si>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</si>
  <si>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</si>
  <si>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</si>
  <si>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</si>
  <si>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</si>
  <si>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</si>
  <si>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</si>
  <si>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</si>
  <si>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</si>
  <si>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</si>
  <si>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</si>
  <si>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</si>
  <si>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</si>
  <si>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</si>
  <si>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</si>
  <si>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</si>
  <si>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</si>
  <si>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</si>
  <si>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</si>
  <si>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</si>
  <si>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</si>
  <si>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</si>
  <si>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</si>
  <si>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</si>
  <si>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</si>
  <si>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</si>
  <si>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</si>
  <si>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</si>
  <si>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</si>
  <si>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</si>
  <si>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</si>
  <si>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</si>
  <si>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</si>
  <si>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</si>
  <si>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</si>
  <si>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</si>
  <si>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</si>
  <si>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</si>
  <si>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</si>
  <si>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</si>
  <si>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</si>
  <si>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</si>
  <si>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</si>
  <si>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</si>
  <si>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</si>
  <si>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</si>
  <si>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</si>
  <si>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</si>
  <si>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</si>
  <si>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</si>
  <si>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</si>
  <si>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</si>
  <si>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</si>
  <si>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</si>
  <si>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</si>
  <si>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</si>
  <si>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</si>
  <si>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</si>
  <si>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</si>
  <si>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</si>
  <si>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</si>
  <si>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</si>
  <si>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</si>
  <si>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</si>
  <si>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</si>
  <si>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</si>
  <si>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</si>
  <si>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</si>
  <si>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</si>
  <si>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</si>
  <si>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</si>
  <si>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</si>
  <si>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</si>
  <si>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</si>
  <si>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</si>
  <si>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</si>
  <si>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</si>
  <si>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</si>
  <si>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</si>
  <si>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</si>
  <si>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</si>
  <si>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</si>
  <si>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</si>
  <si>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</si>
  <si>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</si>
  <si>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</si>
  <si>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</si>
  <si>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</si>
  <si>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</si>
  <si>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</si>
  <si>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</si>
  <si>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</si>
  <si>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</si>
  <si>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</si>
  <si>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</si>
  <si>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</si>
  <si>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</si>
  <si>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</si>
  <si>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</si>
  <si>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</si>
  <si>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</si>
  <si>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</si>
  <si>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</si>
  <si>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</si>
  <si>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</si>
  <si>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</si>
  <si>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</si>
  <si>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</si>
  <si>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</si>
  <si>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</si>
  <si>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</si>
  <si>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</si>
  <si>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</si>
  <si>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</si>
  <si>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</si>
  <si>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</si>
  <si>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</si>
  <si>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</si>
  <si>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</si>
  <si>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</si>
  <si>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</si>
  <si>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</si>
  <si>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</si>
  <si>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</si>
  <si>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</si>
  <si>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</si>
  <si>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</si>
  <si>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</si>
  <si>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</si>
  <si>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</si>
  <si>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</si>
  <si>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</si>
  <si>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</si>
  <si>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</si>
  <si>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</si>
  <si>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</si>
  <si>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</si>
  <si>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</si>
  <si>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</si>
  <si>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</si>
  <si>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</si>
  <si>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</si>
  <si>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</si>
  <si>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</si>
  <si>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</si>
  <si>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</si>
  <si>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</si>
  <si>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</si>
  <si>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</si>
  <si>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</si>
  <si>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</si>
  <si>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</si>
  <si>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</si>
  <si>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</si>
  <si>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</si>
  <si>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</si>
  <si>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</si>
  <si>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</si>
  <si>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</si>
  <si>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</si>
  <si>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</si>
  <si>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</si>
  <si>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</si>
  <si>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</si>
  <si>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</si>
  <si>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</si>
  <si>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</si>
  <si>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</si>
  <si>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</si>
  <si>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</si>
  <si>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</si>
  <si>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</si>
  <si>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</si>
  <si>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</si>
  <si>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</si>
  <si>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</si>
  <si>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</si>
  <si>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</si>
  <si>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</si>
  <si>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</si>
  <si>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</si>
  <si>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</si>
  <si>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</si>
  <si>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</si>
  <si>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</si>
  <si>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</si>
  <si>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</si>
  <si>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</si>
  <si>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</si>
  <si>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</si>
  <si>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</si>
  <si>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</si>
  <si>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</si>
  <si>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</si>
  <si>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</si>
  <si>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</si>
  <si>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</si>
  <si>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</si>
  <si>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</si>
  <si>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</si>
  <si>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</si>
  <si>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</si>
  <si>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</si>
  <si>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</si>
  <si>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</si>
  <si>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</si>
  <si>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</si>
  <si>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</si>
  <si>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</si>
  <si>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</si>
  <si>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</si>
  <si>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</si>
  <si>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</si>
  <si>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</si>
  <si>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</si>
  <si>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</si>
  <si>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</si>
  <si>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</si>
  <si>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</si>
  <si>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</si>
  <si>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</si>
  <si>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</si>
  <si>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</si>
  <si>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</si>
  <si>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</si>
  <si>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</si>
  <si>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</si>
  <si>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</si>
  <si>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</si>
  <si>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</si>
  <si>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</si>
  <si>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</si>
  <si>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</si>
  <si>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</si>
  <si>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</si>
  <si>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</si>
  <si>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</si>
  <si>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</si>
  <si>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</si>
  <si>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</si>
  <si>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</si>
  <si>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</si>
  <si>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</si>
  <si>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</si>
  <si>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</si>
  <si>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</si>
  <si>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</si>
  <si>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</si>
  <si>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</si>
  <si>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</si>
  <si>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</si>
  <si>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</si>
  <si>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</si>
  <si>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</si>
  <si>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</si>
  <si>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</si>
  <si>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</si>
  <si>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</si>
  <si>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</si>
  <si>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</si>
  <si>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</si>
  <si>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</si>
  <si>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</si>
  <si>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</si>
  <si>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</si>
  <si>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</si>
  <si>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</si>
  <si>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</si>
  <si>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</si>
  <si>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</si>
  <si>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</si>
  <si>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</si>
  <si>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</si>
  <si>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</si>
  <si>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</si>
  <si>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</si>
  <si>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</si>
  <si>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</si>
  <si>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</si>
  <si>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</si>
  <si>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</si>
  <si>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</si>
  <si>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</si>
  <si>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</si>
  <si>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</si>
  <si>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</si>
  <si>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</si>
  <si>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</si>
  <si>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</si>
  <si>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</si>
  <si>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</si>
  <si>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</si>
  <si>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</si>
  <si>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</si>
  <si>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</si>
  <si>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</si>
  <si>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</si>
  <si>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</si>
  <si>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</si>
  <si>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</si>
  <si>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</si>
  <si>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</si>
  <si>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</si>
  <si>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</si>
  <si>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</si>
  <si>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</si>
  <si>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</si>
  <si>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</si>
  <si>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</si>
  <si>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</si>
  <si>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</si>
  <si>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</si>
  <si>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</si>
  <si>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</si>
  <si>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</si>
  <si>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</si>
  <si>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</si>
  <si>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</si>
  <si>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</si>
  <si>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</si>
  <si>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</si>
  <si>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</si>
  <si>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</si>
  <si>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</si>
  <si>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</si>
  <si>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</si>
  <si>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</si>
  <si>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</si>
  <si>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</si>
  <si>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</si>
  <si>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</si>
  <si>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</si>
  <si>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</si>
  <si>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</si>
  <si>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</si>
  <si>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</si>
  <si>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</si>
  <si>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</si>
  <si>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</si>
  <si>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</si>
  <si>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</si>
  <si>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</si>
  <si>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</si>
  <si>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</si>
  <si>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</si>
  <si>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</si>
  <si>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</si>
  <si>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</si>
  <si>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</si>
  <si>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</si>
  <si>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</si>
  <si>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</si>
  <si>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</si>
  <si>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</si>
  <si>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</si>
  <si>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</si>
  <si>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</si>
  <si>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</si>
  <si>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</si>
  <si>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</si>
  <si>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</si>
  <si>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</si>
  <si>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</si>
  <si>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</si>
  <si>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</si>
  <si>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</si>
  <si>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</si>
  <si>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</si>
  <si>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</si>
  <si>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</si>
  <si>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</si>
  <si>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</si>
  <si>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</si>
  <si>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</si>
  <si>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</si>
  <si>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</si>
  <si>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</si>
  <si>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</si>
  <si>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</si>
  <si>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</si>
  <si>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</si>
  <si>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</si>
  <si>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</si>
  <si>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</si>
  <si>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</si>
  <si>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</si>
  <si>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</si>
  <si>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</si>
  <si>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</si>
  <si>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</si>
  <si>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</si>
  <si>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</si>
  <si>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</si>
  <si>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</si>
  <si>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</si>
  <si>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</si>
  <si>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</si>
  <si>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</si>
  <si>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</si>
  <si>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</si>
  <si>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</si>
  <si>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</si>
  <si>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</si>
  <si>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</si>
  <si>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</si>
  <si>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</si>
  <si>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</si>
  <si>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</si>
  <si>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</si>
  <si>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</si>
  <si>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</si>
  <si>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</si>
  <si>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</si>
  <si>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</si>
  <si>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</si>
  <si>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</si>
  <si>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</si>
  <si>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</si>
  <si>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</si>
  <si>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</si>
  <si>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</si>
  <si>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</si>
  <si>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</si>
  <si>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</si>
  <si>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</si>
  <si>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</si>
  <si>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</si>
  <si>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</si>
  <si>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</si>
  <si>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</si>
  <si>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</si>
  <si>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</si>
  <si>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</si>
  <si>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</si>
  <si>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</si>
  <si>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</si>
  <si>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</si>
  <si>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</si>
  <si>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</si>
  <si>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</si>
  <si>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</si>
  <si>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</si>
  <si>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</si>
  <si>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</si>
  <si>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</si>
  <si>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</si>
  <si>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</si>
  <si>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</si>
  <si>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</si>
  <si>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</si>
  <si>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</si>
  <si>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</si>
  <si>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</si>
  <si>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</si>
  <si>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</si>
  <si>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</si>
  <si>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</si>
  <si>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</si>
  <si>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</si>
  <si>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</si>
  <si>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</si>
  <si>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</si>
  <si>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</si>
  <si>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</si>
  <si>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</si>
  <si>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</si>
  <si>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</si>
  <si>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</si>
  <si>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</si>
  <si>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</si>
  <si>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</si>
  <si>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</si>
  <si>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</si>
  <si>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</si>
  <si>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</si>
  <si>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</si>
  <si>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</si>
  <si>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</si>
  <si>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</si>
  <si>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</si>
  <si>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</si>
  <si>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</si>
  <si>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</si>
  <si>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</si>
  <si>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</si>
  <si>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</si>
  <si>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</si>
  <si>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</si>
  <si>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</si>
  <si>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</si>
  <si>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</si>
  <si>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</si>
  <si>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</si>
  <si>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</si>
  <si>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</si>
  <si>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</si>
  <si>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</si>
  <si>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</si>
  <si>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</si>
  <si>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</si>
  <si>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</si>
  <si>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</si>
  <si>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</si>
  <si>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</si>
  <si>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</si>
  <si>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</si>
  <si>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</si>
  <si>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</si>
  <si>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</si>
  <si>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</si>
  <si>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</si>
  <si>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</si>
  <si>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</si>
  <si>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</si>
  <si>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</si>
  <si>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</si>
  <si>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</si>
  <si>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</si>
  <si>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</si>
  <si>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</si>
  <si>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</si>
  <si>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</si>
  <si>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</si>
  <si>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</si>
  <si>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</si>
  <si>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</si>
  <si>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</si>
  <si>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</si>
  <si>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</si>
  <si>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</si>
  <si>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</si>
  <si>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</si>
  <si>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</si>
  <si>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</si>
  <si>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</si>
  <si>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</si>
  <si>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</si>
  <si>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</si>
  <si>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</si>
  <si>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</si>
  <si>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</si>
  <si>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</si>
  <si>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</si>
  <si>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</si>
  <si>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</si>
  <si>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</si>
  <si>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</si>
  <si>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</si>
  <si>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</si>
  <si>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</si>
  <si>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</si>
  <si>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</si>
  <si>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</si>
  <si>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</si>
  <si>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</si>
  <si>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</si>
  <si>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</si>
  <si>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</si>
  <si>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</si>
  <si>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</si>
  <si>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</si>
  <si>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</si>
  <si>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</si>
  <si>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</si>
  <si>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</si>
  <si>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</si>
  <si>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</si>
  <si>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</si>
  <si>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</si>
  <si>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</si>
  <si>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</si>
  <si>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</si>
  <si>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</si>
  <si>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</si>
  <si>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</si>
  <si>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</si>
  <si>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</si>
  <si>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</si>
  <si>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</si>
  <si>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</si>
  <si>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</si>
  <si>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</si>
  <si>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</si>
  <si>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</si>
  <si>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</si>
  <si>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</si>
  <si>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</si>
  <si>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</si>
  <si>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</si>
  <si>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</si>
  <si>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</si>
  <si>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</si>
  <si>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</si>
  <si>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</si>
  <si>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</si>
  <si>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</si>
  <si>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</si>
  <si>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</si>
  <si>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</si>
  <si>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</si>
  <si>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</si>
  <si>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</si>
  <si>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</si>
  <si>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</si>
  <si>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</si>
  <si>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</si>
  <si>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</si>
  <si>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</si>
  <si>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</si>
  <si>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</si>
  <si>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</si>
  <si>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</si>
  <si>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</si>
  <si>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</si>
  <si>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</si>
  <si>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</si>
  <si>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</si>
  <si>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</si>
  <si>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</si>
  <si>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</si>
  <si>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</si>
  <si>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</si>
  <si>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</si>
  <si>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</si>
  <si>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</si>
  <si>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</si>
  <si>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</si>
  <si>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</si>
  <si>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</si>
  <si>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</si>
  <si>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</si>
  <si>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</si>
  <si>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</si>
  <si>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</si>
  <si>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</si>
  <si>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</si>
  <si>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</si>
  <si>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</si>
  <si>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</si>
  <si>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</si>
  <si>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</si>
  <si>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</si>
  <si>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</si>
  <si>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</si>
  <si>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</si>
  <si>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</si>
  <si>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</si>
  <si>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</si>
  <si>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</si>
  <si>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</si>
  <si>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</si>
  <si>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</si>
  <si>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</si>
  <si>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</si>
  <si>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</si>
  <si>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</si>
  <si>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</si>
  <si>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</si>
  <si>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</si>
  <si>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</si>
  <si>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</si>
  <si>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</si>
  <si>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</si>
  <si>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</si>
  <si>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</si>
  <si>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</si>
  <si>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</si>
  <si>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</si>
  <si>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</si>
  <si>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</si>
  <si>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</si>
  <si>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</si>
  <si>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</si>
  <si>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</si>
  <si>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</si>
  <si>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</si>
  <si>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</si>
  <si>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</si>
  <si>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</si>
  <si>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</si>
  <si>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</si>
  <si>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</si>
  <si>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</si>
  <si>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</si>
  <si>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</si>
  <si>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</si>
  <si>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</si>
  <si>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</si>
  <si>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</si>
  <si>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</si>
  <si>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</si>
  <si>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</si>
  <si>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</si>
  <si>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</si>
  <si>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</si>
  <si>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</si>
  <si>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</si>
  <si>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</si>
  <si>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</si>
  <si>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</si>
  <si>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</si>
  <si>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</si>
  <si>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</si>
  <si>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</si>
  <si>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</si>
  <si>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</si>
  <si>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</si>
  <si>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</si>
  <si>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</si>
  <si>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</si>
  <si>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</si>
  <si>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</si>
  <si>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</si>
  <si>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</si>
  <si>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</si>
  <si>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</si>
  <si>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</si>
  <si>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</si>
  <si>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</si>
  <si>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</si>
  <si>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</si>
  <si>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</si>
  <si>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</si>
  <si>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</si>
  <si>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</si>
  <si>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</si>
  <si>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</si>
  <si>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</si>
  <si>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</si>
  <si>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</si>
  <si>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</si>
  <si>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</si>
  <si>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</si>
  <si>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</si>
  <si>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</si>
  <si>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</si>
  <si>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</si>
  <si>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</si>
  <si>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</si>
  <si>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</si>
  <si>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</si>
  <si>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</si>
  <si>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</si>
  <si>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</si>
  <si>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</si>
  <si>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</si>
  <si>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</si>
  <si>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</si>
  <si>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</si>
  <si>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</si>
  <si>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</si>
  <si>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</si>
  <si>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</si>
  <si>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</si>
  <si>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</si>
  <si>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</si>
  <si>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</si>
  <si>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</si>
  <si>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</si>
  <si>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</si>
  <si>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</si>
  <si>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</si>
  <si>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</si>
  <si>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</si>
  <si>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</si>
  <si>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</si>
  <si>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</si>
  <si>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</si>
  <si>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</si>
  <si>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</si>
  <si>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</si>
  <si>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</si>
  <si>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</si>
  <si>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</si>
  <si>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</si>
  <si>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</si>
  <si>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</si>
  <si>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</si>
  <si>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</si>
  <si>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</si>
  <si>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</si>
  <si>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</si>
  <si>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</si>
  <si>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</si>
  <si>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</si>
  <si>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</si>
  <si>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</si>
  <si>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</si>
  <si>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</si>
  <si>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</si>
  <si>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</si>
  <si>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</si>
  <si>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</si>
  <si>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</si>
  <si>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</si>
  <si>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</si>
  <si>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</si>
  <si>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</si>
  <si>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</si>
  <si>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</si>
  <si>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</si>
  <si>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</si>
  <si>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</si>
  <si>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</si>
  <si>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</si>
  <si>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</si>
  <si>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</si>
  <si>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</si>
  <si>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</si>
  <si>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</si>
  <si>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</si>
  <si>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</si>
  <si>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</si>
  <si>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</si>
  <si>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</si>
  <si>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</si>
  <si>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</si>
  <si>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</si>
  <si>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</si>
  <si>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</si>
  <si>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</si>
  <si>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</si>
  <si>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</si>
  <si>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</si>
  <si>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</si>
  <si>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</si>
  <si>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</si>
  <si>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</si>
  <si>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</si>
  <si>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</si>
  <si>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</si>
  <si>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</si>
  <si>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</si>
  <si>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</si>
  <si>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</si>
  <si>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</si>
  <si>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</si>
  <si>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</si>
  <si>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</si>
  <si>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</si>
  <si>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</si>
  <si>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</si>
  <si>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</si>
  <si>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</si>
  <si>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</si>
  <si>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</si>
  <si>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</si>
  <si>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</si>
  <si>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</si>
  <si>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</si>
  <si>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</si>
  <si>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</si>
  <si>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</si>
  <si>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</si>
  <si>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</si>
  <si>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</si>
  <si>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</si>
  <si>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</si>
  <si>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</si>
  <si>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</si>
  <si>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</si>
  <si>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</si>
  <si>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</si>
  <si>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</si>
  <si>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</si>
  <si>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</si>
  <si>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</si>
  <si>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</si>
  <si>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</si>
  <si>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</si>
  <si>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</si>
  <si>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</si>
  <si>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</si>
  <si>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</si>
  <si>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</si>
  <si>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</si>
  <si>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</si>
  <si>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</si>
  <si>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</si>
  <si>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</si>
  <si>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</si>
  <si>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</si>
  <si>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</si>
  <si>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</si>
  <si>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</si>
  <si>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</si>
  <si>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</si>
  <si>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</si>
  <si>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</si>
  <si>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</si>
  <si>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</si>
  <si>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</si>
  <si>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</si>
  <si>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</si>
  <si>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</si>
  <si>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</si>
  <si>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</si>
  <si>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</si>
  <si>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</si>
  <si>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</si>
  <si>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</si>
  <si>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</si>
  <si>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</si>
  <si>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</si>
  <si>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</si>
  <si>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</si>
  <si>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</si>
  <si>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</si>
  <si>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</si>
  <si>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</si>
  <si>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</si>
  <si>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</si>
  <si>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</si>
  <si>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</si>
  <si>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</si>
  <si>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</si>
  <si>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</si>
  <si>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</si>
  <si>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</si>
  <si>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</si>
  <si>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</si>
  <si>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</si>
  <si>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</si>
  <si>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</si>
  <si>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</si>
  <si>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</si>
  <si>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</si>
  <si>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</si>
  <si>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</si>
  <si>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</si>
  <si>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</si>
  <si>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</si>
  <si>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</si>
  <si>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</si>
  <si>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</si>
  <si>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</si>
  <si>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</si>
  <si>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</si>
  <si>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</si>
  <si>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</si>
  <si>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</si>
  <si>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</si>
  <si>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</si>
  <si>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</si>
  <si>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</si>
  <si>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</si>
  <si>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</si>
  <si>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</si>
  <si>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</si>
  <si>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</si>
  <si>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</si>
  <si>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</si>
  <si>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</si>
  <si>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</si>
  <si>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</si>
  <si>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</si>
  <si>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</si>
  <si>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</si>
  <si>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</si>
  <si>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</si>
  <si>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</si>
  <si>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</si>
  <si>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</si>
  <si>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</si>
  <si>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</si>
  <si>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</si>
  <si>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</si>
  <si>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</si>
  <si>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</si>
  <si>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</si>
  <si>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</si>
  <si>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</si>
  <si>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</si>
  <si>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</si>
  <si>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</si>
  <si>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</si>
  <si>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</si>
  <si>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</si>
  <si>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</si>
  <si>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</si>
  <si>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</si>
  <si>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</si>
  <si>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</si>
  <si>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</si>
  <si>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</si>
  <si>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</si>
  <si>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</si>
  <si>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</si>
  <si>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</si>
  <si>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</si>
  <si>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</si>
  <si>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</si>
  <si>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</si>
  <si>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</si>
  <si>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</si>
  <si>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</si>
  <si>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</si>
  <si>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</si>
  <si>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</si>
  <si>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</si>
  <si>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</si>
  <si>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</si>
  <si>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</si>
  <si>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</si>
  <si>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</si>
  <si>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</si>
  <si>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</si>
  <si>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</si>
  <si>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</si>
  <si>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</si>
  <si>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</si>
  <si>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</si>
  <si>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</si>
  <si>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</si>
  <si>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</si>
  <si>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</si>
  <si>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</si>
  <si>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</si>
  <si>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</si>
  <si>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</si>
  <si>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</si>
  <si>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</si>
  <si>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</si>
  <si>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</si>
  <si>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</si>
  <si>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</si>
  <si>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</si>
  <si>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</si>
  <si>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</si>
  <si>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</si>
  <si>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</si>
  <si>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</si>
  <si>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</si>
  <si>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</si>
  <si>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</si>
  <si>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</si>
  <si>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</si>
  <si>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</si>
  <si>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</si>
  <si>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</si>
  <si>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</si>
  <si>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</si>
  <si>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</si>
  <si>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</si>
  <si>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</si>
  <si>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</si>
  <si>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</si>
  <si>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</si>
  <si>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</si>
  <si>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</si>
  <si>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</si>
  <si>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</si>
  <si>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</si>
  <si>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</si>
  <si>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</si>
  <si>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</si>
  <si>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</si>
  <si>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</si>
  <si>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</si>
  <si>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</si>
  <si>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</si>
  <si>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</si>
  <si>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</si>
  <si>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</si>
  <si>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</si>
  <si>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</si>
  <si>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</si>
  <si>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</si>
  <si>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</si>
  <si>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</si>
  <si>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</si>
  <si>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</si>
  <si>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</si>
  <si>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</si>
  <si>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</si>
  <si>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</si>
  <si>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</si>
  <si>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</si>
  <si>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</si>
  <si>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</si>
  <si>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</si>
  <si>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</si>
  <si>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</si>
  <si>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</si>
  <si>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</si>
  <si>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</si>
  <si>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</si>
  <si>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</si>
  <si>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</si>
  <si>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</si>
  <si>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</si>
  <si>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</si>
  <si>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</si>
  <si>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</si>
  <si>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</si>
  <si>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</si>
  <si>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</si>
  <si>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</si>
  <si>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</si>
  <si>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</si>
  <si>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</si>
  <si>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</si>
  <si>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</si>
  <si>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</si>
  <si>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</si>
  <si>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</si>
  <si>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</si>
  <si>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</si>
  <si>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</si>
  <si>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</si>
  <si>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</si>
  <si>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</si>
  <si>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</si>
  <si>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</si>
  <si>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</si>
  <si>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</si>
  <si>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</si>
  <si>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</si>
  <si>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</si>
  <si>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</si>
  <si>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</si>
  <si>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</si>
  <si>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</si>
  <si>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</si>
  <si>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</si>
  <si>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</si>
  <si>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</si>
  <si>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</si>
  <si>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</si>
  <si>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</si>
  <si>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</si>
  <si>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</si>
  <si>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</si>
  <si>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</si>
  <si>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</si>
  <si>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</si>
  <si>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</si>
  <si>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</si>
  <si>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</si>
  <si>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</si>
  <si>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</si>
  <si>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</si>
  <si>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</si>
  <si>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</si>
  <si>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</si>
  <si>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</si>
  <si>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</si>
  <si>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</si>
  <si>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</si>
  <si>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</si>
  <si>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</si>
  <si>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</si>
  <si>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</si>
  <si>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</si>
  <si>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</si>
  <si>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</si>
  <si>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</si>
  <si>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</si>
  <si>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</si>
  <si>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</si>
  <si>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</si>
  <si>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</si>
  <si>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</si>
  <si>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</si>
  <si>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</si>
  <si>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</si>
  <si>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</si>
  <si>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</si>
  <si>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</si>
  <si>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</si>
  <si>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</si>
  <si>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</si>
  <si>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</si>
  <si>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</si>
  <si>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</si>
  <si>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</si>
  <si>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</si>
  <si>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</si>
  <si>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</si>
  <si>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</si>
  <si>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</si>
  <si>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</si>
  <si>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</si>
  <si>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</si>
  <si>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</si>
  <si>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</si>
  <si>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</si>
  <si>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</si>
  <si>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</si>
  <si>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</si>
  <si>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</si>
  <si>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</si>
  <si>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</si>
  <si>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</si>
  <si>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</si>
  <si>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</si>
  <si>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</si>
  <si>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</si>
  <si>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</si>
  <si>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</si>
  <si>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</si>
  <si>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</si>
  <si>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</si>
  <si>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</si>
  <si>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</si>
  <si>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</si>
  <si>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</si>
  <si>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</si>
  <si>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</si>
  <si>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</si>
  <si>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</si>
  <si>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</si>
  <si>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</si>
  <si>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</si>
  <si>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</si>
  <si>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</si>
  <si>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</si>
  <si>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</si>
  <si>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</si>
  <si>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</si>
  <si>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</si>
  <si>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</si>
  <si>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</si>
  <si>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</si>
  <si>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</si>
  <si>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</si>
  <si>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</si>
  <si>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</si>
  <si>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</si>
  <si>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</si>
  <si>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</si>
  <si>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</si>
  <si>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</si>
  <si>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</si>
  <si>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</si>
  <si>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</si>
  <si>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</si>
  <si>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</si>
  <si>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</si>
  <si>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</si>
  <si>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</si>
  <si>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</si>
  <si>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</si>
  <si>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</si>
  <si>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</si>
  <si>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</si>
  <si>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</si>
  <si>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</si>
  <si>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</si>
  <si>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</si>
  <si>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</si>
  <si>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</si>
  <si>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</si>
  <si>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</si>
  <si>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</si>
  <si>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</si>
  <si>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</si>
  <si>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</si>
  <si>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</si>
  <si>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</si>
  <si>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</si>
  <si>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</si>
  <si>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</si>
  <si>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</si>
  <si>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</si>
  <si>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</si>
  <si>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</si>
  <si>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</si>
  <si>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</si>
  <si>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</si>
  <si>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</si>
  <si>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</si>
  <si>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</si>
  <si>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</si>
  <si>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</si>
  <si>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</si>
  <si>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</si>
  <si>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</si>
  <si>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</si>
  <si>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</si>
  <si>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</si>
  <si>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</si>
  <si>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</si>
  <si>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</si>
  <si>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</si>
  <si>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</si>
  <si>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</si>
  <si>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</si>
  <si>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</si>
  <si>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</si>
  <si>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</si>
  <si>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</si>
  <si>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</si>
  <si>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</si>
  <si>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</si>
  <si>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</si>
  <si>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</si>
  <si>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</si>
  <si>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</si>
  <si>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</si>
  <si>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</si>
  <si>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</si>
  <si>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</si>
  <si>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</si>
  <si>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</si>
  <si>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</si>
  <si>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</si>
  <si>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</si>
  <si>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</si>
  <si>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</si>
  <si>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</si>
  <si>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</si>
  <si>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</si>
  <si>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</si>
  <si>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</si>
  <si>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</si>
  <si>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</si>
  <si>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</si>
  <si>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</si>
  <si>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</si>
  <si>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</si>
  <si>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</si>
  <si>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</si>
  <si>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</si>
  <si>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</si>
  <si>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</si>
  <si>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</si>
  <si>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</si>
  <si>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</si>
  <si>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</si>
  <si>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</si>
  <si>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</si>
  <si>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</si>
  <si>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</si>
  <si>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</si>
  <si>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</si>
  <si>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</si>
  <si>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</si>
  <si>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</si>
  <si>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</si>
  <si>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</si>
  <si>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</si>
  <si>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</si>
  <si>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</si>
  <si>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</si>
  <si>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</si>
  <si>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</si>
  <si>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</si>
  <si>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</si>
  <si>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</si>
  <si>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</si>
  <si>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</si>
  <si>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</si>
  <si>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</si>
  <si>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</si>
  <si>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</si>
  <si>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</si>
  <si>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</si>
  <si>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</si>
  <si>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</si>
  <si>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</si>
  <si>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</si>
  <si>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</si>
  <si>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</si>
  <si>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</si>
  <si>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</si>
  <si>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</si>
  <si>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</si>
  <si>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</si>
  <si>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</si>
  <si>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</si>
  <si>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</si>
  <si>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</si>
  <si>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</si>
  <si>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</si>
  <si>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</si>
  <si>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</si>
  <si>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</si>
  <si>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</si>
  <si>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</si>
  <si>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</si>
  <si>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</si>
  <si>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</si>
  <si>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</si>
  <si>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</si>
  <si>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</si>
  <si>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</si>
  <si>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</si>
  <si>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</si>
  <si>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</si>
  <si>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</si>
  <si>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</si>
  <si>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</si>
  <si>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</si>
  <si>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</si>
  <si>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</si>
  <si>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</si>
  <si>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</si>
  <si>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</si>
  <si>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</si>
  <si>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</si>
  <si>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</si>
  <si>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</si>
  <si>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</si>
  <si>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</si>
  <si>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</si>
  <si>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</si>
  <si>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</si>
  <si>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</si>
  <si>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</si>
  <si>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</si>
  <si>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</si>
  <si>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</si>
  <si>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</si>
  <si>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</si>
  <si>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</si>
  <si>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</si>
  <si>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</si>
  <si>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</si>
  <si>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</si>
  <si>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</si>
  <si>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</si>
  <si>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</si>
  <si>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</si>
  <si>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</si>
  <si>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</si>
  <si>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</si>
  <si>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</si>
  <si>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</si>
  <si>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</si>
  <si>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</si>
  <si>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</si>
  <si>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</si>
  <si>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</si>
  <si>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</si>
  <si>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</si>
  <si>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</si>
  <si>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</si>
  <si>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</si>
  <si>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</si>
  <si>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</si>
  <si>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</si>
  <si>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</si>
  <si>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</si>
  <si>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</si>
  <si>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</si>
  <si>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</si>
  <si>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</si>
  <si>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</si>
  <si>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</si>
  <si>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</si>
  <si>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</si>
  <si>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</si>
  <si>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</si>
  <si>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</si>
  <si>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</si>
  <si>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</si>
  <si>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</si>
  <si>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</si>
  <si>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</si>
  <si>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</si>
  <si>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</si>
  <si>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</si>
  <si>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</si>
  <si>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</si>
  <si>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</si>
  <si>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</si>
  <si>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</si>
  <si>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</si>
  <si>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</si>
  <si>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</si>
  <si>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</si>
  <si>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</si>
  <si>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</si>
  <si>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</si>
  <si>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</si>
  <si>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</si>
  <si>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</si>
  <si>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</si>
  <si>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</si>
  <si>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</si>
  <si>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</si>
  <si>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</si>
  <si>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</si>
  <si>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</si>
  <si>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</si>
  <si>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</si>
  <si>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</si>
  <si>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</si>
  <si>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</si>
  <si>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</si>
  <si>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</si>
  <si>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</si>
  <si>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</si>
  <si>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</si>
  <si>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</si>
  <si>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</si>
  <si>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</si>
  <si>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</si>
  <si>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</si>
  <si>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</si>
  <si>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</si>
  <si>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</si>
  <si>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</si>
  <si>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</si>
  <si>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</si>
  <si>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</si>
  <si>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</si>
  <si>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</si>
  <si>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</si>
  <si>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</si>
  <si>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</si>
  <si>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</si>
  <si>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</si>
  <si>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かぶしきがいしゃいーゆ</t>
    <phoneticPr fontId="1"/>
  </si>
  <si>
    <t>株式会社E湯</t>
    <rPh sb="0" eb="4">
      <t>カブシキガイシャ</t>
    </rPh>
    <rPh sb="5" eb="6">
      <t>ユ</t>
    </rPh>
    <phoneticPr fontId="1"/>
  </si>
  <si>
    <t>清野康司</t>
    <rPh sb="0" eb="2">
      <t>セイノ</t>
    </rPh>
    <rPh sb="2" eb="4">
      <t>コウジ</t>
    </rPh>
    <phoneticPr fontId="1"/>
  </si>
  <si>
    <t>総務部</t>
    <rPh sb="0" eb="3">
      <t>ソウムブ</t>
    </rPh>
    <phoneticPr fontId="1"/>
  </si>
  <si>
    <t>5-4500-0100-0098</t>
    <phoneticPr fontId="1"/>
  </si>
  <si>
    <t>0166</t>
    <phoneticPr fontId="1"/>
  </si>
  <si>
    <t>76</t>
    <phoneticPr fontId="1"/>
  </si>
  <si>
    <t>7876</t>
    <phoneticPr fontId="1"/>
  </si>
  <si>
    <t>31</t>
    <phoneticPr fontId="1"/>
  </si>
  <si>
    <t>6500</t>
    <phoneticPr fontId="1"/>
  </si>
  <si>
    <t>info</t>
    <phoneticPr fontId="1"/>
  </si>
  <si>
    <t>e-yu.biz</t>
    <phoneticPr fontId="1"/>
  </si>
  <si>
    <t>https://</t>
  </si>
  <si>
    <t>野村英次</t>
    <rPh sb="0" eb="2">
      <t>ノムラ</t>
    </rPh>
    <rPh sb="2" eb="4">
      <t>ヒデツグ</t>
    </rPh>
    <phoneticPr fontId="1"/>
  </si>
  <si>
    <t>代表取締役</t>
    <rPh sb="0" eb="2">
      <t>ダイヒョウ</t>
    </rPh>
    <rPh sb="2" eb="5">
      <t>トリシマリヤク</t>
    </rPh>
    <phoneticPr fontId="1"/>
  </si>
  <si>
    <t>北海道旭川市豊岡１３条６丁目４番８号</t>
    <rPh sb="0" eb="3">
      <t>ホッカイドウ</t>
    </rPh>
    <rPh sb="3" eb="6">
      <t>アサヒカワシ</t>
    </rPh>
    <rPh sb="6" eb="8">
      <t>トヨオカ</t>
    </rPh>
    <rPh sb="10" eb="11">
      <t>ジョウ</t>
    </rPh>
    <rPh sb="12" eb="14">
      <t>チョウメ</t>
    </rPh>
    <rPh sb="15" eb="16">
      <t>バン</t>
    </rPh>
    <rPh sb="17" eb="18">
      <t>ゴウ</t>
    </rPh>
    <phoneticPr fontId="1"/>
  </si>
  <si>
    <t>北海道旭川市豊岡１３条６丁目４番８号</t>
    <rPh sb="0" eb="3">
      <t>ホッカイドウ</t>
    </rPh>
    <rPh sb="3" eb="8">
      <t>アサヒカワシトヨオカ</t>
    </rPh>
    <rPh sb="10" eb="11">
      <t>ジョウ</t>
    </rPh>
    <rPh sb="12" eb="14">
      <t>チョウメ</t>
    </rPh>
    <rPh sb="15" eb="16">
      <t>バン</t>
    </rPh>
    <rPh sb="17" eb="18">
      <t>ゴウ</t>
    </rPh>
    <phoneticPr fontId="1"/>
  </si>
  <si>
    <t>旭川駅</t>
    <rPh sb="0" eb="2">
      <t>アサヒカワ</t>
    </rPh>
    <rPh sb="2" eb="3">
      <t>エキ</t>
    </rPh>
    <phoneticPr fontId="1"/>
  </si>
  <si>
    <t>電気軌道バス「豊岡１３－６」下車徒歩１分</t>
    <rPh sb="0" eb="2">
      <t>デンキ</t>
    </rPh>
    <rPh sb="2" eb="4">
      <t>キドウ</t>
    </rPh>
    <rPh sb="7" eb="9">
      <t>トヨオカ</t>
    </rPh>
    <rPh sb="14" eb="16">
      <t>ゲシャ</t>
    </rPh>
    <rPh sb="16" eb="18">
      <t>トホ</t>
    </rPh>
    <rPh sb="19" eb="20">
      <t>フン</t>
    </rPh>
    <phoneticPr fontId="1"/>
  </si>
  <si>
    <t>32</t>
    <phoneticPr fontId="1"/>
  </si>
  <si>
    <t>0005</t>
    <phoneticPr fontId="1"/>
  </si>
  <si>
    <t>野村博明</t>
    <rPh sb="0" eb="2">
      <t>ノムラ</t>
    </rPh>
    <rPh sb="2" eb="4">
      <t>ヒロアキ</t>
    </rPh>
    <phoneticPr fontId="1"/>
  </si>
  <si>
    <t>施設長</t>
    <rPh sb="0" eb="3">
      <t>シセツチョウ</t>
    </rPh>
    <phoneticPr fontId="1"/>
  </si>
  <si>
    <t>１　介護付（一般型特定施設入居者生活介護を提供する場合）</t>
  </si>
  <si>
    <t>シルバーハイツE湯</t>
    <rPh sb="8" eb="9">
      <t>ユ</t>
    </rPh>
    <phoneticPr fontId="1"/>
  </si>
  <si>
    <t>しるばーはいついーゆ</t>
    <phoneticPr fontId="1"/>
  </si>
  <si>
    <t>0172902728</t>
    <phoneticPr fontId="1"/>
  </si>
  <si>
    <t>旭川市</t>
    <rPh sb="0" eb="3">
      <t>アサヒカワシ</t>
    </rPh>
    <phoneticPr fontId="1"/>
  </si>
  <si>
    <t>１　事業者が自ら所有する土地</t>
  </si>
  <si>
    <t>１　耐火建築物</t>
  </si>
  <si>
    <t>１　鉄筋コンクリート造</t>
  </si>
  <si>
    <t>１　事業者が自ら所有する建物</t>
  </si>
  <si>
    <t>１　全室個室（縁故者個室含む）</t>
  </si>
  <si>
    <t>１　あり</t>
  </si>
  <si>
    <t>２　なし</t>
  </si>
  <si>
    <t>１　あり（車椅子対応）</t>
  </si>
  <si>
    <t>１　全ての居室あり</t>
  </si>
  <si>
    <t>１　全ての便所あり</t>
  </si>
  <si>
    <t>３　なし</t>
  </si>
  <si>
    <t>ご入居者お一人お一人の生活スタイルを十分に考慮し、日常生活上に必要なご支援を、ご本人の意思に基づいて提供していくことで、ご入居者様が心身ともに充実した生活を送ることができるように尽力していきます。</t>
    <rPh sb="1" eb="4">
      <t>ニュウキョシャ</t>
    </rPh>
    <rPh sb="5" eb="7">
      <t>ヒトリ</t>
    </rPh>
    <rPh sb="8" eb="10">
      <t>ヒトリ</t>
    </rPh>
    <rPh sb="11" eb="13">
      <t>セイカツ</t>
    </rPh>
    <rPh sb="18" eb="20">
      <t>ジュウブン</t>
    </rPh>
    <rPh sb="21" eb="23">
      <t>コウリョ</t>
    </rPh>
    <rPh sb="25" eb="30">
      <t>ニチジョウセイカツジョウ</t>
    </rPh>
    <rPh sb="31" eb="33">
      <t>ヒツヨウ</t>
    </rPh>
    <rPh sb="35" eb="37">
      <t>シエン</t>
    </rPh>
    <rPh sb="40" eb="42">
      <t>ホンニン</t>
    </rPh>
    <rPh sb="43" eb="45">
      <t>イシ</t>
    </rPh>
    <rPh sb="46" eb="47">
      <t>モト</t>
    </rPh>
    <rPh sb="50" eb="52">
      <t>テイキョウ</t>
    </rPh>
    <rPh sb="61" eb="64">
      <t>ニュウキョシャ</t>
    </rPh>
    <rPh sb="64" eb="65">
      <t>サマ</t>
    </rPh>
    <rPh sb="66" eb="68">
      <t>シンシン</t>
    </rPh>
    <rPh sb="71" eb="73">
      <t>ジュウジツ</t>
    </rPh>
    <rPh sb="75" eb="77">
      <t>セイカツ</t>
    </rPh>
    <rPh sb="78" eb="79">
      <t>オク</t>
    </rPh>
    <rPh sb="89" eb="91">
      <t>ジンリョク</t>
    </rPh>
    <phoneticPr fontId="1"/>
  </si>
  <si>
    <t>１　自ら実施</t>
  </si>
  <si>
    <t>○</t>
  </si>
  <si>
    <t>中島病院</t>
    <rPh sb="0" eb="2">
      <t>ナカジマ</t>
    </rPh>
    <rPh sb="2" eb="4">
      <t>ビョウイン</t>
    </rPh>
    <phoneticPr fontId="1"/>
  </si>
  <si>
    <t>豊岡内科整形外科クリニック</t>
    <rPh sb="0" eb="2">
      <t>トヨオカ</t>
    </rPh>
    <rPh sb="2" eb="4">
      <t>ナイカ</t>
    </rPh>
    <rPh sb="4" eb="8">
      <t>セイケイゲカ</t>
    </rPh>
    <phoneticPr fontId="1"/>
  </si>
  <si>
    <t>及川医院</t>
    <rPh sb="0" eb="2">
      <t>オイカワ</t>
    </rPh>
    <rPh sb="2" eb="4">
      <t>イイン</t>
    </rPh>
    <phoneticPr fontId="1"/>
  </si>
  <si>
    <t>消化器外科・外科・整形外科・校門外科</t>
    <rPh sb="0" eb="5">
      <t>ショウカキゲカ</t>
    </rPh>
    <rPh sb="6" eb="8">
      <t>ゲカ</t>
    </rPh>
    <rPh sb="9" eb="13">
      <t>セイケイゲカ</t>
    </rPh>
    <rPh sb="14" eb="18">
      <t>コウモンゲカ</t>
    </rPh>
    <phoneticPr fontId="1"/>
  </si>
  <si>
    <t>旭川市豊岡３条６丁目１７６－１０７</t>
    <rPh sb="0" eb="3">
      <t>アサヒカワシ</t>
    </rPh>
    <rPh sb="3" eb="5">
      <t>トヨオカ</t>
    </rPh>
    <rPh sb="6" eb="7">
      <t>ジョウ</t>
    </rPh>
    <rPh sb="8" eb="10">
      <t>チョウメ</t>
    </rPh>
    <phoneticPr fontId="1"/>
  </si>
  <si>
    <t>内科・整形外科</t>
    <rPh sb="0" eb="2">
      <t>ナイカ</t>
    </rPh>
    <rPh sb="3" eb="7">
      <t>セイケイゲカ</t>
    </rPh>
    <phoneticPr fontId="1"/>
  </si>
  <si>
    <t>緊急対応、健康相談、訪問診療</t>
    <rPh sb="0" eb="2">
      <t>キンキュウ</t>
    </rPh>
    <rPh sb="2" eb="4">
      <t>タイオウ</t>
    </rPh>
    <rPh sb="5" eb="7">
      <t>ケンコウ</t>
    </rPh>
    <rPh sb="7" eb="9">
      <t>ソウダン</t>
    </rPh>
    <rPh sb="10" eb="14">
      <t>ホウモンシンリョウ</t>
    </rPh>
    <phoneticPr fontId="1"/>
  </si>
  <si>
    <t>緊急対応、健康相談、健康診断</t>
    <rPh sb="0" eb="2">
      <t>キンキュウ</t>
    </rPh>
    <rPh sb="2" eb="4">
      <t>タイオウ</t>
    </rPh>
    <rPh sb="5" eb="7">
      <t>ケンコウ</t>
    </rPh>
    <rPh sb="7" eb="9">
      <t>ソウダン</t>
    </rPh>
    <rPh sb="10" eb="14">
      <t>ケンコウシンダン</t>
    </rPh>
    <phoneticPr fontId="1"/>
  </si>
  <si>
    <t>旭川市豊岡４条８丁目３－１</t>
    <rPh sb="0" eb="5">
      <t>アサヒカワシトヨオカ</t>
    </rPh>
    <rPh sb="6" eb="7">
      <t>ジョウ</t>
    </rPh>
    <rPh sb="8" eb="10">
      <t>チョウメ</t>
    </rPh>
    <phoneticPr fontId="1"/>
  </si>
  <si>
    <t>旭川市４条通１６丁目１１５２</t>
    <rPh sb="0" eb="3">
      <t>アサヒカワシ</t>
    </rPh>
    <rPh sb="4" eb="5">
      <t>ジョウ</t>
    </rPh>
    <rPh sb="5" eb="6">
      <t>ツウ</t>
    </rPh>
    <rPh sb="8" eb="10">
      <t>チョウメ</t>
    </rPh>
    <phoneticPr fontId="1"/>
  </si>
  <si>
    <t>内科・胃腸科・小児科・肛門科・泌尿器科</t>
    <rPh sb="0" eb="2">
      <t>ナイカ</t>
    </rPh>
    <rPh sb="3" eb="6">
      <t>イチョウカ</t>
    </rPh>
    <rPh sb="7" eb="10">
      <t>ショウニカ</t>
    </rPh>
    <rPh sb="11" eb="14">
      <t>コウモンカ</t>
    </rPh>
    <rPh sb="15" eb="19">
      <t>ヒニョウキカ</t>
    </rPh>
    <phoneticPr fontId="1"/>
  </si>
  <si>
    <t>緊急対応、健康相談、訪問診療</t>
    <rPh sb="0" eb="4">
      <t>キンキュウタイオウ</t>
    </rPh>
    <rPh sb="5" eb="9">
      <t>ケンコウソウダン</t>
    </rPh>
    <rPh sb="10" eb="14">
      <t>ホウモンシンリョウ</t>
    </rPh>
    <phoneticPr fontId="1"/>
  </si>
  <si>
    <t>林歯科医院</t>
    <rPh sb="0" eb="1">
      <t>ハヤシ</t>
    </rPh>
    <rPh sb="1" eb="5">
      <t>シカイイン</t>
    </rPh>
    <phoneticPr fontId="1"/>
  </si>
  <si>
    <t>旭川市末広１条７丁目１－３１</t>
    <rPh sb="0" eb="3">
      <t>アサヒカワシ</t>
    </rPh>
    <rPh sb="3" eb="5">
      <t>スエヒロ</t>
    </rPh>
    <rPh sb="6" eb="7">
      <t>ジョウ</t>
    </rPh>
    <rPh sb="8" eb="10">
      <t>チョウメ</t>
    </rPh>
    <phoneticPr fontId="1"/>
  </si>
  <si>
    <t>訪問診療</t>
    <rPh sb="0" eb="2">
      <t>ホウモン</t>
    </rPh>
    <rPh sb="2" eb="4">
      <t>シンリョウ</t>
    </rPh>
    <phoneticPr fontId="1"/>
  </si>
  <si>
    <t>①故意に虚偽の情報提供により入居した場合　　　　　　　　　　　　　　　　　　②月額利用料等を正当な理由なく３か月以上滞納した場合　　　　　　　　　　　　　③事業者が定める禁止行為に違反した場合　④他の入居者に危害が及ぶ場合</t>
    <rPh sb="1" eb="3">
      <t>コイ</t>
    </rPh>
    <rPh sb="4" eb="6">
      <t>キョギ</t>
    </rPh>
    <rPh sb="7" eb="9">
      <t>ジョウホウ</t>
    </rPh>
    <rPh sb="9" eb="11">
      <t>テイキョウ</t>
    </rPh>
    <rPh sb="14" eb="16">
      <t>ニュウキョ</t>
    </rPh>
    <rPh sb="18" eb="20">
      <t>バアイ</t>
    </rPh>
    <rPh sb="39" eb="41">
      <t>ゲツガク</t>
    </rPh>
    <rPh sb="41" eb="44">
      <t>リヨウリョウ</t>
    </rPh>
    <rPh sb="44" eb="45">
      <t>トウ</t>
    </rPh>
    <rPh sb="46" eb="48">
      <t>セイトウ</t>
    </rPh>
    <rPh sb="49" eb="51">
      <t>リユウ</t>
    </rPh>
    <rPh sb="55" eb="56">
      <t>ゲツ</t>
    </rPh>
    <rPh sb="56" eb="58">
      <t>イジョウ</t>
    </rPh>
    <rPh sb="58" eb="60">
      <t>タイノウ</t>
    </rPh>
    <rPh sb="62" eb="64">
      <t>バアイ</t>
    </rPh>
    <rPh sb="78" eb="81">
      <t>ジギョウシャ</t>
    </rPh>
    <rPh sb="82" eb="83">
      <t>サダ</t>
    </rPh>
    <rPh sb="85" eb="89">
      <t>キンシコウイ</t>
    </rPh>
    <rPh sb="90" eb="92">
      <t>イハン</t>
    </rPh>
    <rPh sb="94" eb="96">
      <t>バアイ</t>
    </rPh>
    <rPh sb="98" eb="99">
      <t>タ</t>
    </rPh>
    <rPh sb="100" eb="103">
      <t>ニュウキョシャ</t>
    </rPh>
    <rPh sb="104" eb="106">
      <t>キガイ</t>
    </rPh>
    <rPh sb="107" eb="108">
      <t>オヨ</t>
    </rPh>
    <rPh sb="109" eb="111">
      <t>バアイ</t>
    </rPh>
    <phoneticPr fontId="1"/>
  </si>
  <si>
    <t>入居者からの契約解除　　　　　　　　　　　　　　　　　　　　　　　　・入居３０日以内の契約解除　　　　　　　　　　　　　　　　　　・事前通告による契約解除　　　　　　　　　　　　　　　　　　</t>
    <rPh sb="0" eb="2">
      <t>ニュウキョ</t>
    </rPh>
    <rPh sb="2" eb="3">
      <t>シャ</t>
    </rPh>
    <rPh sb="6" eb="8">
      <t>ケイヤク</t>
    </rPh>
    <rPh sb="8" eb="10">
      <t>カイジョ</t>
    </rPh>
    <rPh sb="35" eb="37">
      <t>ニュウキョ</t>
    </rPh>
    <rPh sb="39" eb="40">
      <t>ニチ</t>
    </rPh>
    <rPh sb="40" eb="42">
      <t>イナイ</t>
    </rPh>
    <rPh sb="43" eb="47">
      <t>ケイヤクカイジョ</t>
    </rPh>
    <rPh sb="66" eb="70">
      <t>ジゼンツウコク</t>
    </rPh>
    <rPh sb="73" eb="77">
      <t>ケイヤクカイジョ</t>
    </rPh>
    <phoneticPr fontId="1"/>
  </si>
  <si>
    <t>ｄ　３：１以上</t>
  </si>
  <si>
    <t>１　利用権方式</t>
  </si>
  <si>
    <t>３　月払い方式</t>
  </si>
  <si>
    <t>１　減額なし</t>
  </si>
  <si>
    <t>運営懇談会による説明</t>
    <rPh sb="0" eb="5">
      <t>ウンエイコンダンカイ</t>
    </rPh>
    <rPh sb="8" eb="10">
      <t>セツメイ</t>
    </rPh>
    <phoneticPr fontId="1"/>
  </si>
  <si>
    <t>定め無し</t>
    <rPh sb="0" eb="1">
      <t>サダ</t>
    </rPh>
    <rPh sb="2" eb="3">
      <t>ナ</t>
    </rPh>
    <phoneticPr fontId="1"/>
  </si>
  <si>
    <t>当該地域の家賃相場を勘案</t>
    <rPh sb="0" eb="2">
      <t>トウガイ</t>
    </rPh>
    <rPh sb="2" eb="4">
      <t>チイキ</t>
    </rPh>
    <rPh sb="5" eb="9">
      <t>ヤチンソウバ</t>
    </rPh>
    <rPh sb="10" eb="12">
      <t>カンアン</t>
    </rPh>
    <phoneticPr fontId="1"/>
  </si>
  <si>
    <t>管理費に含む</t>
    <rPh sb="0" eb="3">
      <t>カンリヒ</t>
    </rPh>
    <rPh sb="4" eb="5">
      <t>フク</t>
    </rPh>
    <phoneticPr fontId="1"/>
  </si>
  <si>
    <t>食材費及び調理員等の人件費</t>
    <rPh sb="0" eb="3">
      <t>ショクザイヒ</t>
    </rPh>
    <rPh sb="3" eb="4">
      <t>オヨ</t>
    </rPh>
    <rPh sb="5" eb="7">
      <t>チョウリ</t>
    </rPh>
    <rPh sb="7" eb="8">
      <t>イン</t>
    </rPh>
    <rPh sb="8" eb="9">
      <t>トウ</t>
    </rPh>
    <rPh sb="10" eb="13">
      <t>ジンケンヒ</t>
    </rPh>
    <phoneticPr fontId="1"/>
  </si>
  <si>
    <t>厚生労働大臣が定める額</t>
    <rPh sb="0" eb="6">
      <t>コウセイロウドウダイジン</t>
    </rPh>
    <rPh sb="7" eb="8">
      <t>サダ</t>
    </rPh>
    <rPh sb="10" eb="11">
      <t>ガク</t>
    </rPh>
    <phoneticPr fontId="1"/>
  </si>
  <si>
    <t>株式会社E湯　総務部</t>
    <rPh sb="0" eb="4">
      <t>カブシキガイシャ</t>
    </rPh>
    <rPh sb="5" eb="6">
      <t>ユ</t>
    </rPh>
    <rPh sb="7" eb="10">
      <t>ソウムブ</t>
    </rPh>
    <phoneticPr fontId="1"/>
  </si>
  <si>
    <t>日曜日、５/３～５/５、１２/３１～１/３</t>
    <rPh sb="0" eb="3">
      <t>ニチヨウビ</t>
    </rPh>
    <phoneticPr fontId="1"/>
  </si>
  <si>
    <t>損害賠償責任保険に加入</t>
    <rPh sb="0" eb="4">
      <t>ソンガイバイショウ</t>
    </rPh>
    <rPh sb="4" eb="8">
      <t>セキニンホケン</t>
    </rPh>
    <rPh sb="9" eb="11">
      <t>カニュウ</t>
    </rPh>
    <phoneticPr fontId="1"/>
  </si>
  <si>
    <t>損害培養責任保険にて対応</t>
    <rPh sb="0" eb="4">
      <t>ソンガイバイヨウ</t>
    </rPh>
    <rPh sb="4" eb="8">
      <t>セキニンホケン</t>
    </rPh>
    <rPh sb="10" eb="12">
      <t>タイオウ</t>
    </rPh>
    <phoneticPr fontId="1"/>
  </si>
  <si>
    <t>共用部及び居室の水道光熱費、設備管理費、事務管理費、人件費等を一律に分担</t>
    <rPh sb="0" eb="3">
      <t>キョウヨウブ</t>
    </rPh>
    <rPh sb="3" eb="4">
      <t>オヨ</t>
    </rPh>
    <rPh sb="5" eb="7">
      <t>キョシツ</t>
    </rPh>
    <rPh sb="8" eb="10">
      <t>スイドウ</t>
    </rPh>
    <rPh sb="10" eb="13">
      <t>コウネツヒ</t>
    </rPh>
    <rPh sb="14" eb="16">
      <t>セツビ</t>
    </rPh>
    <rPh sb="16" eb="19">
      <t>カンリヒ</t>
    </rPh>
    <rPh sb="20" eb="22">
      <t>ジム</t>
    </rPh>
    <rPh sb="22" eb="24">
      <t>カンリ</t>
    </rPh>
    <rPh sb="24" eb="25">
      <t>ヒ</t>
    </rPh>
    <rPh sb="26" eb="29">
      <t>ジンケンヒ</t>
    </rPh>
    <rPh sb="29" eb="30">
      <t>トウ</t>
    </rPh>
    <rPh sb="31" eb="33">
      <t>イチリツ</t>
    </rPh>
    <rPh sb="34" eb="36">
      <t>ブンタン</t>
    </rPh>
    <phoneticPr fontId="1"/>
  </si>
  <si>
    <t>３　公開していない</t>
  </si>
  <si>
    <t>１　適合している（代替措置）</t>
  </si>
  <si>
    <t>居室の床面積基準10.65㎡以下の居室が２室ある</t>
    <rPh sb="0" eb="2">
      <t>キョシツ</t>
    </rPh>
    <rPh sb="3" eb="6">
      <t>ユカメンセキ</t>
    </rPh>
    <rPh sb="6" eb="8">
      <t>キジュン</t>
    </rPh>
    <rPh sb="14" eb="16">
      <t>イカ</t>
    </rPh>
    <rPh sb="17" eb="19">
      <t>キョシツ</t>
    </rPh>
    <rPh sb="21" eb="22">
      <t>シツ</t>
    </rPh>
    <phoneticPr fontId="1"/>
  </si>
  <si>
    <t>ヘルパーステーションE湯</t>
    <rPh sb="11" eb="12">
      <t>ユ</t>
    </rPh>
    <phoneticPr fontId="1"/>
  </si>
  <si>
    <t>旭川市豊岡１３条６丁目４番８号</t>
    <rPh sb="0" eb="5">
      <t>アサヒカワシトヨオカ</t>
    </rPh>
    <rPh sb="7" eb="8">
      <t>ジョウ</t>
    </rPh>
    <rPh sb="9" eb="11">
      <t>チョウメ</t>
    </rPh>
    <rPh sb="12" eb="13">
      <t>バン</t>
    </rPh>
    <rPh sb="14" eb="15">
      <t>ゴウ</t>
    </rPh>
    <phoneticPr fontId="1"/>
  </si>
  <si>
    <t>デイサービスセンターE湯</t>
    <rPh sb="11" eb="12">
      <t>ユ</t>
    </rPh>
    <phoneticPr fontId="1"/>
  </si>
  <si>
    <t>福祉用具貸与事業所E湯</t>
    <rPh sb="0" eb="4">
      <t>フクシヨウグ</t>
    </rPh>
    <rPh sb="4" eb="9">
      <t>タイヨジギョウショ</t>
    </rPh>
    <rPh sb="10" eb="11">
      <t>ユ</t>
    </rPh>
    <phoneticPr fontId="1"/>
  </si>
  <si>
    <t>旭川市豊岡１３条６丁目４番７号</t>
    <rPh sb="0" eb="5">
      <t>アサヒカワシトヨオカ</t>
    </rPh>
    <rPh sb="7" eb="8">
      <t>ジョウ</t>
    </rPh>
    <rPh sb="9" eb="11">
      <t>チョウメ</t>
    </rPh>
    <rPh sb="12" eb="13">
      <t>バン</t>
    </rPh>
    <rPh sb="14" eb="15">
      <t>ゴウ</t>
    </rPh>
    <phoneticPr fontId="1"/>
  </si>
  <si>
    <t>デイサービスセンターEはうす</t>
    <phoneticPr fontId="1"/>
  </si>
  <si>
    <t>ケアプランセンターE湯</t>
    <rPh sb="10" eb="11">
      <t>ユ</t>
    </rPh>
    <phoneticPr fontId="1"/>
  </si>
  <si>
    <t>実費</t>
    <rPh sb="0" eb="2">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</si>
</sst>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514" zoomScaleNormal="100" zoomScaleSheetLayoutView="100" workbookViewId="0">
      <selection activeCell="H420" sqref="H420:O42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7</v>
      </c>
      <c r="M4" s="90"/>
      <c r="N4" s="87" t="s">
        <v>486</v>
      </c>
      <c r="O4" s="87"/>
      <c r="P4" s="91"/>
    </row>
    <row r="5" spans="1:20" ht="20.100000000000001" customHeight="1">
      <c r="B5" s="144" t="s">
        <v>1</v>
      </c>
      <c r="C5" s="145"/>
      <c r="D5" s="145"/>
      <c r="E5" s="146"/>
      <c r="F5" s="147" t="s">
        <v>2482</v>
      </c>
      <c r="G5" s="148"/>
      <c r="H5" s="148"/>
      <c r="I5" s="148"/>
      <c r="J5" s="148"/>
      <c r="K5" s="148"/>
      <c r="L5" s="148"/>
      <c r="M5" s="148"/>
      <c r="N5" s="148"/>
      <c r="O5" s="148"/>
      <c r="P5" s="148"/>
      <c r="Q5" s="19"/>
    </row>
    <row r="6" spans="1:20" ht="20.100000000000001" customHeight="1">
      <c r="A6" s="3"/>
      <c r="B6" s="144" t="s">
        <v>2</v>
      </c>
      <c r="C6" s="145"/>
      <c r="D6" s="145"/>
      <c r="E6" s="146"/>
      <c r="F6" s="147" t="s">
        <v>2483</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2478</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2479</v>
      </c>
      <c r="K12" s="127"/>
      <c r="L12" s="127"/>
      <c r="M12" s="127"/>
      <c r="N12" s="127"/>
      <c r="O12" s="128"/>
      <c r="P12" s="129"/>
    </row>
    <row r="13" spans="1:20" ht="39" customHeight="1">
      <c r="B13" s="130" t="s">
        <v>5</v>
      </c>
      <c r="C13" s="108"/>
      <c r="D13" s="108"/>
      <c r="E13" s="108"/>
      <c r="F13" s="131" t="s">
        <v>12</v>
      </c>
      <c r="G13" s="93"/>
      <c r="H13" s="132" t="s">
        <v>2480</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78</v>
      </c>
      <c r="H17" s="48" t="s">
        <v>487</v>
      </c>
      <c r="I17" s="42">
        <v>8243</v>
      </c>
      <c r="J17" s="98"/>
      <c r="K17" s="99"/>
      <c r="L17" s="99"/>
      <c r="M17" s="99"/>
      <c r="N17" s="99"/>
      <c r="O17" s="99"/>
      <c r="P17" s="100"/>
      <c r="S17" s="22" t="str">
        <f>IF(OR(G17="",I17=""),"未記入","")</f>
        <v/>
      </c>
    </row>
    <row r="18" spans="1:20" ht="57.75" customHeight="1">
      <c r="B18" s="95"/>
      <c r="C18" s="96"/>
      <c r="D18" s="96"/>
      <c r="E18" s="97"/>
      <c r="F18" s="101" t="s">
        <v>2495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2488</v>
      </c>
      <c r="M20" s="48" t="s">
        <v>487</v>
      </c>
      <c r="N20" s="77" t="s">
        <v>2489</v>
      </c>
      <c r="O20" s="99"/>
      <c r="P20" s="100"/>
      <c r="Q20" s="19"/>
    </row>
    <row r="21" spans="1:20" ht="20.100000000000001" customHeight="1">
      <c r="B21" s="105"/>
      <c r="C21" s="106"/>
      <c r="D21" s="106"/>
      <c r="E21" s="107"/>
      <c r="F21" s="109" t="s">
        <v>423</v>
      </c>
      <c r="G21" s="110"/>
      <c r="H21" s="110"/>
      <c r="I21" s="111"/>
      <c r="J21" s="112" t="s">
        <v>2490</v>
      </c>
      <c r="K21" s="113"/>
      <c r="L21" s="113"/>
      <c r="M21" s="48" t="s">
        <v>483</v>
      </c>
      <c r="N21" s="113" t="s">
        <v>2491</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2492</v>
      </c>
      <c r="K23" s="138"/>
      <c r="L23" s="139" t="s">
        <v>2491</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2493</v>
      </c>
      <c r="K24" s="176"/>
      <c r="L24" s="176"/>
      <c r="M24" s="176"/>
      <c r="N24" s="176"/>
      <c r="O24" s="112"/>
      <c r="P24" s="147"/>
    </row>
    <row r="25" spans="1:20" ht="20.100000000000001" customHeight="1">
      <c r="B25" s="95"/>
      <c r="C25" s="96"/>
      <c r="D25" s="96"/>
      <c r="E25" s="97"/>
      <c r="F25" s="177" t="s">
        <v>18</v>
      </c>
      <c r="G25" s="177"/>
      <c r="H25" s="108"/>
      <c r="I25" s="108"/>
      <c r="J25" s="176" t="s">
        <v>2494</v>
      </c>
      <c r="K25" s="176"/>
      <c r="L25" s="176"/>
      <c r="M25" s="176"/>
      <c r="N25" s="176"/>
      <c r="O25" s="112"/>
      <c r="P25" s="147"/>
    </row>
    <row r="26" spans="1:20" ht="20.100000000000001" customHeight="1">
      <c r="B26" s="178" t="s">
        <v>9</v>
      </c>
      <c r="C26" s="179"/>
      <c r="D26" s="179"/>
      <c r="E26" s="179"/>
      <c r="F26" s="180">
        <v>1987</v>
      </c>
      <c r="G26" s="181"/>
      <c r="H26" s="48" t="s">
        <v>484</v>
      </c>
      <c r="I26" s="181">
        <v>8</v>
      </c>
      <c r="J26" s="181"/>
      <c r="K26" s="48" t="s">
        <v>485</v>
      </c>
      <c r="L26" s="181">
        <v>13</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2505</v>
      </c>
      <c r="I31" s="172"/>
      <c r="J31" s="172"/>
      <c r="K31" s="172"/>
      <c r="L31" s="172"/>
      <c r="M31" s="172"/>
      <c r="N31" s="172"/>
      <c r="O31" s="172"/>
      <c r="P31" s="173"/>
      <c r="S31" s="22" t="str">
        <f>IF(H31="","未記入","")</f>
        <v/>
      </c>
    </row>
    <row r="32" spans="1:20" ht="39" customHeight="1">
      <c r="B32" s="95"/>
      <c r="C32" s="96"/>
      <c r="D32" s="96"/>
      <c r="E32" s="97"/>
      <c r="F32" s="135" t="s">
        <v>2504</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78</v>
      </c>
      <c r="H33" s="48" t="s">
        <v>487</v>
      </c>
      <c r="I33" s="42">
        <v>8243</v>
      </c>
      <c r="J33" s="149"/>
      <c r="K33" s="149"/>
      <c r="L33" s="149"/>
      <c r="M33" s="149"/>
      <c r="N33" s="149"/>
      <c r="O33" s="149"/>
      <c r="P33" s="150"/>
      <c r="S33" s="22" t="str">
        <f>IF(OR(G33="",I33=""),"未記入","")</f>
        <v/>
      </c>
    </row>
    <row r="34" spans="2:20" ht="58.5" customHeight="1">
      <c r="B34" s="95"/>
      <c r="C34" s="96"/>
      <c r="D34" s="96"/>
      <c r="E34" s="97"/>
      <c r="F34" s="101" t="s">
        <v>2496</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2497</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2498</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2499</v>
      </c>
      <c r="M43" s="48" t="s">
        <v>487</v>
      </c>
      <c r="N43" s="18" t="s">
        <v>2500</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2488</v>
      </c>
      <c r="M44" s="48" t="s">
        <v>487</v>
      </c>
      <c r="N44" s="77" t="s">
        <v>2489</v>
      </c>
      <c r="O44" s="99"/>
      <c r="P44" s="100"/>
    </row>
    <row r="45" spans="2:20" ht="20.100000000000001" customHeight="1">
      <c r="B45" s="130"/>
      <c r="C45" s="108"/>
      <c r="D45" s="108"/>
      <c r="E45" s="108"/>
      <c r="F45" s="109" t="s">
        <v>423</v>
      </c>
      <c r="G45" s="110"/>
      <c r="H45" s="110"/>
      <c r="I45" s="111"/>
      <c r="J45" s="112" t="s">
        <v>2490</v>
      </c>
      <c r="K45" s="113"/>
      <c r="L45" s="113"/>
      <c r="M45" s="48" t="s">
        <v>483</v>
      </c>
      <c r="N45" s="113" t="s">
        <v>2491</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2492</v>
      </c>
      <c r="K47" s="138"/>
      <c r="L47" s="139" t="s">
        <v>2491</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2501</v>
      </c>
      <c r="K48" s="176"/>
      <c r="L48" s="176"/>
      <c r="M48" s="176"/>
      <c r="N48" s="176"/>
      <c r="O48" s="112"/>
      <c r="P48" s="147"/>
    </row>
    <row r="49" spans="1:20" ht="20.100000000000001" customHeight="1">
      <c r="B49" s="130"/>
      <c r="C49" s="108"/>
      <c r="D49" s="108"/>
      <c r="E49" s="108"/>
      <c r="F49" s="179" t="s">
        <v>18</v>
      </c>
      <c r="G49" s="179"/>
      <c r="H49" s="179"/>
      <c r="I49" s="179"/>
      <c r="J49" s="176" t="s">
        <v>2502</v>
      </c>
      <c r="K49" s="176"/>
      <c r="L49" s="176"/>
      <c r="M49" s="176"/>
      <c r="N49" s="176"/>
      <c r="O49" s="112"/>
      <c r="P49" s="147"/>
    </row>
    <row r="50" spans="1:20" ht="20.100000000000001" customHeight="1">
      <c r="B50" s="182" t="s">
        <v>28</v>
      </c>
      <c r="C50" s="183"/>
      <c r="D50" s="183"/>
      <c r="E50" s="183"/>
      <c r="F50" s="183"/>
      <c r="G50" s="183"/>
      <c r="H50" s="183"/>
      <c r="I50" s="183"/>
      <c r="J50" s="180">
        <v>1987</v>
      </c>
      <c r="K50" s="181"/>
      <c r="L50" s="48" t="s">
        <v>484</v>
      </c>
      <c r="M50" s="75">
        <v>8</v>
      </c>
      <c r="N50" s="48" t="s">
        <v>485</v>
      </c>
      <c r="O50" s="75">
        <v>13</v>
      </c>
      <c r="P50" s="50" t="s">
        <v>486</v>
      </c>
      <c r="S50" s="22" t="str">
        <f>IF(OR(J50="",M50="",O50=""),"未記入","")</f>
        <v/>
      </c>
    </row>
    <row r="51" spans="1:20" ht="20.100000000000001" customHeight="1" thickBot="1">
      <c r="B51" s="184" t="s">
        <v>29</v>
      </c>
      <c r="C51" s="185"/>
      <c r="D51" s="185"/>
      <c r="E51" s="185"/>
      <c r="F51" s="185"/>
      <c r="G51" s="185"/>
      <c r="H51" s="185"/>
      <c r="I51" s="185"/>
      <c r="J51" s="186">
        <v>2006</v>
      </c>
      <c r="K51" s="187"/>
      <c r="L51" s="49" t="s">
        <v>484</v>
      </c>
      <c r="M51" s="76">
        <v>5</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2503</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2506</v>
      </c>
      <c r="K55" s="219"/>
      <c r="L55" s="219"/>
      <c r="M55" s="219"/>
      <c r="N55" s="219"/>
      <c r="O55" s="219"/>
      <c r="P55" s="220"/>
    </row>
    <row r="56" spans="1:20" ht="20.100000000000001" customHeight="1">
      <c r="B56" s="212"/>
      <c r="C56" s="213"/>
      <c r="D56" s="214"/>
      <c r="E56" s="179" t="s">
        <v>33</v>
      </c>
      <c r="F56" s="179"/>
      <c r="G56" s="179"/>
      <c r="H56" s="179"/>
      <c r="I56" s="179"/>
      <c r="J56" s="112" t="s">
        <v>2507</v>
      </c>
      <c r="K56" s="113"/>
      <c r="L56" s="113"/>
      <c r="M56" s="113"/>
      <c r="N56" s="113"/>
      <c r="O56" s="113"/>
      <c r="P56" s="117"/>
    </row>
    <row r="57" spans="1:20" ht="20.100000000000001" customHeight="1">
      <c r="B57" s="212"/>
      <c r="C57" s="213"/>
      <c r="D57" s="214"/>
      <c r="E57" s="179" t="s">
        <v>34</v>
      </c>
      <c r="F57" s="179"/>
      <c r="G57" s="179"/>
      <c r="H57" s="179"/>
      <c r="I57" s="179"/>
      <c r="J57" s="180">
        <v>2006</v>
      </c>
      <c r="K57" s="181"/>
      <c r="L57" s="48" t="s">
        <v>484</v>
      </c>
      <c r="M57" s="75">
        <v>3</v>
      </c>
      <c r="N57" s="48" t="s">
        <v>485</v>
      </c>
      <c r="O57" s="75">
        <v>30</v>
      </c>
      <c r="P57" s="50" t="s">
        <v>486</v>
      </c>
    </row>
    <row r="58" spans="1:20" ht="20.100000000000001" customHeight="1" thickBot="1">
      <c r="B58" s="215"/>
      <c r="C58" s="216"/>
      <c r="D58" s="217"/>
      <c r="E58" s="164" t="s">
        <v>35</v>
      </c>
      <c r="F58" s="164"/>
      <c r="G58" s="164"/>
      <c r="H58" s="164"/>
      <c r="I58" s="164"/>
      <c r="J58" s="186">
        <v>2024</v>
      </c>
      <c r="K58" s="187"/>
      <c r="L58" s="49" t="s">
        <v>484</v>
      </c>
      <c r="M58" s="76">
        <v>3</v>
      </c>
      <c r="N58" s="49" t="s">
        <v>485</v>
      </c>
      <c r="O58" s="76">
        <v>29</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1285.846</v>
      </c>
      <c r="H61" s="125"/>
      <c r="I61" s="125"/>
      <c r="J61" s="125"/>
      <c r="K61" s="204"/>
      <c r="L61" s="203" t="s">
        <v>516</v>
      </c>
      <c r="M61" s="190"/>
      <c r="N61" s="190"/>
      <c r="O61" s="190"/>
      <c r="P61" s="205"/>
    </row>
    <row r="62" spans="1:20" ht="20.100000000000001" customHeight="1">
      <c r="B62" s="130"/>
      <c r="C62" s="108"/>
      <c r="D62" s="131" t="s">
        <v>39</v>
      </c>
      <c r="E62" s="93"/>
      <c r="F62" s="94"/>
      <c r="G62" s="176" t="s">
        <v>2508</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1706.04</v>
      </c>
      <c r="L72" s="223"/>
      <c r="M72" s="223"/>
      <c r="N72" s="115" t="s">
        <v>490</v>
      </c>
      <c r="O72" s="115"/>
      <c r="P72" s="188"/>
    </row>
    <row r="73" spans="2:16" ht="20.100000000000001" customHeight="1">
      <c r="B73" s="464"/>
      <c r="C73" s="465"/>
      <c r="D73" s="194"/>
      <c r="E73" s="96"/>
      <c r="F73" s="97"/>
      <c r="G73" s="183" t="s">
        <v>42</v>
      </c>
      <c r="H73" s="183"/>
      <c r="I73" s="183"/>
      <c r="J73" s="183"/>
      <c r="K73" s="222"/>
      <c r="L73" s="223"/>
      <c r="M73" s="223"/>
      <c r="N73" s="115" t="s">
        <v>490</v>
      </c>
      <c r="O73" s="115"/>
      <c r="P73" s="188"/>
    </row>
    <row r="74" spans="2:16" ht="20.100000000000001" customHeight="1">
      <c r="B74" s="464"/>
      <c r="C74" s="465"/>
      <c r="D74" s="108" t="s">
        <v>43</v>
      </c>
      <c r="E74" s="108"/>
      <c r="F74" s="108"/>
      <c r="G74" s="176" t="s">
        <v>2509</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2510</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2511</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2512</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10.53</v>
      </c>
      <c r="K95" s="82" t="s">
        <v>490</v>
      </c>
      <c r="L95" s="112">
        <v>2</v>
      </c>
      <c r="M95" s="138"/>
      <c r="N95" s="127" t="s">
        <v>2424</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13.25</v>
      </c>
      <c r="K96" s="82" t="s">
        <v>490</v>
      </c>
      <c r="L96" s="112">
        <v>4</v>
      </c>
      <c r="M96" s="138"/>
      <c r="N96" s="127" t="s">
        <v>2424</v>
      </c>
      <c r="O96" s="128"/>
      <c r="P96" s="129"/>
      <c r="S96" s="38" t="str">
        <f t="shared" ref="S96:S104" si="0">IF(OR(F96="",H96="",J96="",L96="",N96=""),IF(OR(F96&lt;&gt;"",H96&lt;&gt;"",J96&lt;&gt;"",L96&lt;&gt;"",N96&lt;&gt;""),"未記入",""),"")</f>
        <v/>
      </c>
    </row>
    <row r="97" spans="2:19" ht="20.100000000000001" customHeight="1">
      <c r="B97" s="130"/>
      <c r="C97" s="108"/>
      <c r="D97" s="108" t="s">
        <v>49</v>
      </c>
      <c r="E97" s="108"/>
      <c r="F97" s="176" t="s">
        <v>2385</v>
      </c>
      <c r="G97" s="176"/>
      <c r="H97" s="176" t="s">
        <v>2385</v>
      </c>
      <c r="I97" s="176"/>
      <c r="J97" s="73">
        <v>14.13</v>
      </c>
      <c r="K97" s="82" t="s">
        <v>490</v>
      </c>
      <c r="L97" s="112">
        <v>2</v>
      </c>
      <c r="M97" s="138"/>
      <c r="N97" s="127" t="s">
        <v>2424</v>
      </c>
      <c r="O97" s="128"/>
      <c r="P97" s="129"/>
      <c r="S97" s="38" t="str">
        <f t="shared" si="0"/>
        <v/>
      </c>
    </row>
    <row r="98" spans="2:19" ht="20.100000000000001" customHeight="1">
      <c r="B98" s="130"/>
      <c r="C98" s="108"/>
      <c r="D98" s="108" t="s">
        <v>50</v>
      </c>
      <c r="E98" s="108"/>
      <c r="F98" s="176" t="s">
        <v>2385</v>
      </c>
      <c r="G98" s="176"/>
      <c r="H98" s="176" t="s">
        <v>2385</v>
      </c>
      <c r="I98" s="176"/>
      <c r="J98" s="73">
        <v>16.170000000000002</v>
      </c>
      <c r="K98" s="82" t="s">
        <v>490</v>
      </c>
      <c r="L98" s="112">
        <v>1</v>
      </c>
      <c r="M98" s="138"/>
      <c r="N98" s="127" t="s">
        <v>2424</v>
      </c>
      <c r="O98" s="128"/>
      <c r="P98" s="129"/>
      <c r="S98" s="38" t="str">
        <f t="shared" si="0"/>
        <v/>
      </c>
    </row>
    <row r="99" spans="2:19" ht="20.100000000000001" customHeight="1">
      <c r="B99" s="130"/>
      <c r="C99" s="108"/>
      <c r="D99" s="108" t="s">
        <v>51</v>
      </c>
      <c r="E99" s="108"/>
      <c r="F99" s="176" t="s">
        <v>2384</v>
      </c>
      <c r="G99" s="176"/>
      <c r="H99" s="176" t="s">
        <v>2385</v>
      </c>
      <c r="I99" s="176"/>
      <c r="J99" s="73">
        <v>10.78</v>
      </c>
      <c r="K99" s="82" t="s">
        <v>490</v>
      </c>
      <c r="L99" s="112">
        <v>1</v>
      </c>
      <c r="M99" s="138"/>
      <c r="N99" s="127" t="s">
        <v>2424</v>
      </c>
      <c r="O99" s="128"/>
      <c r="P99" s="129"/>
      <c r="S99" s="38" t="str">
        <f t="shared" si="0"/>
        <v/>
      </c>
    </row>
    <row r="100" spans="2:19" ht="20.100000000000001" customHeight="1">
      <c r="B100" s="130"/>
      <c r="C100" s="108"/>
      <c r="D100" s="108" t="s">
        <v>52</v>
      </c>
      <c r="E100" s="108"/>
      <c r="F100" s="176" t="s">
        <v>2385</v>
      </c>
      <c r="G100" s="176"/>
      <c r="H100" s="176" t="s">
        <v>2385</v>
      </c>
      <c r="I100" s="176"/>
      <c r="J100" s="73">
        <v>14.1</v>
      </c>
      <c r="K100" s="82" t="s">
        <v>490</v>
      </c>
      <c r="L100" s="112">
        <v>8</v>
      </c>
      <c r="M100" s="138"/>
      <c r="N100" s="127" t="s">
        <v>2424</v>
      </c>
      <c r="O100" s="128"/>
      <c r="P100" s="129"/>
      <c r="S100" s="38" t="str">
        <f t="shared" si="0"/>
        <v/>
      </c>
    </row>
    <row r="101" spans="2:19" ht="20.100000000000001" customHeight="1">
      <c r="B101" s="130"/>
      <c r="C101" s="108"/>
      <c r="D101" s="108" t="s">
        <v>53</v>
      </c>
      <c r="E101" s="108"/>
      <c r="F101" s="176" t="s">
        <v>2385</v>
      </c>
      <c r="G101" s="176"/>
      <c r="H101" s="176" t="s">
        <v>2385</v>
      </c>
      <c r="I101" s="176"/>
      <c r="J101" s="73">
        <v>14.84</v>
      </c>
      <c r="K101" s="82" t="s">
        <v>490</v>
      </c>
      <c r="L101" s="112">
        <v>5</v>
      </c>
      <c r="M101" s="138"/>
      <c r="N101" s="127" t="s">
        <v>2424</v>
      </c>
      <c r="O101" s="128"/>
      <c r="P101" s="129"/>
      <c r="S101" s="38" t="str">
        <f t="shared" si="0"/>
        <v/>
      </c>
    </row>
    <row r="102" spans="2:19" ht="20.100000000000001" customHeight="1">
      <c r="B102" s="130"/>
      <c r="C102" s="108"/>
      <c r="D102" s="108" t="s">
        <v>54</v>
      </c>
      <c r="E102" s="108"/>
      <c r="F102" s="176" t="s">
        <v>2385</v>
      </c>
      <c r="G102" s="176"/>
      <c r="H102" s="176" t="s">
        <v>2385</v>
      </c>
      <c r="I102" s="176"/>
      <c r="J102" s="73">
        <v>11.7</v>
      </c>
      <c r="K102" s="82" t="s">
        <v>490</v>
      </c>
      <c r="L102" s="112">
        <v>1</v>
      </c>
      <c r="M102" s="138"/>
      <c r="N102" s="127" t="s">
        <v>2424</v>
      </c>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6</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2513</v>
      </c>
      <c r="H113" s="176"/>
      <c r="I113" s="176"/>
      <c r="J113" s="176"/>
      <c r="K113" s="176"/>
      <c r="L113" s="176"/>
      <c r="M113" s="176"/>
      <c r="N113" s="176"/>
      <c r="O113" s="112"/>
      <c r="P113" s="147"/>
    </row>
    <row r="114" spans="2:16" ht="20.100000000000001" customHeight="1">
      <c r="B114" s="236"/>
      <c r="C114" s="237"/>
      <c r="D114" s="231" t="s">
        <v>79</v>
      </c>
      <c r="E114" s="210"/>
      <c r="F114" s="211"/>
      <c r="G114" s="234" t="s">
        <v>2514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2515</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2513</v>
      </c>
      <c r="H117" s="176"/>
      <c r="I117" s="176"/>
      <c r="J117" s="176"/>
      <c r="K117" s="176"/>
      <c r="L117" s="176"/>
      <c r="M117" s="176"/>
      <c r="N117" s="176"/>
      <c r="O117" s="112"/>
      <c r="P117" s="147"/>
    </row>
    <row r="118" spans="2:16" ht="20.100000000000001" customHeight="1">
      <c r="B118" s="212"/>
      <c r="C118" s="214"/>
      <c r="D118" s="238" t="s">
        <v>73</v>
      </c>
      <c r="E118" s="154"/>
      <c r="F118" s="155"/>
      <c r="G118" s="176" t="s">
        <v>2513</v>
      </c>
      <c r="H118" s="176"/>
      <c r="I118" s="176"/>
      <c r="J118" s="176"/>
      <c r="K118" s="176"/>
      <c r="L118" s="176"/>
      <c r="M118" s="176"/>
      <c r="N118" s="176"/>
      <c r="O118" s="112"/>
      <c r="P118" s="147"/>
    </row>
    <row r="119" spans="2:16" ht="20.100000000000001" customHeight="1">
      <c r="B119" s="212"/>
      <c r="C119" s="214"/>
      <c r="D119" s="240" t="s">
        <v>74</v>
      </c>
      <c r="E119" s="241"/>
      <c r="F119" s="242"/>
      <c r="G119" s="176" t="s">
        <v>2513</v>
      </c>
      <c r="H119" s="176"/>
      <c r="I119" s="176"/>
      <c r="J119" s="176"/>
      <c r="K119" s="176"/>
      <c r="L119" s="176"/>
      <c r="M119" s="176"/>
      <c r="N119" s="176"/>
      <c r="O119" s="112"/>
      <c r="P119" s="147"/>
    </row>
    <row r="120" spans="2:16" ht="20.100000000000001" customHeight="1">
      <c r="B120" s="212"/>
      <c r="C120" s="214"/>
      <c r="D120" s="224" t="s">
        <v>75</v>
      </c>
      <c r="E120" s="115"/>
      <c r="F120" s="116"/>
      <c r="G120" s="176" t="s">
        <v>2513</v>
      </c>
      <c r="H120" s="176"/>
      <c r="I120" s="176"/>
      <c r="J120" s="176"/>
      <c r="K120" s="176"/>
      <c r="L120" s="176"/>
      <c r="M120" s="176"/>
      <c r="N120" s="176"/>
      <c r="O120" s="112"/>
      <c r="P120" s="147"/>
    </row>
    <row r="121" spans="2:16" ht="20.100000000000001" customHeight="1">
      <c r="B121" s="212"/>
      <c r="C121" s="214"/>
      <c r="D121" s="224" t="s">
        <v>76</v>
      </c>
      <c r="E121" s="115"/>
      <c r="F121" s="116"/>
      <c r="G121" s="176" t="s">
        <v>2513</v>
      </c>
      <c r="H121" s="176"/>
      <c r="I121" s="176"/>
      <c r="J121" s="176"/>
      <c r="K121" s="176"/>
      <c r="L121" s="176"/>
      <c r="M121" s="176"/>
      <c r="N121" s="176"/>
      <c r="O121" s="112"/>
      <c r="P121" s="147"/>
    </row>
    <row r="122" spans="2:16" ht="20.100000000000001" customHeight="1">
      <c r="B122" s="243"/>
      <c r="C122" s="244"/>
      <c r="D122" s="224" t="s">
        <v>77</v>
      </c>
      <c r="E122" s="115"/>
      <c r="F122" s="116"/>
      <c r="G122" s="176" t="s">
        <v>2513</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2516</v>
      </c>
      <c r="H123" s="176"/>
      <c r="I123" s="176"/>
      <c r="J123" s="176"/>
      <c r="K123" s="176"/>
      <c r="L123" s="176"/>
      <c r="M123" s="176"/>
      <c r="N123" s="176"/>
      <c r="O123" s="112"/>
      <c r="P123" s="147"/>
    </row>
    <row r="124" spans="2:16" ht="20.100000000000001" customHeight="1">
      <c r="B124" s="212"/>
      <c r="C124" s="214"/>
      <c r="D124" s="238" t="s">
        <v>446</v>
      </c>
      <c r="E124" s="154"/>
      <c r="F124" s="155"/>
      <c r="G124" s="176" t="s">
        <v>2517</v>
      </c>
      <c r="H124" s="176"/>
      <c r="I124" s="176"/>
      <c r="J124" s="176"/>
      <c r="K124" s="176"/>
      <c r="L124" s="176"/>
      <c r="M124" s="176"/>
      <c r="N124" s="176"/>
      <c r="O124" s="112"/>
      <c r="P124" s="147"/>
    </row>
    <row r="125" spans="2:16" ht="20.100000000000001" customHeight="1">
      <c r="B125" s="212"/>
      <c r="C125" s="214"/>
      <c r="D125" s="240" t="s">
        <v>447</v>
      </c>
      <c r="E125" s="241"/>
      <c r="F125" s="242"/>
      <c r="G125" s="176" t="s">
        <v>2518</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2519</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2520</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2520</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2520</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2520</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2520</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2520</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t="s">
        <v>2514</v>
      </c>
      <c r="L144" s="283"/>
      <c r="M144" s="283"/>
      <c r="N144" s="283"/>
      <c r="O144" s="124"/>
      <c r="P144" s="284"/>
    </row>
    <row r="145" spans="1:16" ht="20.100000000000001" customHeight="1">
      <c r="A145" s="5"/>
      <c r="B145" s="471"/>
      <c r="C145" s="472"/>
      <c r="D145" s="472"/>
      <c r="E145" s="473"/>
      <c r="F145" s="240" t="s">
        <v>408</v>
      </c>
      <c r="G145" s="241"/>
      <c r="H145" s="241"/>
      <c r="I145" s="241"/>
      <c r="J145" s="242"/>
      <c r="K145" s="176" t="s">
        <v>2514</v>
      </c>
      <c r="L145" s="176"/>
      <c r="M145" s="176"/>
      <c r="N145" s="176"/>
      <c r="O145" s="112"/>
      <c r="P145" s="147"/>
    </row>
    <row r="146" spans="1:16" ht="20.100000000000001" customHeight="1">
      <c r="B146" s="471"/>
      <c r="C146" s="472"/>
      <c r="D146" s="472"/>
      <c r="E146" s="473"/>
      <c r="F146" s="224" t="s">
        <v>94</v>
      </c>
      <c r="G146" s="115"/>
      <c r="H146" s="115"/>
      <c r="I146" s="115"/>
      <c r="J146" s="116"/>
      <c r="K146" s="176" t="s">
        <v>2514</v>
      </c>
      <c r="L146" s="176"/>
      <c r="M146" s="176"/>
      <c r="N146" s="176"/>
      <c r="O146" s="112"/>
      <c r="P146" s="147"/>
    </row>
    <row r="147" spans="1:16" ht="20.100000000000001" customHeight="1">
      <c r="B147" s="471"/>
      <c r="C147" s="472"/>
      <c r="D147" s="472"/>
      <c r="E147" s="473"/>
      <c r="F147" s="224" t="s">
        <v>95</v>
      </c>
      <c r="G147" s="115"/>
      <c r="H147" s="115"/>
      <c r="I147" s="115"/>
      <c r="J147" s="116"/>
      <c r="K147" s="176" t="s">
        <v>2513</v>
      </c>
      <c r="L147" s="176"/>
      <c r="M147" s="176"/>
      <c r="N147" s="176"/>
      <c r="O147" s="112"/>
      <c r="P147" s="147"/>
    </row>
    <row r="148" spans="1:16" ht="20.100000000000001" customHeight="1">
      <c r="B148" s="471"/>
      <c r="C148" s="472"/>
      <c r="D148" s="472"/>
      <c r="E148" s="473"/>
      <c r="F148" s="224" t="s">
        <v>409</v>
      </c>
      <c r="G148" s="115"/>
      <c r="H148" s="115"/>
      <c r="I148" s="115"/>
      <c r="J148" s="116"/>
      <c r="K148" s="176" t="s">
        <v>2514</v>
      </c>
      <c r="L148" s="176"/>
      <c r="M148" s="176"/>
      <c r="N148" s="176"/>
      <c r="O148" s="112"/>
      <c r="P148" s="147"/>
    </row>
    <row r="149" spans="1:16" ht="20.100000000000001" customHeight="1">
      <c r="A149" s="6"/>
      <c r="B149" s="471"/>
      <c r="C149" s="472"/>
      <c r="D149" s="472"/>
      <c r="E149" s="473"/>
      <c r="F149" s="224" t="s">
        <v>96</v>
      </c>
      <c r="G149" s="115"/>
      <c r="H149" s="115"/>
      <c r="I149" s="115"/>
      <c r="J149" s="116"/>
      <c r="K149" s="176" t="s">
        <v>2513</v>
      </c>
      <c r="L149" s="176"/>
      <c r="M149" s="176"/>
      <c r="N149" s="176"/>
      <c r="O149" s="112"/>
      <c r="P149" s="147"/>
    </row>
    <row r="150" spans="1:16" ht="20.100000000000001" customHeight="1">
      <c r="A150" s="5"/>
      <c r="B150" s="471"/>
      <c r="C150" s="472"/>
      <c r="D150" s="472"/>
      <c r="E150" s="473"/>
      <c r="F150" s="224" t="s">
        <v>410</v>
      </c>
      <c r="G150" s="115"/>
      <c r="H150" s="115"/>
      <c r="I150" s="115"/>
      <c r="J150" s="116"/>
      <c r="K150" s="176" t="s">
        <v>2514</v>
      </c>
      <c r="L150" s="176"/>
      <c r="M150" s="176"/>
      <c r="N150" s="176"/>
      <c r="O150" s="112"/>
      <c r="P150" s="147"/>
    </row>
    <row r="151" spans="1:16" ht="20.100000000000001" customHeight="1">
      <c r="A151" s="5"/>
      <c r="B151" s="471"/>
      <c r="C151" s="472"/>
      <c r="D151" s="472"/>
      <c r="E151" s="473"/>
      <c r="F151" s="224" t="s">
        <v>411</v>
      </c>
      <c r="G151" s="115"/>
      <c r="H151" s="115"/>
      <c r="I151" s="115"/>
      <c r="J151" s="116"/>
      <c r="K151" s="176" t="s">
        <v>2514</v>
      </c>
      <c r="L151" s="176"/>
      <c r="M151" s="176"/>
      <c r="N151" s="176"/>
      <c r="O151" s="112"/>
      <c r="P151" s="147"/>
    </row>
    <row r="152" spans="1:16" ht="20.100000000000001" customHeight="1">
      <c r="A152" s="5"/>
      <c r="B152" s="471"/>
      <c r="C152" s="472"/>
      <c r="D152" s="472"/>
      <c r="E152" s="473"/>
      <c r="F152" s="224" t="s">
        <v>415</v>
      </c>
      <c r="G152" s="115"/>
      <c r="H152" s="115"/>
      <c r="I152" s="115"/>
      <c r="J152" s="116"/>
      <c r="K152" s="176" t="s">
        <v>2513</v>
      </c>
      <c r="L152" s="176"/>
      <c r="M152" s="176"/>
      <c r="N152" s="176"/>
      <c r="O152" s="112"/>
      <c r="P152" s="147"/>
    </row>
    <row r="153" spans="1:16" ht="20.100000000000001" customHeight="1">
      <c r="B153" s="471"/>
      <c r="C153" s="472"/>
      <c r="D153" s="472"/>
      <c r="E153" s="473"/>
      <c r="F153" s="224" t="s">
        <v>530</v>
      </c>
      <c r="G153" s="115"/>
      <c r="H153" s="115"/>
      <c r="I153" s="115"/>
      <c r="J153" s="116"/>
      <c r="K153" s="176" t="s">
        <v>2513</v>
      </c>
      <c r="L153" s="176"/>
      <c r="M153" s="176"/>
      <c r="N153" s="176"/>
      <c r="O153" s="112"/>
      <c r="P153" s="147"/>
    </row>
    <row r="154" spans="1:16" ht="20.100000000000001" customHeight="1">
      <c r="B154" s="471"/>
      <c r="C154" s="472"/>
      <c r="D154" s="472"/>
      <c r="E154" s="473"/>
      <c r="F154" s="273" t="s">
        <v>97</v>
      </c>
      <c r="G154" s="274"/>
      <c r="H154" s="275"/>
      <c r="I154" s="285" t="s">
        <v>99</v>
      </c>
      <c r="J154" s="123"/>
      <c r="K154" s="176" t="s">
        <v>2514</v>
      </c>
      <c r="L154" s="176"/>
      <c r="M154" s="176"/>
      <c r="N154" s="176"/>
      <c r="O154" s="112"/>
      <c r="P154" s="147"/>
    </row>
    <row r="155" spans="1:16" ht="20.100000000000001" customHeight="1">
      <c r="B155" s="471"/>
      <c r="C155" s="472"/>
      <c r="D155" s="472"/>
      <c r="E155" s="473"/>
      <c r="F155" s="276"/>
      <c r="G155" s="277"/>
      <c r="H155" s="278"/>
      <c r="I155" s="122" t="s">
        <v>100</v>
      </c>
      <c r="J155" s="123"/>
      <c r="K155" s="176" t="s">
        <v>2514</v>
      </c>
      <c r="L155" s="176"/>
      <c r="M155" s="176"/>
      <c r="N155" s="176"/>
      <c r="O155" s="112"/>
      <c r="P155" s="147"/>
    </row>
    <row r="156" spans="1:16" ht="20.100000000000001" customHeight="1">
      <c r="B156" s="471"/>
      <c r="C156" s="472"/>
      <c r="D156" s="472"/>
      <c r="E156" s="473"/>
      <c r="F156" s="270" t="s">
        <v>98</v>
      </c>
      <c r="G156" s="271"/>
      <c r="H156" s="272"/>
      <c r="I156" s="109" t="s">
        <v>532</v>
      </c>
      <c r="J156" s="111"/>
      <c r="K156" s="176" t="s">
        <v>2514</v>
      </c>
      <c r="L156" s="176"/>
      <c r="M156" s="176"/>
      <c r="N156" s="176"/>
      <c r="O156" s="112"/>
      <c r="P156" s="147"/>
    </row>
    <row r="157" spans="1:16" ht="20.100000000000001" customHeight="1">
      <c r="B157" s="471"/>
      <c r="C157" s="472"/>
      <c r="D157" s="472"/>
      <c r="E157" s="473"/>
      <c r="F157" s="270"/>
      <c r="G157" s="271"/>
      <c r="H157" s="272"/>
      <c r="I157" s="109" t="s">
        <v>533</v>
      </c>
      <c r="J157" s="111"/>
      <c r="K157" s="176" t="s">
        <v>2513</v>
      </c>
      <c r="L157" s="176"/>
      <c r="M157" s="176"/>
      <c r="N157" s="176"/>
      <c r="O157" s="112"/>
      <c r="P157" s="147"/>
    </row>
    <row r="158" spans="1:16" ht="20.100000000000001" customHeight="1">
      <c r="B158" s="471"/>
      <c r="C158" s="472"/>
      <c r="D158" s="472"/>
      <c r="E158" s="473"/>
      <c r="F158" s="270"/>
      <c r="G158" s="271"/>
      <c r="H158" s="272"/>
      <c r="I158" s="109" t="s">
        <v>100</v>
      </c>
      <c r="J158" s="111"/>
      <c r="K158" s="176" t="s">
        <v>2514</v>
      </c>
      <c r="L158" s="176"/>
      <c r="M158" s="176"/>
      <c r="N158" s="176"/>
      <c r="O158" s="112"/>
      <c r="P158" s="147"/>
    </row>
    <row r="159" spans="1:16" ht="20.100000000000001" customHeight="1">
      <c r="B159" s="471"/>
      <c r="C159" s="472"/>
      <c r="D159" s="472"/>
      <c r="E159" s="473"/>
      <c r="F159" s="270"/>
      <c r="G159" s="271"/>
      <c r="H159" s="272"/>
      <c r="I159" s="270" t="s">
        <v>101</v>
      </c>
      <c r="J159" s="272"/>
      <c r="K159" s="176" t="s">
        <v>2514</v>
      </c>
      <c r="L159" s="176"/>
      <c r="M159" s="176"/>
      <c r="N159" s="176"/>
      <c r="O159" s="112"/>
      <c r="P159" s="147"/>
    </row>
    <row r="160" spans="1:16" ht="20.100000000000001" customHeight="1">
      <c r="B160" s="471"/>
      <c r="C160" s="472"/>
      <c r="D160" s="472"/>
      <c r="E160" s="473"/>
      <c r="F160" s="270" t="s">
        <v>425</v>
      </c>
      <c r="G160" s="271"/>
      <c r="H160" s="272"/>
      <c r="I160" s="109" t="s">
        <v>99</v>
      </c>
      <c r="J160" s="111"/>
      <c r="K160" s="176" t="s">
        <v>2513</v>
      </c>
      <c r="L160" s="176"/>
      <c r="M160" s="176"/>
      <c r="N160" s="176"/>
      <c r="O160" s="112"/>
      <c r="P160" s="147"/>
    </row>
    <row r="161" spans="2:22" ht="20.100000000000001" customHeight="1">
      <c r="B161" s="471"/>
      <c r="C161" s="472"/>
      <c r="D161" s="472"/>
      <c r="E161" s="473"/>
      <c r="F161" s="270"/>
      <c r="G161" s="271"/>
      <c r="H161" s="272"/>
      <c r="I161" s="109" t="s">
        <v>100</v>
      </c>
      <c r="J161" s="111"/>
      <c r="K161" s="176" t="s">
        <v>2514</v>
      </c>
      <c r="L161" s="176"/>
      <c r="M161" s="176"/>
      <c r="N161" s="176"/>
      <c r="O161" s="112"/>
      <c r="P161" s="147"/>
    </row>
    <row r="162" spans="2:22" ht="20.100000000000001" customHeight="1">
      <c r="B162" s="471"/>
      <c r="C162" s="472"/>
      <c r="D162" s="472"/>
      <c r="E162" s="473"/>
      <c r="F162" s="270"/>
      <c r="G162" s="271"/>
      <c r="H162" s="272"/>
      <c r="I162" s="276" t="s">
        <v>101</v>
      </c>
      <c r="J162" s="278"/>
      <c r="K162" s="176" t="s">
        <v>2514</v>
      </c>
      <c r="L162" s="176"/>
      <c r="M162" s="176"/>
      <c r="N162" s="176"/>
      <c r="O162" s="112"/>
      <c r="P162" s="147"/>
    </row>
    <row r="163" spans="2:22" ht="20.100000000000001" customHeight="1">
      <c r="B163" s="471"/>
      <c r="C163" s="472"/>
      <c r="D163" s="472"/>
      <c r="E163" s="473"/>
      <c r="F163" s="270"/>
      <c r="G163" s="271"/>
      <c r="H163" s="272"/>
      <c r="I163" s="109" t="s">
        <v>426</v>
      </c>
      <c r="J163" s="111"/>
      <c r="K163" s="176" t="s">
        <v>2514</v>
      </c>
      <c r="L163" s="176"/>
      <c r="M163" s="176"/>
      <c r="N163" s="176"/>
      <c r="O163" s="112"/>
      <c r="P163" s="147"/>
    </row>
    <row r="164" spans="2:22" ht="20.100000000000001" customHeight="1">
      <c r="B164" s="471"/>
      <c r="C164" s="472"/>
      <c r="D164" s="472"/>
      <c r="E164" s="473"/>
      <c r="F164" s="270"/>
      <c r="G164" s="271"/>
      <c r="H164" s="272"/>
      <c r="I164" s="276" t="s">
        <v>427</v>
      </c>
      <c r="J164" s="278"/>
      <c r="K164" s="176" t="s">
        <v>2514</v>
      </c>
      <c r="L164" s="176"/>
      <c r="M164" s="176"/>
      <c r="N164" s="176"/>
      <c r="O164" s="112"/>
      <c r="P164" s="147"/>
    </row>
    <row r="165" spans="2:22" ht="20.100000000000001" customHeight="1">
      <c r="B165" s="471"/>
      <c r="C165" s="472"/>
      <c r="D165" s="472"/>
      <c r="E165" s="473"/>
      <c r="F165" s="273" t="s">
        <v>428</v>
      </c>
      <c r="G165" s="274"/>
      <c r="H165" s="275"/>
      <c r="I165" s="285" t="s">
        <v>99</v>
      </c>
      <c r="J165" s="123"/>
      <c r="K165" s="176" t="s">
        <v>2514</v>
      </c>
      <c r="L165" s="176"/>
      <c r="M165" s="176"/>
      <c r="N165" s="176"/>
      <c r="O165" s="112"/>
      <c r="P165" s="147"/>
    </row>
    <row r="166" spans="2:22" ht="20.100000000000001" customHeight="1">
      <c r="B166" s="474"/>
      <c r="C166" s="475"/>
      <c r="D166" s="475"/>
      <c r="E166" s="476"/>
      <c r="F166" s="276"/>
      <c r="G166" s="277"/>
      <c r="H166" s="278"/>
      <c r="I166" s="122" t="s">
        <v>100</v>
      </c>
      <c r="J166" s="123"/>
      <c r="K166" s="176" t="s">
        <v>2513</v>
      </c>
      <c r="L166" s="176"/>
      <c r="M166" s="176"/>
      <c r="N166" s="176"/>
      <c r="O166" s="112"/>
      <c r="P166" s="147"/>
    </row>
    <row r="167" spans="2:22" ht="20.100000000000001" customHeight="1">
      <c r="B167" s="209" t="s">
        <v>102</v>
      </c>
      <c r="C167" s="210"/>
      <c r="D167" s="210"/>
      <c r="E167" s="210"/>
      <c r="F167" s="211"/>
      <c r="G167" s="147" t="s">
        <v>2514</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2521</v>
      </c>
      <c r="G172" s="190" t="s">
        <v>474</v>
      </c>
      <c r="H172" s="190"/>
      <c r="I172" s="190"/>
      <c r="J172" s="190"/>
      <c r="K172" s="190"/>
      <c r="L172" s="190"/>
      <c r="M172" s="190"/>
      <c r="N172" s="190"/>
      <c r="O172" s="190"/>
      <c r="P172" s="205"/>
    </row>
    <row r="173" spans="2:22" ht="20.100000000000001" customHeight="1">
      <c r="B173" s="130"/>
      <c r="C173" s="108"/>
      <c r="D173" s="108"/>
      <c r="E173" s="108"/>
      <c r="F173" s="21" t="s">
        <v>2521</v>
      </c>
      <c r="G173" s="115" t="s">
        <v>475</v>
      </c>
      <c r="H173" s="115"/>
      <c r="I173" s="115"/>
      <c r="J173" s="115"/>
      <c r="K173" s="115"/>
      <c r="L173" s="115"/>
      <c r="M173" s="115"/>
      <c r="N173" s="115"/>
      <c r="O173" s="115"/>
      <c r="P173" s="188"/>
    </row>
    <row r="174" spans="2:22" ht="20.100000000000001" customHeight="1">
      <c r="B174" s="130"/>
      <c r="C174" s="108"/>
      <c r="D174" s="108"/>
      <c r="E174" s="108"/>
      <c r="F174" s="21" t="s">
        <v>2521</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2522</v>
      </c>
      <c r="J176" s="102"/>
      <c r="K176" s="102"/>
      <c r="L176" s="102"/>
      <c r="M176" s="102"/>
      <c r="N176" s="102"/>
      <c r="O176" s="103"/>
      <c r="P176" s="104"/>
    </row>
    <row r="177" spans="2:16" ht="39.950000000000003" customHeight="1">
      <c r="B177" s="302"/>
      <c r="C177" s="303"/>
      <c r="D177" s="98"/>
      <c r="E177" s="221"/>
      <c r="F177" s="108" t="s">
        <v>108</v>
      </c>
      <c r="G177" s="108"/>
      <c r="H177" s="108"/>
      <c r="I177" s="101" t="s">
        <v>2531</v>
      </c>
      <c r="J177" s="102"/>
      <c r="K177" s="102"/>
      <c r="L177" s="102"/>
      <c r="M177" s="102"/>
      <c r="N177" s="102"/>
      <c r="O177" s="103"/>
      <c r="P177" s="104"/>
    </row>
    <row r="178" spans="2:16" ht="39.950000000000003" customHeight="1">
      <c r="B178" s="302"/>
      <c r="C178" s="303"/>
      <c r="D178" s="98"/>
      <c r="E178" s="221"/>
      <c r="F178" s="108" t="s">
        <v>109</v>
      </c>
      <c r="G178" s="108"/>
      <c r="H178" s="108"/>
      <c r="I178" s="101" t="s">
        <v>2525</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2529</v>
      </c>
      <c r="J180" s="102"/>
      <c r="K180" s="102"/>
      <c r="L180" s="102"/>
      <c r="M180" s="102"/>
      <c r="N180" s="102"/>
      <c r="O180" s="103"/>
      <c r="P180" s="104"/>
    </row>
    <row r="181" spans="2:16" ht="39.950000000000003" customHeight="1">
      <c r="B181" s="302"/>
      <c r="C181" s="303"/>
      <c r="D181" s="98">
        <v>2</v>
      </c>
      <c r="E181" s="221"/>
      <c r="F181" s="108" t="s">
        <v>5</v>
      </c>
      <c r="G181" s="108"/>
      <c r="H181" s="108"/>
      <c r="I181" s="101" t="s">
        <v>2523</v>
      </c>
      <c r="J181" s="102"/>
      <c r="K181" s="102"/>
      <c r="L181" s="102"/>
      <c r="M181" s="102"/>
      <c r="N181" s="102"/>
      <c r="O181" s="103"/>
      <c r="P181" s="104"/>
    </row>
    <row r="182" spans="2:16" ht="39.950000000000003" customHeight="1">
      <c r="B182" s="302"/>
      <c r="C182" s="303"/>
      <c r="D182" s="98"/>
      <c r="E182" s="221"/>
      <c r="F182" s="108" t="s">
        <v>108</v>
      </c>
      <c r="G182" s="108"/>
      <c r="H182" s="108"/>
      <c r="I182" s="101" t="s">
        <v>2526</v>
      </c>
      <c r="J182" s="102"/>
      <c r="K182" s="102"/>
      <c r="L182" s="102"/>
      <c r="M182" s="102"/>
      <c r="N182" s="102"/>
      <c r="O182" s="103"/>
      <c r="P182" s="104"/>
    </row>
    <row r="183" spans="2:16" ht="39.950000000000003" customHeight="1">
      <c r="B183" s="302"/>
      <c r="C183" s="303"/>
      <c r="D183" s="98"/>
      <c r="E183" s="221"/>
      <c r="F183" s="108" t="s">
        <v>109</v>
      </c>
      <c r="G183" s="108"/>
      <c r="H183" s="108"/>
      <c r="I183" s="101" t="s">
        <v>2527</v>
      </c>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t="s">
        <v>2528</v>
      </c>
      <c r="J185" s="102"/>
      <c r="K185" s="102"/>
      <c r="L185" s="102"/>
      <c r="M185" s="102"/>
      <c r="N185" s="102"/>
      <c r="O185" s="103"/>
      <c r="P185" s="104"/>
    </row>
    <row r="186" spans="2:16" ht="39.950000000000003" customHeight="1">
      <c r="B186" s="302"/>
      <c r="C186" s="303"/>
      <c r="D186" s="290">
        <v>3</v>
      </c>
      <c r="E186" s="255"/>
      <c r="F186" s="108" t="s">
        <v>5</v>
      </c>
      <c r="G186" s="108"/>
      <c r="H186" s="108"/>
      <c r="I186" s="101" t="s">
        <v>2524</v>
      </c>
      <c r="J186" s="102"/>
      <c r="K186" s="102"/>
      <c r="L186" s="102"/>
      <c r="M186" s="102"/>
      <c r="N186" s="102"/>
      <c r="O186" s="103"/>
      <c r="P186" s="104"/>
    </row>
    <row r="187" spans="2:16" ht="39.950000000000003" customHeight="1">
      <c r="B187" s="302"/>
      <c r="C187" s="303"/>
      <c r="D187" s="291"/>
      <c r="E187" s="256"/>
      <c r="F187" s="108" t="s">
        <v>108</v>
      </c>
      <c r="G187" s="108"/>
      <c r="H187" s="108"/>
      <c r="I187" s="101" t="s">
        <v>2530</v>
      </c>
      <c r="J187" s="102"/>
      <c r="K187" s="102"/>
      <c r="L187" s="102"/>
      <c r="M187" s="102"/>
      <c r="N187" s="102"/>
      <c r="O187" s="103"/>
      <c r="P187" s="104"/>
    </row>
    <row r="188" spans="2:16" ht="39.950000000000003" customHeight="1">
      <c r="B188" s="302"/>
      <c r="C188" s="303"/>
      <c r="D188" s="291"/>
      <c r="E188" s="256"/>
      <c r="F188" s="108" t="s">
        <v>109</v>
      </c>
      <c r="G188" s="108"/>
      <c r="H188" s="108"/>
      <c r="I188" s="101" t="s">
        <v>2532</v>
      </c>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t="s">
        <v>2533</v>
      </c>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2534</v>
      </c>
      <c r="J191" s="102"/>
      <c r="K191" s="102"/>
      <c r="L191" s="102"/>
      <c r="M191" s="102"/>
      <c r="N191" s="102"/>
      <c r="O191" s="103"/>
      <c r="P191" s="104"/>
    </row>
    <row r="192" spans="2:16" ht="39.950000000000003" customHeight="1">
      <c r="B192" s="302"/>
      <c r="C192" s="303"/>
      <c r="D192" s="291"/>
      <c r="E192" s="256"/>
      <c r="F192" s="108" t="s">
        <v>108</v>
      </c>
      <c r="G192" s="108"/>
      <c r="H192" s="108"/>
      <c r="I192" s="101" t="s">
        <v>2535</v>
      </c>
      <c r="J192" s="102"/>
      <c r="K192" s="102"/>
      <c r="L192" s="102"/>
      <c r="M192" s="102"/>
      <c r="N192" s="102"/>
      <c r="O192" s="103"/>
      <c r="P192" s="104"/>
    </row>
    <row r="193" spans="2:16" ht="39.950000000000003" customHeight="1">
      <c r="B193" s="302"/>
      <c r="C193" s="303"/>
      <c r="D193" s="291"/>
      <c r="E193" s="256"/>
      <c r="F193" s="177" t="s">
        <v>110</v>
      </c>
      <c r="G193" s="177"/>
      <c r="H193" s="177"/>
      <c r="I193" s="101" t="s">
        <v>2536</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2513</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2513</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2513</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2538</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2537</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2</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2514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24</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f>IF(OR($H$239&lt;&gt;"",$K$239&lt;&gt;""),SUM($H$239,$K$239),"")</f>
        <v>1</v>
      </c>
      <c r="F239" s="328"/>
      <c r="G239" s="328"/>
      <c r="H239" s="176">
        <v>1</v>
      </c>
      <c r="I239" s="176"/>
      <c r="J239" s="176"/>
      <c r="K239" s="176"/>
      <c r="L239" s="176"/>
      <c r="M239" s="176"/>
      <c r="N239" s="176">
        <v>1</v>
      </c>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12</v>
      </c>
      <c r="F241" s="328"/>
      <c r="G241" s="328"/>
      <c r="H241" s="176">
        <v>8</v>
      </c>
      <c r="I241" s="176"/>
      <c r="J241" s="176"/>
      <c r="K241" s="176">
        <v>4</v>
      </c>
      <c r="L241" s="176"/>
      <c r="M241" s="176"/>
      <c r="N241" s="176">
        <v>7.4</v>
      </c>
      <c r="O241" s="112"/>
      <c r="P241" s="147"/>
    </row>
    <row r="242" spans="2:20" ht="20.100000000000001" customHeight="1">
      <c r="B242" s="58"/>
      <c r="C242" s="108" t="s">
        <v>144</v>
      </c>
      <c r="D242" s="108"/>
      <c r="E242" s="328">
        <f>IF(OR($H$242&lt;&gt;"",$K$242&lt;&gt;""),SUM($H$242,$K$242),"")</f>
        <v>2</v>
      </c>
      <c r="F242" s="328"/>
      <c r="G242" s="328"/>
      <c r="H242" s="176">
        <v>2</v>
      </c>
      <c r="I242" s="176"/>
      <c r="J242" s="176"/>
      <c r="K242" s="176"/>
      <c r="L242" s="176"/>
      <c r="M242" s="176"/>
      <c r="N242" s="176">
        <v>1.5</v>
      </c>
      <c r="O242" s="112"/>
      <c r="P242" s="147"/>
    </row>
    <row r="243" spans="2:20" ht="20.100000000000001" customHeight="1">
      <c r="B243" s="130" t="s">
        <v>145</v>
      </c>
      <c r="C243" s="108"/>
      <c r="D243" s="108"/>
      <c r="E243" s="328">
        <f>IF(OR($H$243&lt;&gt;"",$K$243&lt;&gt;""),SUM($H$243,$K$243),"")</f>
        <v>1</v>
      </c>
      <c r="F243" s="328"/>
      <c r="G243" s="328"/>
      <c r="H243" s="176">
        <v>1</v>
      </c>
      <c r="I243" s="176"/>
      <c r="J243" s="176"/>
      <c r="K243" s="176"/>
      <c r="L243" s="176"/>
      <c r="M243" s="176"/>
      <c r="N243" s="176">
        <v>0.25</v>
      </c>
      <c r="O243" s="112"/>
      <c r="P243" s="147"/>
    </row>
    <row r="244" spans="2:20" ht="20.100000000000001" customHeight="1">
      <c r="B244" s="130" t="s">
        <v>146</v>
      </c>
      <c r="C244" s="108"/>
      <c r="D244" s="108"/>
      <c r="E244" s="328">
        <f>IF(OR($H$244&lt;&gt;"",$K$244&lt;&gt;""),SUM($H$244,$K$244),"")</f>
        <v>1</v>
      </c>
      <c r="F244" s="328"/>
      <c r="G244" s="328"/>
      <c r="H244" s="176">
        <v>1</v>
      </c>
      <c r="I244" s="176"/>
      <c r="J244" s="176"/>
      <c r="K244" s="176"/>
      <c r="L244" s="176"/>
      <c r="M244" s="176"/>
      <c r="N244" s="176">
        <v>0.25</v>
      </c>
      <c r="O244" s="112"/>
      <c r="P244" s="147"/>
    </row>
    <row r="245" spans="2:20" ht="20.100000000000001" customHeight="1">
      <c r="B245" s="130" t="s">
        <v>147</v>
      </c>
      <c r="C245" s="108"/>
      <c r="D245" s="108"/>
      <c r="E245" s="328">
        <f>IF(OR($H$245&lt;&gt;"",$K$245&lt;&gt;""),SUM($H$245,$K$245),"")</f>
        <v>1</v>
      </c>
      <c r="F245" s="328"/>
      <c r="G245" s="328"/>
      <c r="H245" s="176">
        <v>1</v>
      </c>
      <c r="I245" s="176"/>
      <c r="J245" s="176"/>
      <c r="K245" s="176"/>
      <c r="L245" s="176"/>
      <c r="M245" s="176"/>
      <c r="N245" s="176">
        <v>0.1</v>
      </c>
      <c r="O245" s="112"/>
      <c r="P245" s="147"/>
    </row>
    <row r="246" spans="2:20" ht="20.100000000000001" customHeight="1">
      <c r="B246" s="130" t="s">
        <v>148</v>
      </c>
      <c r="C246" s="108"/>
      <c r="D246" s="108"/>
      <c r="E246" s="328">
        <f>IF(OR($H$246&lt;&gt;"",$K$246&lt;&gt;""),SUM($H$246,$K$246),"")</f>
        <v>3</v>
      </c>
      <c r="F246" s="328"/>
      <c r="G246" s="328"/>
      <c r="H246" s="176">
        <v>1</v>
      </c>
      <c r="I246" s="176"/>
      <c r="J246" s="176"/>
      <c r="K246" s="176">
        <v>2</v>
      </c>
      <c r="L246" s="176"/>
      <c r="M246" s="176"/>
      <c r="N246" s="176">
        <v>1.5</v>
      </c>
      <c r="O246" s="112"/>
      <c r="P246" s="147"/>
    </row>
    <row r="247" spans="2:20" ht="20.100000000000001" customHeight="1">
      <c r="B247" s="130" t="s">
        <v>149</v>
      </c>
      <c r="C247" s="108"/>
      <c r="D247" s="108"/>
      <c r="E247" s="328">
        <f>IF(OR($H$247&lt;&gt;"",$K$247&lt;&gt;""),SUM($H$247,$K$247),"")</f>
        <v>1</v>
      </c>
      <c r="F247" s="328"/>
      <c r="G247" s="328"/>
      <c r="H247" s="176">
        <v>1</v>
      </c>
      <c r="I247" s="176"/>
      <c r="J247" s="176"/>
      <c r="K247" s="176"/>
      <c r="L247" s="176"/>
      <c r="M247" s="176"/>
      <c r="N247" s="176">
        <v>0.2</v>
      </c>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1</v>
      </c>
      <c r="H258" s="328"/>
      <c r="I258" s="328"/>
      <c r="J258" s="176">
        <v>1</v>
      </c>
      <c r="K258" s="176"/>
      <c r="L258" s="176"/>
      <c r="M258" s="176"/>
      <c r="N258" s="176"/>
      <c r="O258" s="112"/>
      <c r="P258" s="147"/>
    </row>
    <row r="259" spans="2:20" ht="20.100000000000001" customHeight="1">
      <c r="B259" s="178" t="s">
        <v>162</v>
      </c>
      <c r="C259" s="179"/>
      <c r="D259" s="179"/>
      <c r="E259" s="179"/>
      <c r="F259" s="179"/>
      <c r="G259" s="328">
        <f>IF(OR($J$259&lt;&gt;"",$M$259&lt;&gt;""),SUM($J$259,$M$259),"")</f>
        <v>5</v>
      </c>
      <c r="H259" s="328"/>
      <c r="I259" s="328"/>
      <c r="J259" s="176">
        <v>4</v>
      </c>
      <c r="K259" s="176"/>
      <c r="L259" s="176"/>
      <c r="M259" s="176">
        <v>1</v>
      </c>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f>IF(OR($J$261&lt;&gt;"",$M$261&lt;&gt;""),SUM($J$261,$M$261),"")</f>
        <v>7</v>
      </c>
      <c r="H261" s="328"/>
      <c r="I261" s="328"/>
      <c r="J261" s="176">
        <v>4</v>
      </c>
      <c r="K261" s="176"/>
      <c r="L261" s="176"/>
      <c r="M261" s="176">
        <v>3</v>
      </c>
      <c r="N261" s="176"/>
      <c r="O261" s="112"/>
      <c r="P261" s="147"/>
    </row>
    <row r="262" spans="2:20" ht="20.100000000000001" customHeight="1" thickBot="1">
      <c r="B262" s="163" t="s">
        <v>164</v>
      </c>
      <c r="C262" s="164"/>
      <c r="D262" s="164"/>
      <c r="E262" s="164"/>
      <c r="F262" s="164"/>
      <c r="G262" s="335">
        <f>IF(OR($J$262&lt;&gt;"",$M$262&lt;&gt;""),SUM($J$262,$M$262),"")</f>
        <v>1</v>
      </c>
      <c r="H262" s="335"/>
      <c r="I262" s="335"/>
      <c r="J262" s="336">
        <v>1</v>
      </c>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2</v>
      </c>
      <c r="H267" s="328"/>
      <c r="I267" s="328"/>
      <c r="J267" s="176">
        <v>2</v>
      </c>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18</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1.2</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t="s">
        <v>2539</v>
      </c>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v>3</v>
      </c>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2513</v>
      </c>
      <c r="M295" s="125"/>
      <c r="N295" s="125"/>
      <c r="O295" s="125"/>
      <c r="P295" s="126"/>
    </row>
    <row r="296" spans="2:22" ht="20.100000000000001" customHeight="1">
      <c r="B296" s="105"/>
      <c r="C296" s="106"/>
      <c r="D296" s="106"/>
      <c r="E296" s="106"/>
      <c r="F296" s="107"/>
      <c r="G296" s="231" t="s">
        <v>456</v>
      </c>
      <c r="H296" s="211"/>
      <c r="I296" s="112" t="s">
        <v>2514</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3</v>
      </c>
      <c r="J304" s="365">
        <v>1</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2</v>
      </c>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2</v>
      </c>
      <c r="J308" s="365">
        <v>2</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2</v>
      </c>
      <c r="H310" s="37"/>
      <c r="I310" s="37">
        <v>1</v>
      </c>
      <c r="J310" s="37"/>
      <c r="K310" s="37">
        <v>1</v>
      </c>
      <c r="L310" s="37"/>
      <c r="M310" s="37">
        <v>2</v>
      </c>
      <c r="N310" s="37"/>
      <c r="O310" s="37">
        <v>2</v>
      </c>
      <c r="P310" s="37"/>
      <c r="Q310" s="19"/>
      <c r="R310" s="5"/>
      <c r="S310" s="23"/>
      <c r="T310" s="23"/>
      <c r="V310" s="5"/>
    </row>
    <row r="311" spans="1:22" ht="20.100000000000001" customHeight="1" thickBot="1">
      <c r="B311" s="258" t="s">
        <v>193</v>
      </c>
      <c r="C311" s="165"/>
      <c r="D311" s="165"/>
      <c r="E311" s="165"/>
      <c r="F311" s="165"/>
      <c r="G311" s="165"/>
      <c r="H311" s="336" t="s">
        <v>2513</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2540</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2541</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2514</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2514</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2542</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2544</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2543</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258</v>
      </c>
      <c r="J332" s="176"/>
      <c r="K332" s="176"/>
      <c r="L332" s="176"/>
      <c r="M332" s="112"/>
      <c r="N332" s="113"/>
      <c r="O332" s="113"/>
      <c r="P332" s="117"/>
    </row>
    <row r="333" spans="2:20" ht="20.100000000000001" customHeight="1">
      <c r="B333" s="130"/>
      <c r="C333" s="108"/>
      <c r="D333" s="108"/>
      <c r="E333" s="224" t="s">
        <v>215</v>
      </c>
      <c r="F333" s="115"/>
      <c r="G333" s="115"/>
      <c r="H333" s="116"/>
      <c r="I333" s="112">
        <v>90</v>
      </c>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14.1</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c r="J340" s="113"/>
      <c r="K340" s="113"/>
      <c r="L340" s="63" t="s">
        <v>499</v>
      </c>
      <c r="M340" s="112"/>
      <c r="N340" s="113"/>
      <c r="O340" s="113"/>
      <c r="P340" s="50" t="s">
        <v>499</v>
      </c>
    </row>
    <row r="341" spans="2:20" ht="20.100000000000001" customHeight="1">
      <c r="B341" s="392"/>
      <c r="C341" s="224" t="s">
        <v>210</v>
      </c>
      <c r="D341" s="115"/>
      <c r="E341" s="115"/>
      <c r="F341" s="115"/>
      <c r="G341" s="115"/>
      <c r="H341" s="116"/>
      <c r="I341" s="112">
        <v>30000</v>
      </c>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v>16880</v>
      </c>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40500</v>
      </c>
      <c r="J343" s="113"/>
      <c r="K343" s="113"/>
      <c r="L343" s="63" t="s">
        <v>499</v>
      </c>
      <c r="M343" s="112"/>
      <c r="N343" s="113"/>
      <c r="O343" s="113"/>
      <c r="P343" s="50" t="s">
        <v>499</v>
      </c>
    </row>
    <row r="344" spans="2:20" ht="20.100000000000001" customHeight="1">
      <c r="B344" s="130"/>
      <c r="C344" s="393"/>
      <c r="D344" s="393"/>
      <c r="E344" s="224" t="s">
        <v>222</v>
      </c>
      <c r="F344" s="115"/>
      <c r="G344" s="115"/>
      <c r="H344" s="116"/>
      <c r="I344" s="112">
        <v>37500</v>
      </c>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2545</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2553</v>
      </c>
      <c r="H357" s="227"/>
      <c r="I357" s="227"/>
      <c r="J357" s="227"/>
      <c r="K357" s="227"/>
      <c r="L357" s="227"/>
      <c r="M357" s="227"/>
      <c r="N357" s="227"/>
      <c r="O357" s="227"/>
      <c r="P357" s="228"/>
    </row>
    <row r="358" spans="2:20" ht="60" customHeight="1">
      <c r="B358" s="114" t="s">
        <v>221</v>
      </c>
      <c r="C358" s="115"/>
      <c r="D358" s="115"/>
      <c r="E358" s="115"/>
      <c r="F358" s="116"/>
      <c r="G358" s="151" t="s">
        <v>2547</v>
      </c>
      <c r="H358" s="227"/>
      <c r="I358" s="227"/>
      <c r="J358" s="227"/>
      <c r="K358" s="227"/>
      <c r="L358" s="227"/>
      <c r="M358" s="227"/>
      <c r="N358" s="227"/>
      <c r="O358" s="227"/>
      <c r="P358" s="228"/>
    </row>
    <row r="359" spans="2:20" ht="60" customHeight="1">
      <c r="B359" s="114" t="s">
        <v>224</v>
      </c>
      <c r="C359" s="115"/>
      <c r="D359" s="115"/>
      <c r="E359" s="115"/>
      <c r="F359" s="116"/>
      <c r="G359" s="151" t="s">
        <v>2546</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t="s">
        <v>2548</v>
      </c>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4</v>
      </c>
      <c r="I387" s="125"/>
      <c r="J387" s="125"/>
      <c r="K387" s="125"/>
      <c r="L387" s="125"/>
      <c r="M387" s="125"/>
      <c r="N387" s="125"/>
      <c r="O387" s="125"/>
      <c r="P387" s="62" t="s">
        <v>495</v>
      </c>
    </row>
    <row r="388" spans="1:20" ht="20.100000000000001" customHeight="1">
      <c r="B388" s="95"/>
      <c r="C388" s="97"/>
      <c r="D388" s="108" t="s">
        <v>250</v>
      </c>
      <c r="E388" s="108"/>
      <c r="F388" s="108"/>
      <c r="G388" s="108"/>
      <c r="H388" s="112">
        <v>18</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0</v>
      </c>
      <c r="I390" s="113"/>
      <c r="J390" s="113"/>
      <c r="K390" s="113"/>
      <c r="L390" s="113"/>
      <c r="M390" s="113"/>
      <c r="N390" s="113"/>
      <c r="O390" s="113"/>
      <c r="P390" s="50" t="s">
        <v>497</v>
      </c>
    </row>
    <row r="391" spans="1:20" ht="20.100000000000001" customHeight="1">
      <c r="B391" s="130"/>
      <c r="C391" s="108"/>
      <c r="D391" s="108" t="s">
        <v>253</v>
      </c>
      <c r="E391" s="108"/>
      <c r="F391" s="108"/>
      <c r="G391" s="108"/>
      <c r="H391" s="112">
        <v>2</v>
      </c>
      <c r="I391" s="113"/>
      <c r="J391" s="113"/>
      <c r="K391" s="113"/>
      <c r="L391" s="113"/>
      <c r="M391" s="113"/>
      <c r="N391" s="113"/>
      <c r="O391" s="113"/>
      <c r="P391" s="50" t="s">
        <v>497</v>
      </c>
    </row>
    <row r="392" spans="1:20" ht="20.100000000000001" customHeight="1">
      <c r="B392" s="130"/>
      <c r="C392" s="108"/>
      <c r="D392" s="108" t="s">
        <v>254</v>
      </c>
      <c r="E392" s="108"/>
      <c r="F392" s="108"/>
      <c r="G392" s="108"/>
      <c r="H392" s="112">
        <v>20</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1</v>
      </c>
      <c r="I395" s="113"/>
      <c r="J395" s="113"/>
      <c r="K395" s="113"/>
      <c r="L395" s="113"/>
      <c r="M395" s="113"/>
      <c r="N395" s="113"/>
      <c r="O395" s="113"/>
      <c r="P395" s="50" t="s">
        <v>497</v>
      </c>
    </row>
    <row r="396" spans="1:20" ht="20.100000000000001" customHeight="1">
      <c r="B396" s="420"/>
      <c r="C396" s="421"/>
      <c r="D396" s="108" t="s">
        <v>258</v>
      </c>
      <c r="E396" s="108"/>
      <c r="F396" s="108"/>
      <c r="G396" s="108"/>
      <c r="H396" s="112">
        <v>5</v>
      </c>
      <c r="I396" s="113"/>
      <c r="J396" s="113"/>
      <c r="K396" s="113"/>
      <c r="L396" s="113"/>
      <c r="M396" s="113"/>
      <c r="N396" s="113"/>
      <c r="O396" s="113"/>
      <c r="P396" s="50" t="s">
        <v>497</v>
      </c>
    </row>
    <row r="397" spans="1:20" ht="20.100000000000001" customHeight="1">
      <c r="B397" s="420"/>
      <c r="C397" s="421"/>
      <c r="D397" s="108" t="s">
        <v>259</v>
      </c>
      <c r="E397" s="108"/>
      <c r="F397" s="108"/>
      <c r="G397" s="108"/>
      <c r="H397" s="112">
        <v>6</v>
      </c>
      <c r="I397" s="113"/>
      <c r="J397" s="113"/>
      <c r="K397" s="113"/>
      <c r="L397" s="113"/>
      <c r="M397" s="113"/>
      <c r="N397" s="113"/>
      <c r="O397" s="113"/>
      <c r="P397" s="50" t="s">
        <v>497</v>
      </c>
    </row>
    <row r="398" spans="1:20" ht="20.100000000000001" customHeight="1">
      <c r="B398" s="420"/>
      <c r="C398" s="421"/>
      <c r="D398" s="108" t="s">
        <v>260</v>
      </c>
      <c r="E398" s="108"/>
      <c r="F398" s="108"/>
      <c r="G398" s="108"/>
      <c r="H398" s="112">
        <v>7</v>
      </c>
      <c r="I398" s="113"/>
      <c r="J398" s="113"/>
      <c r="K398" s="113"/>
      <c r="L398" s="113"/>
      <c r="M398" s="113"/>
      <c r="N398" s="113"/>
      <c r="O398" s="113"/>
      <c r="P398" s="50" t="s">
        <v>497</v>
      </c>
    </row>
    <row r="399" spans="1:20" ht="20.100000000000001" customHeight="1">
      <c r="B399" s="420"/>
      <c r="C399" s="421"/>
      <c r="D399" s="108" t="s">
        <v>261</v>
      </c>
      <c r="E399" s="108"/>
      <c r="F399" s="108"/>
      <c r="G399" s="108"/>
      <c r="H399" s="112">
        <v>2</v>
      </c>
      <c r="I399" s="113"/>
      <c r="J399" s="113"/>
      <c r="K399" s="113"/>
      <c r="L399" s="113"/>
      <c r="M399" s="113"/>
      <c r="N399" s="113"/>
      <c r="O399" s="113"/>
      <c r="P399" s="50" t="s">
        <v>497</v>
      </c>
    </row>
    <row r="400" spans="1:20" ht="20.100000000000001" customHeight="1">
      <c r="B400" s="422"/>
      <c r="C400" s="423"/>
      <c r="D400" s="108" t="s">
        <v>262</v>
      </c>
      <c r="E400" s="108"/>
      <c r="F400" s="108"/>
      <c r="G400" s="108"/>
      <c r="H400" s="112">
        <v>0</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7</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5</v>
      </c>
      <c r="I403" s="113"/>
      <c r="J403" s="113"/>
      <c r="K403" s="113"/>
      <c r="L403" s="113"/>
      <c r="M403" s="113"/>
      <c r="N403" s="113"/>
      <c r="O403" s="113"/>
      <c r="P403" s="50" t="s">
        <v>497</v>
      </c>
    </row>
    <row r="404" spans="2:20" ht="20.100000000000001" customHeight="1">
      <c r="B404" s="130"/>
      <c r="C404" s="108"/>
      <c r="D404" s="108" t="s">
        <v>266</v>
      </c>
      <c r="E404" s="108"/>
      <c r="F404" s="108"/>
      <c r="G404" s="108"/>
      <c r="H404" s="112">
        <v>7</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90.1</v>
      </c>
      <c r="I409" s="125"/>
      <c r="J409" s="125"/>
      <c r="K409" s="125"/>
      <c r="L409" s="125"/>
      <c r="M409" s="125"/>
      <c r="N409" s="125"/>
      <c r="O409" s="125"/>
      <c r="P409" s="62" t="s">
        <v>503</v>
      </c>
    </row>
    <row r="410" spans="2:20" ht="20.100000000000001" customHeight="1">
      <c r="B410" s="130" t="s">
        <v>271</v>
      </c>
      <c r="C410" s="108"/>
      <c r="D410" s="108"/>
      <c r="E410" s="108"/>
      <c r="F410" s="108"/>
      <c r="G410" s="108"/>
      <c r="H410" s="112">
        <v>22</v>
      </c>
      <c r="I410" s="113"/>
      <c r="J410" s="113"/>
      <c r="K410" s="113"/>
      <c r="L410" s="113"/>
      <c r="M410" s="113"/>
      <c r="N410" s="113"/>
      <c r="O410" s="113"/>
      <c r="P410" s="50" t="s">
        <v>495</v>
      </c>
    </row>
    <row r="411" spans="2:20" ht="20.100000000000001" customHeight="1">
      <c r="B411" s="130" t="s">
        <v>272</v>
      </c>
      <c r="C411" s="108"/>
      <c r="D411" s="108"/>
      <c r="E411" s="108"/>
      <c r="F411" s="108"/>
      <c r="G411" s="108"/>
      <c r="H411" s="112">
        <v>91.6</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2</v>
      </c>
      <c r="I417" s="113"/>
      <c r="J417" s="113"/>
      <c r="K417" s="113"/>
      <c r="L417" s="113"/>
      <c r="M417" s="113"/>
      <c r="N417" s="113"/>
      <c r="O417" s="113"/>
      <c r="P417" s="50" t="s">
        <v>497</v>
      </c>
    </row>
    <row r="418" spans="1:20" ht="20.100000000000001" customHeight="1">
      <c r="B418" s="443"/>
      <c r="C418" s="444"/>
      <c r="D418" s="444"/>
      <c r="E418" s="108" t="s">
        <v>282</v>
      </c>
      <c r="F418" s="108"/>
      <c r="G418" s="108"/>
      <c r="H418" s="112">
        <v>6</v>
      </c>
      <c r="I418" s="113"/>
      <c r="J418" s="113"/>
      <c r="K418" s="113"/>
      <c r="L418" s="113"/>
      <c r="M418" s="113"/>
      <c r="N418" s="113"/>
      <c r="O418" s="113"/>
      <c r="P418" s="50" t="s">
        <v>497</v>
      </c>
    </row>
    <row r="419" spans="1:20" ht="20.100000000000001" customHeight="1">
      <c r="B419" s="443"/>
      <c r="C419" s="444"/>
      <c r="D419" s="444"/>
      <c r="E419" s="108" t="s">
        <v>430</v>
      </c>
      <c r="F419" s="108"/>
      <c r="G419" s="108"/>
      <c r="H419" s="112">
        <v>4</v>
      </c>
      <c r="I419" s="113"/>
      <c r="J419" s="113"/>
      <c r="K419" s="113"/>
      <c r="L419" s="113"/>
      <c r="M419" s="113"/>
      <c r="N419" s="113"/>
      <c r="O419" s="113"/>
      <c r="P419" s="50" t="s">
        <v>497</v>
      </c>
    </row>
    <row r="420" spans="1:20" ht="20.100000000000001" customHeight="1">
      <c r="B420" s="443"/>
      <c r="C420" s="444"/>
      <c r="D420" s="444"/>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2549</v>
      </c>
      <c r="I431" s="227"/>
      <c r="J431" s="227"/>
      <c r="K431" s="227"/>
      <c r="L431" s="227"/>
      <c r="M431" s="227"/>
      <c r="N431" s="227"/>
      <c r="O431" s="227"/>
      <c r="P431" s="228"/>
    </row>
    <row r="432" spans="1:20" ht="20.100000000000001" customHeight="1">
      <c r="B432" s="433"/>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3"/>
      <c r="C433" s="238" t="s">
        <v>285</v>
      </c>
      <c r="D433" s="154"/>
      <c r="E433" s="155"/>
      <c r="F433" s="240" t="s">
        <v>286</v>
      </c>
      <c r="G433" s="242"/>
      <c r="H433" s="31">
        <v>8</v>
      </c>
      <c r="I433" s="48" t="s">
        <v>504</v>
      </c>
      <c r="J433" s="32">
        <v>15</v>
      </c>
      <c r="K433" s="48" t="s">
        <v>505</v>
      </c>
      <c r="L433" s="69" t="s">
        <v>450</v>
      </c>
      <c r="M433" s="32">
        <v>17</v>
      </c>
      <c r="N433" s="48" t="s">
        <v>504</v>
      </c>
      <c r="O433" s="36">
        <v>45</v>
      </c>
      <c r="P433" s="50" t="s">
        <v>505</v>
      </c>
    </row>
    <row r="434" spans="2:16" ht="20.100000000000001" customHeight="1">
      <c r="B434" s="433"/>
      <c r="C434" s="238"/>
      <c r="D434" s="154"/>
      <c r="E434" s="155"/>
      <c r="F434" s="240" t="s">
        <v>287</v>
      </c>
      <c r="G434" s="242"/>
      <c r="H434" s="44">
        <v>8</v>
      </c>
      <c r="I434" s="48" t="s">
        <v>504</v>
      </c>
      <c r="J434" s="45">
        <v>15</v>
      </c>
      <c r="K434" s="48" t="s">
        <v>505</v>
      </c>
      <c r="L434" s="69" t="s">
        <v>450</v>
      </c>
      <c r="M434" s="45">
        <v>17</v>
      </c>
      <c r="N434" s="48" t="s">
        <v>504</v>
      </c>
      <c r="O434" s="45">
        <v>45</v>
      </c>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t="s">
        <v>2550</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2513</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2551</v>
      </c>
      <c r="M469" s="102"/>
      <c r="N469" s="102"/>
      <c r="O469" s="103"/>
      <c r="P469" s="104"/>
    </row>
    <row r="470" spans="2:20" ht="20.100000000000001" customHeight="1">
      <c r="B470" s="209" t="s">
        <v>292</v>
      </c>
      <c r="C470" s="210"/>
      <c r="D470" s="210"/>
      <c r="E470" s="210"/>
      <c r="F470" s="210"/>
      <c r="G470" s="211"/>
      <c r="H470" s="176" t="s">
        <v>2513</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2552</v>
      </c>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2514</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2514</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2554</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2554</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2554</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2554</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2554</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2513</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2513</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2514</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2513</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t="s">
        <v>2556</v>
      </c>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t="s">
        <v>2555</v>
      </c>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1" zoomScale="85" zoomScaleNormal="85" zoomScaleSheetLayoutView="85" workbookViewId="0">
      <selection activeCell="M51" sqref="M51:Q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2557</v>
      </c>
      <c r="K4" s="504"/>
      <c r="L4" s="504"/>
      <c r="M4" s="503" t="s">
        <v>2558</v>
      </c>
      <c r="N4" s="504"/>
      <c r="O4" s="504"/>
      <c r="P4" s="504"/>
      <c r="Q4" s="504"/>
      <c r="R4" s="79" t="s">
        <v>2521</v>
      </c>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2384</v>
      </c>
      <c r="I9" s="511"/>
      <c r="J9" s="503" t="s">
        <v>2559</v>
      </c>
      <c r="K9" s="504"/>
      <c r="L9" s="504"/>
      <c r="M9" s="503" t="s">
        <v>2558</v>
      </c>
      <c r="N9" s="504"/>
      <c r="O9" s="504"/>
      <c r="P9" s="504"/>
      <c r="Q9" s="504"/>
      <c r="R9" s="79" t="s">
        <v>2521</v>
      </c>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2384</v>
      </c>
      <c r="I14" s="511"/>
      <c r="J14" s="503" t="s">
        <v>2560</v>
      </c>
      <c r="K14" s="504"/>
      <c r="L14" s="504"/>
      <c r="M14" s="503" t="s">
        <v>2561</v>
      </c>
      <c r="N14" s="504"/>
      <c r="O14" s="504"/>
      <c r="P14" s="504"/>
      <c r="Q14" s="504"/>
      <c r="R14" s="79"/>
      <c r="S14" s="33" t="s">
        <v>2521</v>
      </c>
    </row>
    <row r="15" spans="1:23" ht="50.1" customHeight="1" thickBot="1">
      <c r="B15" s="527"/>
      <c r="C15" s="505" t="s">
        <v>325</v>
      </c>
      <c r="D15" s="505"/>
      <c r="E15" s="505"/>
      <c r="F15" s="505"/>
      <c r="G15" s="505"/>
      <c r="H15" s="508" t="s">
        <v>2384</v>
      </c>
      <c r="I15" s="509"/>
      <c r="J15" s="506" t="s">
        <v>2560</v>
      </c>
      <c r="K15" s="507"/>
      <c r="L15" s="507"/>
      <c r="M15" s="506" t="s">
        <v>2561</v>
      </c>
      <c r="N15" s="507"/>
      <c r="O15" s="507"/>
      <c r="P15" s="507"/>
      <c r="Q15" s="507"/>
      <c r="R15" s="80"/>
      <c r="S15" s="34" t="s">
        <v>2521</v>
      </c>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2384</v>
      </c>
      <c r="I19" s="511"/>
      <c r="J19" s="503" t="s">
        <v>2562</v>
      </c>
      <c r="K19" s="504"/>
      <c r="L19" s="504"/>
      <c r="M19" s="503" t="s">
        <v>2561</v>
      </c>
      <c r="N19" s="504"/>
      <c r="O19" s="504"/>
      <c r="P19" s="504"/>
      <c r="Q19" s="504"/>
      <c r="R19" s="79"/>
      <c r="S19" s="33" t="s">
        <v>2521</v>
      </c>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2384</v>
      </c>
      <c r="I26" s="546"/>
      <c r="J26" s="523" t="s">
        <v>2563</v>
      </c>
      <c r="K26" s="524"/>
      <c r="L26" s="524"/>
      <c r="M26" s="523" t="s">
        <v>2558</v>
      </c>
      <c r="N26" s="524"/>
      <c r="O26" s="524"/>
      <c r="P26" s="524"/>
      <c r="Q26" s="524"/>
      <c r="R26" s="81" t="s">
        <v>2521</v>
      </c>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2385</v>
      </c>
      <c r="I28" s="511"/>
      <c r="J28" s="503"/>
      <c r="K28" s="504"/>
      <c r="L28" s="504"/>
      <c r="M28" s="503"/>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2384</v>
      </c>
      <c r="I36" s="511"/>
      <c r="J36" s="503" t="s">
        <v>2560</v>
      </c>
      <c r="K36" s="504"/>
      <c r="L36" s="504"/>
      <c r="M36" s="503" t="s">
        <v>2561</v>
      </c>
      <c r="N36" s="504"/>
      <c r="O36" s="504"/>
      <c r="P36" s="504"/>
      <c r="Q36" s="504"/>
      <c r="R36" s="79"/>
      <c r="S36" s="33" t="s">
        <v>2521</v>
      </c>
    </row>
    <row r="37" spans="2:21" ht="50.1" customHeight="1" thickBot="1">
      <c r="B37" s="72"/>
      <c r="C37" s="520" t="s">
        <v>337</v>
      </c>
      <c r="D37" s="520"/>
      <c r="E37" s="520"/>
      <c r="F37" s="520"/>
      <c r="G37" s="520"/>
      <c r="H37" s="510" t="s">
        <v>2384</v>
      </c>
      <c r="I37" s="511"/>
      <c r="J37" s="529" t="s">
        <v>2560</v>
      </c>
      <c r="K37" s="530"/>
      <c r="L37" s="530"/>
      <c r="M37" s="529" t="s">
        <v>2561</v>
      </c>
      <c r="N37" s="530"/>
      <c r="O37" s="530"/>
      <c r="P37" s="530"/>
      <c r="Q37" s="530"/>
      <c r="R37" s="79"/>
      <c r="S37" s="33" t="s">
        <v>2521</v>
      </c>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2384</v>
      </c>
      <c r="I42" s="546"/>
      <c r="J42" s="523" t="s">
        <v>2563</v>
      </c>
      <c r="K42" s="524"/>
      <c r="L42" s="524"/>
      <c r="M42" s="523" t="s">
        <v>2558</v>
      </c>
      <c r="N42" s="524"/>
      <c r="O42" s="524"/>
      <c r="P42" s="524"/>
      <c r="Q42" s="524"/>
      <c r="R42" s="81" t="s">
        <v>2521</v>
      </c>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2557</v>
      </c>
      <c r="K49" s="504"/>
      <c r="L49" s="504"/>
      <c r="M49" s="503" t="s">
        <v>2558</v>
      </c>
      <c r="N49" s="504"/>
      <c r="O49" s="504"/>
      <c r="P49" s="504"/>
      <c r="Q49" s="504"/>
      <c r="R49" s="79" t="s">
        <v>2521</v>
      </c>
      <c r="S49" s="33"/>
    </row>
    <row r="50" spans="2:19" ht="50.1" customHeight="1">
      <c r="B50" s="528"/>
      <c r="C50" s="512" t="s">
        <v>421</v>
      </c>
      <c r="D50" s="512"/>
      <c r="E50" s="512"/>
      <c r="F50" s="512"/>
      <c r="G50" s="512"/>
      <c r="H50" s="510" t="s">
        <v>2384</v>
      </c>
      <c r="I50" s="511"/>
      <c r="J50" s="503" t="s">
        <v>2559</v>
      </c>
      <c r="K50" s="504"/>
      <c r="L50" s="504"/>
      <c r="M50" s="503" t="s">
        <v>2558</v>
      </c>
      <c r="N50" s="504"/>
      <c r="O50" s="504"/>
      <c r="P50" s="504"/>
      <c r="Q50" s="504"/>
      <c r="R50" s="79" t="s">
        <v>2521</v>
      </c>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7" zoomScaleNormal="85" zoomScaleSheetLayoutView="100" workbookViewId="0">
      <selection activeCell="AB35" sqref="AB35:AD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2513</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2513</v>
      </c>
      <c r="K7" s="586"/>
      <c r="L7" s="586"/>
      <c r="M7" s="586"/>
      <c r="N7" s="586"/>
      <c r="O7" s="587"/>
      <c r="P7" s="585" t="s">
        <v>2514</v>
      </c>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2513</v>
      </c>
      <c r="K8" s="550"/>
      <c r="L8" s="550"/>
      <c r="M8" s="550"/>
      <c r="N8" s="550"/>
      <c r="O8" s="551"/>
      <c r="P8" s="549" t="s">
        <v>2514</v>
      </c>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t="s">
        <v>2513</v>
      </c>
      <c r="Q9" s="550"/>
      <c r="R9" s="550"/>
      <c r="S9" s="550"/>
      <c r="T9" s="550"/>
      <c r="U9" s="551"/>
      <c r="V9" s="563"/>
      <c r="W9" s="563"/>
      <c r="X9" s="563"/>
      <c r="Y9" s="563" t="s">
        <v>2521</v>
      </c>
      <c r="Z9" s="563"/>
      <c r="AA9" s="563"/>
      <c r="AB9" s="555" t="s">
        <v>2564</v>
      </c>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2513</v>
      </c>
      <c r="K10" s="550"/>
      <c r="L10" s="550"/>
      <c r="M10" s="550"/>
      <c r="N10" s="550"/>
      <c r="O10" s="551"/>
      <c r="P10" s="549" t="s">
        <v>2514</v>
      </c>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2513</v>
      </c>
      <c r="K11" s="550"/>
      <c r="L11" s="550"/>
      <c r="M11" s="550"/>
      <c r="N11" s="550"/>
      <c r="O11" s="551"/>
      <c r="P11" s="549" t="s">
        <v>2514</v>
      </c>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2513</v>
      </c>
      <c r="K12" s="550"/>
      <c r="L12" s="550"/>
      <c r="M12" s="550"/>
      <c r="N12" s="550"/>
      <c r="O12" s="551"/>
      <c r="P12" s="549" t="s">
        <v>2514</v>
      </c>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2513</v>
      </c>
      <c r="K13" s="550"/>
      <c r="L13" s="550"/>
      <c r="M13" s="550"/>
      <c r="N13" s="550"/>
      <c r="O13" s="551"/>
      <c r="P13" s="549" t="s">
        <v>2514</v>
      </c>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2513</v>
      </c>
      <c r="K14" s="570"/>
      <c r="L14" s="570"/>
      <c r="M14" s="570"/>
      <c r="N14" s="570"/>
      <c r="O14" s="571"/>
      <c r="P14" s="569" t="s">
        <v>2514</v>
      </c>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2513</v>
      </c>
      <c r="K16" s="586"/>
      <c r="L16" s="586"/>
      <c r="M16" s="586"/>
      <c r="N16" s="586"/>
      <c r="O16" s="587"/>
      <c r="P16" s="585" t="s">
        <v>2514</v>
      </c>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2513</v>
      </c>
      <c r="K17" s="550"/>
      <c r="L17" s="550"/>
      <c r="M17" s="550"/>
      <c r="N17" s="550"/>
      <c r="O17" s="551"/>
      <c r="P17" s="549" t="s">
        <v>2514</v>
      </c>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2513</v>
      </c>
      <c r="K18" s="550"/>
      <c r="L18" s="550"/>
      <c r="M18" s="550"/>
      <c r="N18" s="550"/>
      <c r="O18" s="551"/>
      <c r="P18" s="549" t="s">
        <v>2514</v>
      </c>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2513</v>
      </c>
      <c r="K19" s="550"/>
      <c r="L19" s="550"/>
      <c r="M19" s="550"/>
      <c r="N19" s="550"/>
      <c r="O19" s="551"/>
      <c r="P19" s="549" t="s">
        <v>2514</v>
      </c>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t="s">
        <v>2514</v>
      </c>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t="s">
        <v>2514</v>
      </c>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t="s">
        <v>2514</v>
      </c>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2513</v>
      </c>
      <c r="K23" s="550"/>
      <c r="L23" s="550"/>
      <c r="M23" s="550"/>
      <c r="N23" s="550"/>
      <c r="O23" s="551"/>
      <c r="P23" s="549" t="s">
        <v>2514</v>
      </c>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2513</v>
      </c>
      <c r="K24" s="550"/>
      <c r="L24" s="550"/>
      <c r="M24" s="550"/>
      <c r="N24" s="550"/>
      <c r="O24" s="551"/>
      <c r="P24" s="549" t="s">
        <v>2514</v>
      </c>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2513</v>
      </c>
      <c r="K28" s="550"/>
      <c r="L28" s="550"/>
      <c r="M28" s="550"/>
      <c r="N28" s="550"/>
      <c r="O28" s="551"/>
      <c r="P28" s="549" t="s">
        <v>2514</v>
      </c>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2513</v>
      </c>
      <c r="K29" s="550"/>
      <c r="L29" s="550"/>
      <c r="M29" s="550"/>
      <c r="N29" s="550"/>
      <c r="O29" s="551"/>
      <c r="P29" s="549" t="s">
        <v>2514</v>
      </c>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2513</v>
      </c>
      <c r="K30" s="550"/>
      <c r="L30" s="550"/>
      <c r="M30" s="550"/>
      <c r="N30" s="550"/>
      <c r="O30" s="551"/>
      <c r="P30" s="549" t="s">
        <v>2514</v>
      </c>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2513</v>
      </c>
      <c r="K31" s="570"/>
      <c r="L31" s="570"/>
      <c r="M31" s="570"/>
      <c r="N31" s="570"/>
      <c r="O31" s="571"/>
      <c r="P31" s="569" t="s">
        <v>2514</v>
      </c>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2514</v>
      </c>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2514</v>
      </c>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2514</v>
      </c>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Eyu-seino</dc:creator>
  <cp:lastModifiedBy>Eyu-seino</cp:lastModifiedBy>
  <cp:lastPrinted>2021-08-07T02:19:22Z</cp:lastPrinted>
  <dcterms:created xsi:type="dcterms:W3CDTF">2020-12-23T05:28:24Z</dcterms:created>
  <dcterms:modified xsi:type="dcterms:W3CDTF">2021-08-07T08:52:56Z</dcterms:modified>
</cp:coreProperties>
</file>