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ash01\福祉保険部\長寿社会課\01_地域包括ケア推進係\00_組織共用\05_その他事業\501_高齢者福祉施設の整備\02_地域介護・福祉空間整備等交付金（国）\R7地域介護・福祉空間整備等交付金\02_R7追加協議分\03_起案\"/>
    </mc:Choice>
  </mc:AlternateContent>
  <xr:revisionPtr revIDLastSave="0" documentId="13_ncr:1_{8F150AB8-6336-4AD4-BA21-935E1121125F}" xr6:coauthVersionLast="47" xr6:coauthVersionMax="47" xr10:uidLastSave="{00000000-0000-0000-0000-000000000000}"/>
  <bookViews>
    <workbookView xWindow="-120" yWindow="-120" windowWidth="20730" windowHeight="11040" tabRatio="913" firstSheet="1" activeTab="1" xr2:uid="{00000000-000D-0000-FFFF-FFFF00000000}"/>
  </bookViews>
  <sheets>
    <sheet name="都道府県コード等" sheetId="31" state="hidden"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高齢者施設等の非常用自家発電整備" sheetId="19" r:id="rId7"/>
    <sheet name="高齢者施設等の水害対策強化" sheetId="22" r:id="rId8"/>
    <sheet name="ブロック塀等改修整備" sheetId="21" r:id="rId9"/>
    <sheet name="給水設備整備" sheetId="20" r:id="rId10"/>
    <sheet name="換気設備整備" sheetId="25" r:id="rId11"/>
    <sheet name="社会福祉連携推進法人等による大規模修繕" sheetId="30" r:id="rId12"/>
  </sheets>
  <definedNames>
    <definedName name="_xlnm._FilterDatabase" localSheetId="1" hidden="1">スプリンクラー!$A$4:$AH$4</definedName>
    <definedName name="_xlnm._FilterDatabase" localSheetId="8" hidden="1">ブロック塀等改修整備!$A$1:$Q$21</definedName>
    <definedName name="_xlnm._FilterDatabase" localSheetId="10" hidden="1">換気設備整備!$A$1:$Q$21</definedName>
    <definedName name="_xlnm._FilterDatabase" localSheetId="9" hidden="1">給水設備整備!$A$1:$Q$21</definedName>
    <definedName name="_xlnm._FilterDatabase" localSheetId="7" hidden="1">高齢者施設等の水害対策強化!$A$1:$R$21</definedName>
    <definedName name="_xlnm._FilterDatabase" localSheetId="6" hidden="1">高齢者施設等の非常用自家発電整備!$A$1:$Q$21</definedName>
    <definedName name="_xlnm._FilterDatabase" localSheetId="11" hidden="1">社会福祉連携推進法人等による大規模修繕!$A$1:$Q$21</definedName>
    <definedName name="_xlnm._FilterDatabase" localSheetId="5" hidden="1">'防災改修等支援事業（水害対策強化)'!$A$1:$R$21</definedName>
    <definedName name="_xlnm._FilterDatabase" localSheetId="3" hidden="1">'防災改修等支援事業（耐震化) '!$A$1:$Q$21</definedName>
    <definedName name="_xlnm._FilterDatabase" localSheetId="2" hidden="1">'防災改修等支援事業（大規模修繕等) '!$A$1:$Q$21</definedName>
    <definedName name="_xlnm._FilterDatabase" localSheetId="4" hidden="1">'防災改修等支援事業（非常用自家発電設備)'!$A$1:$Q$21</definedName>
    <definedName name="_xlnm.Print_Area" localSheetId="1">スプリンクラー!$A$1:$AJ$28</definedName>
    <definedName name="_xlnm.Print_Area" localSheetId="8">ブロック塀等改修整備!$A$1:$X$24</definedName>
    <definedName name="_xlnm.Print_Area" localSheetId="10">換気設備整備!$A$1:$W$25</definedName>
    <definedName name="_xlnm.Print_Area" localSheetId="9">給水設備整備!$A$1:$X$25</definedName>
    <definedName name="_xlnm.Print_Area" localSheetId="7">高齢者施設等の水害対策強化!$A$1:$AM$25</definedName>
    <definedName name="_xlnm.Print_Area" localSheetId="6">高齢者施設等の非常用自家発電整備!$A$1:$AA$25</definedName>
    <definedName name="_xlnm.Print_Area" localSheetId="11">社会福祉連携推進法人等による大規模修繕!$A$1:$Y$25</definedName>
    <definedName name="_xlnm.Print_Area" localSheetId="5">'防災改修等支援事業（水害対策強化)'!$A$1:$AM$25</definedName>
    <definedName name="_xlnm.Print_Area" localSheetId="3">'防災改修等支援事業（耐震化) '!$A$1:$Y$25</definedName>
    <definedName name="_xlnm.Print_Area" localSheetId="2">'防災改修等支援事業（大規模修繕等) '!$A$1:$Y$25</definedName>
    <definedName name="_xlnm.Print_Area" localSheetId="4">'防災改修等支援事業（非常用自家発電設備)'!$A$1:$AA$26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28" l="1"/>
  <c r="Q12" i="28" l="1"/>
  <c r="P5" i="19"/>
  <c r="Q5" i="19" s="1"/>
  <c r="P10" i="19"/>
  <c r="Q10" i="19" s="1"/>
  <c r="Q19" i="22"/>
  <c r="R19" i="22" s="1"/>
  <c r="Q18" i="22"/>
  <c r="R18" i="22" s="1"/>
  <c r="Q17" i="22"/>
  <c r="R17" i="22" s="1"/>
  <c r="Q16" i="22"/>
  <c r="R16" i="22" s="1"/>
  <c r="Q15" i="22"/>
  <c r="R15" i="22" s="1"/>
  <c r="Q14" i="22"/>
  <c r="R14" i="22" s="1"/>
  <c r="Q13" i="22"/>
  <c r="R13" i="22" s="1"/>
  <c r="Q12" i="22"/>
  <c r="R12" i="22" s="1"/>
  <c r="Q11" i="22"/>
  <c r="R11" i="22" s="1"/>
  <c r="Q10" i="22"/>
  <c r="R10" i="22" s="1"/>
  <c r="Q9" i="22"/>
  <c r="R9" i="22" s="1"/>
  <c r="Q8" i="22"/>
  <c r="R8" i="22" s="1"/>
  <c r="Q7" i="22"/>
  <c r="R7" i="22" s="1"/>
  <c r="Q6" i="22"/>
  <c r="R6" i="22" s="1"/>
  <c r="Q5" i="22"/>
  <c r="R5" i="22" s="1"/>
  <c r="P6" i="19"/>
  <c r="Q6" i="19" s="1"/>
  <c r="P19" i="19"/>
  <c r="Q19" i="19" s="1"/>
  <c r="P18" i="19"/>
  <c r="Q18" i="19" s="1"/>
  <c r="P17" i="19"/>
  <c r="Q17" i="19" s="1"/>
  <c r="P16" i="19"/>
  <c r="Q16" i="19" s="1"/>
  <c r="P15" i="19"/>
  <c r="Q15" i="19" s="1"/>
  <c r="P14" i="19"/>
  <c r="Q14" i="19" s="1"/>
  <c r="P13" i="19"/>
  <c r="Q13" i="19" s="1"/>
  <c r="P12" i="19"/>
  <c r="P11" i="19"/>
  <c r="Q11" i="19" s="1"/>
  <c r="P9" i="19"/>
  <c r="Q9" i="19" s="1"/>
  <c r="P8" i="19"/>
  <c r="Q8" i="19" s="1"/>
  <c r="P7" i="19"/>
  <c r="Q7" i="19" s="1"/>
  <c r="P19" i="21"/>
  <c r="Q19" i="21" s="1"/>
  <c r="P18" i="21"/>
  <c r="Q18" i="21" s="1"/>
  <c r="P17" i="21"/>
  <c r="Q17" i="21" s="1"/>
  <c r="P16" i="21"/>
  <c r="Q16" i="21" s="1"/>
  <c r="P15" i="21"/>
  <c r="Q15" i="21" s="1"/>
  <c r="P14" i="21"/>
  <c r="Q14" i="21" s="1"/>
  <c r="P13" i="21"/>
  <c r="Q13" i="21" s="1"/>
  <c r="P12" i="21"/>
  <c r="Q12" i="21" s="1"/>
  <c r="P11" i="21"/>
  <c r="Q11" i="21" s="1"/>
  <c r="P10" i="21"/>
  <c r="Q10" i="21" s="1"/>
  <c r="P9" i="21"/>
  <c r="Q9" i="21" s="1"/>
  <c r="P8" i="21"/>
  <c r="Q8" i="21" s="1"/>
  <c r="P7" i="21"/>
  <c r="Q7" i="21" s="1"/>
  <c r="P6" i="21"/>
  <c r="Q6" i="21" s="1"/>
  <c r="P5" i="21"/>
  <c r="Q5" i="21" s="1"/>
  <c r="Q11" i="20"/>
  <c r="Q12" i="20"/>
  <c r="P6" i="20"/>
  <c r="Q6" i="20" s="1"/>
  <c r="P7" i="20"/>
  <c r="Q7" i="20" s="1"/>
  <c r="P8" i="20"/>
  <c r="Q8" i="20" s="1"/>
  <c r="P9" i="20"/>
  <c r="Q9" i="20" s="1"/>
  <c r="P10" i="20"/>
  <c r="Q10" i="20" s="1"/>
  <c r="P11" i="20"/>
  <c r="P12" i="20"/>
  <c r="P13" i="20"/>
  <c r="Q13" i="20" s="1"/>
  <c r="P14" i="20"/>
  <c r="Q14" i="20" s="1"/>
  <c r="P15" i="20"/>
  <c r="Q15" i="20" s="1"/>
  <c r="P16" i="20"/>
  <c r="Q16" i="20" s="1"/>
  <c r="P17" i="20"/>
  <c r="Q17" i="20" s="1"/>
  <c r="P18" i="20"/>
  <c r="Q18" i="20" s="1"/>
  <c r="P19" i="20"/>
  <c r="Q19" i="20" s="1"/>
  <c r="P5" i="20"/>
  <c r="Q5" i="20" s="1"/>
  <c r="D19" i="22"/>
  <c r="D18" i="22"/>
  <c r="D17" i="22"/>
  <c r="D16" i="22"/>
  <c r="D15" i="22"/>
  <c r="D14" i="22"/>
  <c r="D13" i="22"/>
  <c r="D12" i="22"/>
  <c r="D11" i="22"/>
  <c r="D10" i="22"/>
  <c r="D9" i="22"/>
  <c r="D8" i="22"/>
  <c r="D7" i="22"/>
  <c r="D6" i="22"/>
  <c r="D5" i="22"/>
  <c r="V19" i="19"/>
  <c r="V18" i="19"/>
  <c r="V17" i="19"/>
  <c r="V16" i="19"/>
  <c r="V15" i="19"/>
  <c r="V14" i="19"/>
  <c r="V13" i="19"/>
  <c r="V12" i="19"/>
  <c r="V11" i="19"/>
  <c r="V10" i="19"/>
  <c r="V9" i="19"/>
  <c r="V8" i="19"/>
  <c r="V7" i="19"/>
  <c r="V6" i="19"/>
  <c r="V5" i="19"/>
  <c r="D19" i="19"/>
  <c r="D18" i="19"/>
  <c r="D17" i="19"/>
  <c r="D16" i="19"/>
  <c r="D15" i="19"/>
  <c r="D14" i="19"/>
  <c r="D13" i="19"/>
  <c r="D12" i="19"/>
  <c r="D11" i="19"/>
  <c r="D10" i="19"/>
  <c r="D9" i="19"/>
  <c r="D8" i="19"/>
  <c r="D7" i="19"/>
  <c r="D6" i="19"/>
  <c r="D5" i="19"/>
  <c r="Q12" i="19" l="1"/>
  <c r="Q5" i="30"/>
  <c r="Q19" i="30"/>
  <c r="Q6" i="30"/>
  <c r="Q7" i="30"/>
  <c r="Q8" i="30"/>
  <c r="Q9" i="30"/>
  <c r="Q10" i="30"/>
  <c r="Q11" i="30"/>
  <c r="Q12" i="30"/>
  <c r="Q13" i="30"/>
  <c r="Q14" i="30"/>
  <c r="Q15" i="30"/>
  <c r="Q16" i="30"/>
  <c r="Q17" i="30"/>
  <c r="Q18" i="30"/>
  <c r="D19" i="30"/>
  <c r="D18" i="30"/>
  <c r="D17" i="30"/>
  <c r="D16" i="30"/>
  <c r="D15" i="30"/>
  <c r="D14" i="30"/>
  <c r="D13" i="30"/>
  <c r="D12" i="30"/>
  <c r="D11" i="30"/>
  <c r="D10" i="30"/>
  <c r="D9" i="30"/>
  <c r="D8" i="30"/>
  <c r="D7" i="30"/>
  <c r="D6" i="30"/>
  <c r="D5" i="30"/>
  <c r="Q11" i="25"/>
  <c r="Q10" i="25"/>
  <c r="Q9" i="25"/>
  <c r="O6" i="25"/>
  <c r="Q6" i="25" s="1"/>
  <c r="O7" i="25"/>
  <c r="Q7" i="25" s="1"/>
  <c r="O8" i="25"/>
  <c r="Q8" i="25" s="1"/>
  <c r="O9" i="25"/>
  <c r="O10" i="25"/>
  <c r="O11" i="25"/>
  <c r="O12" i="25"/>
  <c r="Q12" i="25" s="1"/>
  <c r="O13" i="25"/>
  <c r="Q13" i="25" s="1"/>
  <c r="O14" i="25"/>
  <c r="Q14" i="25" s="1"/>
  <c r="O15" i="25"/>
  <c r="Q15" i="25" s="1"/>
  <c r="O16" i="25"/>
  <c r="Q16" i="25" s="1"/>
  <c r="O17" i="25"/>
  <c r="Q17" i="25" s="1"/>
  <c r="O18" i="25"/>
  <c r="Q18" i="25" s="1"/>
  <c r="O19" i="25"/>
  <c r="Q19" i="25" s="1"/>
  <c r="O5" i="25"/>
  <c r="Q5" i="25" s="1"/>
  <c r="D19" i="25" l="1"/>
  <c r="D18" i="25"/>
  <c r="D17" i="25"/>
  <c r="D16" i="25"/>
  <c r="D15" i="25"/>
  <c r="D14" i="25"/>
  <c r="D13" i="25"/>
  <c r="D12" i="25"/>
  <c r="D11" i="25"/>
  <c r="D10" i="25"/>
  <c r="D9" i="25"/>
  <c r="D8" i="25"/>
  <c r="D7" i="25"/>
  <c r="D6" i="25"/>
  <c r="D5" i="25"/>
  <c r="D19" i="21"/>
  <c r="D18" i="21"/>
  <c r="D17" i="21"/>
  <c r="D16" i="21"/>
  <c r="D15" i="21"/>
  <c r="D14" i="21"/>
  <c r="D13" i="21"/>
  <c r="D12" i="21"/>
  <c r="D11" i="21"/>
  <c r="D10" i="21"/>
  <c r="D9" i="21"/>
  <c r="D8" i="21"/>
  <c r="D7" i="21"/>
  <c r="D6" i="21"/>
  <c r="D5" i="21"/>
  <c r="D19" i="20"/>
  <c r="D18" i="20"/>
  <c r="D17" i="20"/>
  <c r="D16" i="20"/>
  <c r="D15" i="20"/>
  <c r="D14" i="20"/>
  <c r="D13" i="20"/>
  <c r="D12" i="20"/>
  <c r="D11" i="20"/>
  <c r="D10" i="20"/>
  <c r="D9" i="20"/>
  <c r="D8" i="20"/>
  <c r="D7" i="20"/>
  <c r="D6" i="20"/>
  <c r="D5" i="20"/>
  <c r="V5" i="29"/>
  <c r="V6" i="29"/>
  <c r="R19" i="10"/>
  <c r="R18" i="10"/>
  <c r="R17" i="10"/>
  <c r="R16" i="10"/>
  <c r="R15" i="10"/>
  <c r="R14" i="10"/>
  <c r="R13" i="10"/>
  <c r="R12" i="10"/>
  <c r="R11" i="10"/>
  <c r="R10" i="10"/>
  <c r="R9" i="10"/>
  <c r="R8" i="10"/>
  <c r="R7" i="10"/>
  <c r="R6" i="10"/>
  <c r="R5" i="10"/>
  <c r="D19" i="10"/>
  <c r="D18" i="10"/>
  <c r="D17" i="10"/>
  <c r="D16" i="10"/>
  <c r="D15" i="10"/>
  <c r="D14" i="10"/>
  <c r="D13" i="10"/>
  <c r="D12" i="10"/>
  <c r="D11" i="10"/>
  <c r="D10" i="10"/>
  <c r="D9" i="10"/>
  <c r="D8" i="10"/>
  <c r="D7" i="10"/>
  <c r="D6" i="10"/>
  <c r="D5" i="10"/>
  <c r="Q19" i="29"/>
  <c r="Q18" i="29"/>
  <c r="Q17" i="29"/>
  <c r="Q16" i="29"/>
  <c r="Q15" i="29"/>
  <c r="Q14" i="29"/>
  <c r="Q13" i="29"/>
  <c r="Q12" i="29"/>
  <c r="Q11" i="29"/>
  <c r="Q10" i="29"/>
  <c r="Q9" i="29"/>
  <c r="Q8" i="29"/>
  <c r="Q7" i="29"/>
  <c r="Q6" i="29"/>
  <c r="Q5" i="29"/>
  <c r="D19" i="29"/>
  <c r="D18" i="29"/>
  <c r="D17" i="29"/>
  <c r="D16" i="29"/>
  <c r="D15" i="29"/>
  <c r="D14" i="29"/>
  <c r="D13" i="29"/>
  <c r="D12" i="29"/>
  <c r="D11" i="29"/>
  <c r="D10" i="29"/>
  <c r="D9" i="29"/>
  <c r="D8" i="29"/>
  <c r="D7" i="29"/>
  <c r="D6" i="29"/>
  <c r="D5" i="29"/>
  <c r="Q19" i="26"/>
  <c r="Q18" i="26"/>
  <c r="Q17" i="26"/>
  <c r="Q16" i="26"/>
  <c r="Q15" i="26"/>
  <c r="Q14" i="26"/>
  <c r="Q13" i="26"/>
  <c r="Q12" i="26"/>
  <c r="Q11" i="26"/>
  <c r="Q10" i="26"/>
  <c r="Q9" i="26"/>
  <c r="Q8" i="26"/>
  <c r="Q7" i="26"/>
  <c r="Q6" i="26"/>
  <c r="Q5" i="26"/>
  <c r="D19" i="26"/>
  <c r="D18" i="26"/>
  <c r="D17" i="26"/>
  <c r="D16" i="26"/>
  <c r="D15" i="26"/>
  <c r="D14" i="26"/>
  <c r="D13" i="26"/>
  <c r="D12" i="26"/>
  <c r="D11" i="26"/>
  <c r="D10" i="26"/>
  <c r="D9" i="26"/>
  <c r="D8" i="26"/>
  <c r="D7" i="26"/>
  <c r="D6" i="26"/>
  <c r="D5" i="26"/>
  <c r="Q6" i="28"/>
  <c r="Q7" i="28"/>
  <c r="Q8" i="28"/>
  <c r="Q9" i="28"/>
  <c r="Q10" i="28"/>
  <c r="Q11" i="28"/>
  <c r="Q13" i="28"/>
  <c r="Q14" i="28"/>
  <c r="Q15" i="28"/>
  <c r="Q16" i="28"/>
  <c r="Q17" i="28"/>
  <c r="Q18" i="28"/>
  <c r="Q19" i="28"/>
  <c r="D19" i="28"/>
  <c r="D18" i="28"/>
  <c r="D17" i="28"/>
  <c r="D16" i="28"/>
  <c r="D15" i="28"/>
  <c r="D14" i="28"/>
  <c r="D13" i="28"/>
  <c r="D12" i="28"/>
  <c r="D11" i="28"/>
  <c r="D10" i="28"/>
  <c r="D9" i="28"/>
  <c r="D8" i="28"/>
  <c r="D7" i="28"/>
  <c r="D6" i="28"/>
  <c r="D5" i="28"/>
  <c r="AH6" i="23"/>
  <c r="AB6" i="23"/>
  <c r="AD6" i="23" s="1"/>
  <c r="AB7" i="23"/>
  <c r="AD7" i="23" s="1"/>
  <c r="AB8" i="23"/>
  <c r="AD8" i="23" s="1"/>
  <c r="AB9" i="23"/>
  <c r="AD9" i="23" s="1"/>
  <c r="AB10" i="23"/>
  <c r="AD10" i="23" s="1"/>
  <c r="AB11" i="23"/>
  <c r="AD11" i="23" s="1"/>
  <c r="AB12" i="23"/>
  <c r="AD12" i="23" s="1"/>
  <c r="AB13" i="23"/>
  <c r="AD13" i="23" s="1"/>
  <c r="AB14" i="23"/>
  <c r="AD14" i="23" s="1"/>
  <c r="AB15" i="23"/>
  <c r="AD15" i="23" s="1"/>
  <c r="AB16" i="23"/>
  <c r="AD16" i="23" s="1"/>
  <c r="AB17" i="23"/>
  <c r="AD17" i="23" s="1"/>
  <c r="AB18" i="23"/>
  <c r="AD18" i="23" s="1"/>
  <c r="AB19" i="23"/>
  <c r="AD19" i="23" s="1"/>
  <c r="AB5" i="23"/>
  <c r="AD5" i="23" s="1"/>
  <c r="D6" i="23"/>
  <c r="D7" i="23"/>
  <c r="D8" i="23"/>
  <c r="D9" i="23"/>
  <c r="D10" i="23"/>
  <c r="D11" i="23"/>
  <c r="D12" i="23"/>
  <c r="D13" i="23"/>
  <c r="D14" i="23"/>
  <c r="D15" i="23"/>
  <c r="D16" i="23"/>
  <c r="D17" i="23"/>
  <c r="D18" i="23"/>
  <c r="D19" i="23"/>
  <c r="D5" i="23"/>
  <c r="AH10" i="23" l="1"/>
  <c r="V7" i="29" l="1"/>
  <c r="V8" i="29"/>
  <c r="V9" i="29"/>
  <c r="V10" i="29"/>
  <c r="V11" i="29"/>
  <c r="V12" i="29"/>
  <c r="V13" i="29"/>
  <c r="V14" i="29"/>
  <c r="V15" i="29"/>
  <c r="V16" i="29"/>
  <c r="V17" i="29"/>
  <c r="V18" i="29"/>
  <c r="V19" i="29"/>
  <c r="AH5" i="23"/>
  <c r="Q5" i="23"/>
  <c r="AH19" i="23" l="1"/>
  <c r="T19" i="23"/>
  <c r="Q19" i="23"/>
  <c r="AH18" i="23"/>
  <c r="T18" i="23"/>
  <c r="Q18" i="23"/>
  <c r="AH17" i="23"/>
  <c r="T17" i="23"/>
  <c r="Q17" i="23"/>
  <c r="AH16" i="23"/>
  <c r="T16" i="23"/>
  <c r="Q16" i="23"/>
  <c r="AH15" i="23"/>
  <c r="T15" i="23"/>
  <c r="Q15" i="23"/>
  <c r="AH14" i="23"/>
  <c r="T14" i="23"/>
  <c r="Q14" i="23"/>
  <c r="AH13" i="23"/>
  <c r="T13" i="23"/>
  <c r="Q13" i="23"/>
  <c r="AH12" i="23"/>
  <c r="T12" i="23"/>
  <c r="Q12" i="23"/>
  <c r="AH11" i="23"/>
  <c r="T11" i="23"/>
  <c r="Q11" i="23"/>
  <c r="T10" i="23"/>
  <c r="Q10" i="23"/>
  <c r="AH9" i="23"/>
  <c r="T9" i="23"/>
  <c r="Q9" i="23"/>
  <c r="AH8" i="23"/>
  <c r="T8" i="23"/>
  <c r="Q8" i="23"/>
  <c r="AH7" i="23"/>
  <c r="T7" i="23"/>
  <c r="Q7" i="23"/>
  <c r="T6" i="23"/>
  <c r="Q6" i="23"/>
  <c r="T5" i="23"/>
</calcChain>
</file>

<file path=xl/sharedStrings.xml><?xml version="1.0" encoding="utf-8"?>
<sst xmlns="http://schemas.openxmlformats.org/spreadsheetml/2006/main" count="702" uniqueCount="284">
  <si>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</si>
  <si>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</si>
  <si>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</si>
  <si>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</si>
  <si>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</si>
  <si>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</si>
  <si>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</si>
  <si>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</si>
  <si>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</si>
  <si>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</si>
  <si>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</si>
  <si>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</si>
  <si>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</si>
  <si>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</si>
  <si>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</si>
  <si>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</si>
  <si>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</si>
  <si>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</si>
  <si>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</si>
  <si>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</si>
  <si>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</si>
  <si>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</si>
  <si>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</si>
  <si>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</si>
  <si>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</si>
  <si>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</si>
  <si>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</si>
  <si>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</si>
  <si>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</si>
  <si>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</si>
  <si>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</si>
  <si>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</si>
  <si>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</si>
  <si>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</si>
  <si>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</si>
  <si>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</si>
  <si>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</si>
  <si>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</si>
  <si>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</si>
  <si>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</si>
  <si>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</si>
  <si>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</si>
  <si>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</si>
  <si>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</si>
  <si>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</si>
  <si>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</si>
  <si>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</si>
  <si>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</si>
  <si>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</si>
  <si>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</si>
  <si>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</si>
  <si>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</si>
  <si>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</si>
  <si>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</si>
  <si>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</si>
  <si>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</si>
  <si>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</si>
  <si>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</si>
  <si>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</si>
  <si>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</si>
  <si>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</si>
  <si>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</si>
  <si>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</si>
  <si>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</si>
  <si>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</si>
  <si>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</si>
  <si>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</si>
  <si>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</si>
  <si>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</si>
  <si>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</si>
  <si>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</si>
  <si>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</si>
  <si>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</si>
  <si>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</si>
  <si>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</si>
  <si>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</si>
  <si>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</si>
  <si>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</si>
  <si>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</si>
  <si>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</si>
  <si>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</si>
  <si>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</si>
  <si>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</si>
  <si>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</si>
  <si>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</si>
  <si>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</si>
  <si>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</si>
  <si>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</si>
  <si>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</si>
  <si>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</si>
  <si>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</si>
  <si>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</si>
  <si>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</si>
  <si>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</si>
  <si>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</si>
  <si>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</si>
  <si>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</si>
  <si>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</si>
  <si>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</si>
  <si>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</si>
  <si>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</si>
  <si>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</si>
  <si>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</si>
  <si>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</si>
  <si>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</si>
  <si>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</si>
  <si>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</si>
  <si>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</si>
  <si>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</si>
  <si>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</si>
  <si>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</si>
  <si>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</si>
  <si>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</si>
  <si>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</si>
  <si>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</si>
  <si>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</si>
  <si>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</si>
  <si>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</si>
  <si>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</si>
  <si>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</si>
  <si>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</si>
  <si>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</si>
  <si>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過去３ヶ月間（令和７年８月～令和７年10月分）の全入所（居）者、宿泊者の数（延べ人数）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</si>
  <si>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</si>
  <si>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</si>
  <si>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</si>
  <si>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</si>
  <si>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</si>
  <si>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</si>
  <si>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</si>
  <si>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</si>
  <si>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</si>
  <si>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</si>
  <si>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</si>
  <si>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</si>
  <si>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</si>
  <si>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</si>
  <si>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</si>
  <si>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</si>
  <si>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</si>
  <si>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</si>
  <si>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</si>
  <si>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</si>
  <si>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</si>
  <si>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</si>
  <si>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</si>
  <si>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利用定員
（令和7年11月1日時点）</t>
    <rPh sb="0" eb="2">
      <t>リヨウ</t>
    </rPh>
    <rPh sb="2" eb="4">
      <t>テイイン</t>
    </rPh>
    <rPh sb="6" eb="8">
      <t>レイワ</t>
    </rPh>
    <rPh sb="9" eb="10">
      <t>ネン</t>
    </rPh>
    <rPh sb="12" eb="13">
      <t>ガツ</t>
    </rPh>
    <rPh sb="14" eb="15">
      <t>ニチ</t>
    </rPh>
    <rPh sb="15" eb="17">
      <t>ジテン</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</si>
  <si>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</si>
  <si>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</si>
  <si>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</si>
  <si>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</si>
  <si>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</si>
  <si>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</si>
  <si>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</si>
  <si>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</si>
  <si>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</si>
  <si>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</si>
  <si>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</si>
  <si>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</si>
  <si>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</si>
  <si>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</si>
  <si>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</si>
  <si>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</si>
  <si>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</si>
  <si>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</si>
  <si>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</si>
  <si>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</si>
  <si>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</si>
  <si>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</si>
  <si>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</si>
  <si>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</si>
  <si>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</si>
  <si>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</si>
  <si>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</si>
  <si>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</si>
  <si>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</si>
  <si>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</si>
  <si>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</si>
  <si>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</si>
  <si>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</si>
  <si>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</si>
  <si>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</si>
  <si>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</si>
  <si>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</si>
  <si>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</si>
  <si>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</si>
  <si>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</si>
  <si>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</si>
  <si>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</si>
  <si>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</si>
  <si>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</si>
  <si>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</si>
  <si>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</si>
  <si>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</si>
  <si>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</si>
  <si>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</si>
  <si>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</si>
  <si>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</si>
  <si>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</si>
  <si>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</si>
  <si>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</si>
  <si>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</si>
  <si>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</si>
  <si>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</si>
  <si>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</si>
  <si>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</si>
  <si>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</si>
  <si>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</si>
  <si>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</si>
  <si>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</si>
  <si>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</si>
  <si>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</si>
  <si>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左のうち、医療的配慮（人工呼吸器・酸素療法・喀痰吸引等）が必要な者
（延べ人数）（R6.11月～R7.10月）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</si>
  <si>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（R6.11月～R7.10月）※2</t>
    <rPh sb="0" eb="2">
      <t>チョッキン</t>
    </rPh>
    <rPh sb="3" eb="5">
      <t>ネンカン</t>
    </rPh>
    <rPh sb="23" eb="24">
      <t>ガツ</t>
    </rPh>
    <rPh sb="30" eb="31">
      <t>ガツ</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</si>
  <si>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</si>
  <si>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</si>
  <si>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</si>
  <si>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</si>
  <si>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</si>
  <si>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</si>
  <si>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</si>
  <si>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</si>
  <si>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</si>
  <si>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</si>
  <si>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</si>
  <si>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</si>
  <si>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</si>
  <si>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</si>
  <si>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</si>
  <si>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t>直近１年間の利用者数（延べ人数）
（R6.11月～R7.10月）※1</t>
    <rPh sb="0" eb="2">
      <t>チョッキン</t>
    </rPh>
    <rPh sb="3" eb="5">
      <t>ネンカン</t>
    </rPh>
    <rPh sb="23" eb="24">
      <t>ガツ</t>
    </rPh>
    <rPh sb="30" eb="31">
      <t>ガツ</t>
    </rPh>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</si>
  <si>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</si>
  <si>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</si>
  <si>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</si>
  <si>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</si>
  <si>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</si>
  <si>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</si>
  <si>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</si>
  <si>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</si>
  <si>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</si>
  <si>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</si>
  <si>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</si>
  <si>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</si>
  <si>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</si>
  <si>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</si>
  <si>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</si>
  <si>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</si>
  <si>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</si>
  <si>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</si>
  <si>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</si>
  <si>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</si>
  <si>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</si>
  <si>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</si>
  <si>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</si>
  <si>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</si>
  <si>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</si>
  <si>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</si>
  <si>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</si>
  <si>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</si>
  <si>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</si>
  <si>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</si>
  <si>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</si>
  <si>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</si>
  <si>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</si>
  <si>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</si>
  <si>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</si>
  <si>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</si>
  <si>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</si>
  <si>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</si>
  <si>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</si>
  <si>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</si>
  <si>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</si>
  <si>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</si>
  <si>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</si>
  <si>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</si>
  <si>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</si>
  <si>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</si>
  <si>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</si>
  <si>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過去３ヶ月間（令和７年８月～令和７年10月分）の入所（居）者、宿泊者に占める要介護３～５の者の割合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</si>
  <si>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抵当権が設定されていない</t>
    <rPh sb="0" eb="3">
      <t>テイトウケン</t>
    </rPh>
    <rPh sb="4" eb="6">
      <t>セッテイ</t>
    </rPh>
    <phoneticPr fontId="1"/>
  </si>
  <si>
    <t>業務継続計画（BCP）を策定している</t>
    <rPh sb="0" eb="4">
      <t>ギョウ</t>
    </rPh>
    <rPh sb="4" eb="6">
      <t>ケイカク</t>
    </rPh>
    <rPh sb="12" eb="14">
      <t>サクテイ</t>
    </rPh>
    <phoneticPr fontId="1"/>
  </si>
  <si>
    <t>非常災害対策計画を策定している</t>
    <rPh sb="9" eb="11">
      <t>サクテイ</t>
    </rPh>
    <phoneticPr fontId="1"/>
  </si>
  <si>
    <r>
      <t xml:space="preserve">該当する項目に〇を付けてください。
</t>
    </r>
    <r>
      <rPr>
        <u/>
        <sz val="11"/>
        <rFont val="游ゴシック"/>
        <family val="3"/>
        <charset val="128"/>
      </rPr>
      <t>なお、全ての項目に○が付かない場合、原則補助外となります。</t>
    </r>
    <rPh sb="0" eb="2">
      <t>ガイトウ</t>
    </rPh>
    <rPh sb="4" eb="6">
      <t>コウモク</t>
    </rPh>
    <rPh sb="9" eb="10">
      <t>ツ</t>
    </rPh>
    <rPh sb="21" eb="22">
      <t>スベ</t>
    </rPh>
    <rPh sb="24" eb="26">
      <t>コウモク</t>
    </rPh>
    <rPh sb="29" eb="30">
      <t>ツ</t>
    </rPh>
    <rPh sb="33" eb="35">
      <t>バアイ</t>
    </rPh>
    <rPh sb="36" eb="38">
      <t>ゲンソク</t>
    </rPh>
    <rPh sb="38" eb="40">
      <t>ホジョ</t>
    </rPh>
    <rPh sb="40" eb="41">
      <t>ガイ</t>
    </rPh>
    <phoneticPr fontId="1"/>
  </si>
  <si>
    <r>
      <rPr>
        <sz val="11"/>
        <rFont val="游ゴシック"/>
        <family val="3"/>
        <charset val="128"/>
      </rPr>
      <t>該当する項目に〇を付けてください。</t>
    </r>
    <r>
      <rPr>
        <u/>
        <sz val="11"/>
        <rFont val="游ゴシック"/>
        <family val="3"/>
        <charset val="128"/>
      </rPr>
      <t xml:space="preserve">
なお、全ての項目に○が付かない場合、原則補助外となります。</t>
    </r>
    <rPh sb="0" eb="2">
      <t>ガイトウ</t>
    </rPh>
    <rPh sb="4" eb="6">
      <t>コウモク</t>
    </rPh>
    <rPh sb="9" eb="10">
      <t>ツ</t>
    </rPh>
    <rPh sb="21" eb="22">
      <t>スベ</t>
    </rPh>
    <rPh sb="24" eb="26">
      <t>コウモク</t>
    </rPh>
    <rPh sb="29" eb="30">
      <t>ツ</t>
    </rPh>
    <rPh sb="33" eb="35">
      <t>バアイ</t>
    </rPh>
    <rPh sb="36" eb="38">
      <t>ゲンソク</t>
    </rPh>
    <rPh sb="38" eb="40">
      <t>ホジョ</t>
    </rPh>
    <rPh sb="40" eb="41">
      <t>ガイ</t>
    </rPh>
    <phoneticPr fontId="1"/>
  </si>
  <si>
    <r>
      <t xml:space="preserve">該当する項目に〇を付けてください。
</t>
    </r>
    <r>
      <rPr>
        <u/>
        <sz val="11"/>
        <rFont val="游ゴシック"/>
        <family val="3"/>
        <charset val="128"/>
      </rPr>
      <t>なお、全ての項目に○が付かない場合、原則補助対象外となります。</t>
    </r>
    <rPh sb="0" eb="2">
      <t>ガイトウ</t>
    </rPh>
    <rPh sb="4" eb="6">
      <t>コウモク</t>
    </rPh>
    <rPh sb="9" eb="10">
      <t>ツ</t>
    </rPh>
    <rPh sb="21" eb="22">
      <t>スベ</t>
    </rPh>
    <rPh sb="24" eb="26">
      <t>コウモク</t>
    </rPh>
    <rPh sb="29" eb="30">
      <t>ツ</t>
    </rPh>
    <rPh sb="33" eb="35">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</si>
</sst>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
      <u/>
      <sz val="11"/>
      <name val="游ゴシック"/>
      <family val="3"/>
      <charset val="128"/>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rgb="FFFFFF66"/>
        <bgColor indexed="64"/>
      </patternFill>
    </fill>
    <fill>
      <patternFill patternType="solid">
        <fgColor rgb="FFFFFF9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89">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180" fontId="15" fillId="6" borderId="1" xfId="0" applyNumberFormat="1" applyFont="1" applyFill="1" applyBorder="1" applyAlignment="1">
      <alignment horizontal="right"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9" fillId="0" borderId="0" xfId="0" applyFont="1">
      <alignment vertical="center"/>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0" fontId="15" fillId="7" borderId="1" xfId="0" applyFont="1" applyFill="1" applyBorder="1" applyAlignment="1">
      <alignment vertical="center" wrapText="1"/>
    </xf>
    <xf numFmtId="180" fontId="15" fillId="7" borderId="1" xfId="0" applyNumberFormat="1" applyFont="1" applyFill="1" applyBorder="1" applyAlignment="1">
      <alignment horizontal="right" vertical="center" wrapText="1"/>
    </xf>
    <xf numFmtId="184" fontId="14" fillId="0" borderId="0" xfId="0" applyNumberFormat="1" applyFont="1">
      <alignment vertical="center"/>
    </xf>
    <xf numFmtId="0" fontId="18" fillId="19" borderId="1"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5" borderId="3"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8" fillId="0" borderId="0" xfId="0" applyFont="1" applyBorder="1">
      <alignment vertical="center"/>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18" fillId="6" borderId="2"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19" fillId="5" borderId="2" xfId="0" applyFont="1" applyFill="1" applyBorder="1" applyAlignment="1">
      <alignment horizontal="center" vertical="center" wrapText="1"/>
    </xf>
    <xf numFmtId="0" fontId="7" fillId="0" borderId="0" xfId="0" applyFont="1" applyBorder="1">
      <alignment vertical="center"/>
    </xf>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8" fillId="3" borderId="3" xfId="0" applyFont="1" applyFill="1" applyBorder="1" applyAlignment="1">
      <alignment horizontal="center" vertical="center" wrapText="1"/>
    </xf>
    <xf numFmtId="38" fontId="15" fillId="0" borderId="3" xfId="7" applyFont="1" applyFill="1" applyBorder="1" applyAlignment="1">
      <alignment horizontal="center" vertical="center" wrapText="1"/>
    </xf>
    <xf numFmtId="38" fontId="16" fillId="6" borderId="3" xfId="7" applyFont="1" applyFill="1" applyBorder="1" applyAlignment="1">
      <alignment horizontal="center" vertical="center" wrapText="1"/>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0" fontId="18" fillId="3" borderId="2" xfId="0" applyFont="1" applyFill="1" applyBorder="1" applyAlignment="1">
      <alignment horizontal="center" vertical="center" wrapText="1"/>
    </xf>
    <xf numFmtId="38" fontId="15" fillId="0" borderId="2" xfId="7" applyFont="1" applyFill="1" applyBorder="1" applyAlignment="1">
      <alignment horizontal="center" vertical="center" wrapText="1"/>
    </xf>
    <xf numFmtId="38" fontId="16" fillId="6" borderId="2" xfId="7" applyFont="1" applyFill="1" applyBorder="1" applyAlignment="1">
      <alignment horizontal="center" vertical="center" wrapText="1"/>
    </xf>
    <xf numFmtId="0" fontId="25" fillId="0" borderId="3" xfId="0" applyFont="1" applyBorder="1" applyAlignment="1">
      <alignment horizontal="center" vertical="center" wrapText="1"/>
    </xf>
    <xf numFmtId="0" fontId="16" fillId="5" borderId="3" xfId="0" applyFont="1" applyFill="1" applyBorder="1" applyAlignment="1">
      <alignment vertical="center" wrapText="1"/>
    </xf>
    <xf numFmtId="0" fontId="16" fillId="0" borderId="0" xfId="0" applyFont="1" applyBorder="1">
      <alignment vertical="center"/>
    </xf>
    <xf numFmtId="0" fontId="16" fillId="6" borderId="8" xfId="0" applyFont="1" applyFill="1" applyBorder="1" applyAlignment="1">
      <alignment horizontal="center" vertical="center" wrapText="1"/>
    </xf>
    <xf numFmtId="0" fontId="16" fillId="5" borderId="8"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25" fillId="0" borderId="2" xfId="0" applyFont="1" applyBorder="1" applyAlignment="1">
      <alignment horizontal="center" vertical="center" wrapText="1"/>
    </xf>
    <xf numFmtId="0" fontId="16" fillId="5" borderId="2" xfId="0" applyFont="1" applyFill="1" applyBorder="1" applyAlignment="1">
      <alignment vertical="center" wrapText="1"/>
    </xf>
    <xf numFmtId="0" fontId="15" fillId="0" borderId="7" xfId="0" applyFont="1" applyBorder="1" applyAlignment="1">
      <alignment horizontal="center" vertical="center" wrapText="1"/>
    </xf>
    <xf numFmtId="0" fontId="18" fillId="6" borderId="8" xfId="0" applyFont="1" applyFill="1" applyBorder="1" applyAlignment="1">
      <alignment horizontal="center" vertical="center" wrapText="1"/>
    </xf>
    <xf numFmtId="38" fontId="18" fillId="7" borderId="3" xfId="7" applyFont="1" applyFill="1" applyBorder="1" applyAlignment="1">
      <alignment horizontal="center" vertical="center" wrapText="1"/>
    </xf>
    <xf numFmtId="38" fontId="18" fillId="7" borderId="2" xfId="7" applyFont="1" applyFill="1" applyBorder="1" applyAlignment="1">
      <alignment horizontal="center" vertical="center" wrapText="1"/>
    </xf>
    <xf numFmtId="38" fontId="18" fillId="0" borderId="3" xfId="7" applyFont="1" applyFill="1" applyBorder="1" applyAlignment="1">
      <alignment horizontal="center" vertical="center" wrapText="1"/>
    </xf>
    <xf numFmtId="38" fontId="18" fillId="6" borderId="3" xfId="7" applyFont="1" applyFill="1" applyBorder="1" applyAlignment="1">
      <alignment horizontal="center" vertical="center" wrapText="1"/>
    </xf>
    <xf numFmtId="0" fontId="18" fillId="0" borderId="0" xfId="0" applyFont="1" applyBorder="1">
      <alignment vertical="center"/>
    </xf>
    <xf numFmtId="38" fontId="18" fillId="0" borderId="2" xfId="7" applyFont="1" applyFill="1" applyBorder="1" applyAlignment="1">
      <alignment horizontal="center" vertical="center" wrapText="1"/>
    </xf>
    <xf numFmtId="38" fontId="18" fillId="6" borderId="2" xfId="7" applyFont="1" applyFill="1" applyBorder="1" applyAlignment="1">
      <alignment horizontal="center" vertical="center" wrapText="1"/>
    </xf>
    <xf numFmtId="0" fontId="19" fillId="0" borderId="3" xfId="0" applyFont="1" applyBorder="1" applyAlignment="1">
      <alignment horizontal="center" vertical="center" wrapText="1"/>
    </xf>
    <xf numFmtId="38" fontId="18" fillId="16" borderId="3" xfId="7" applyFont="1" applyFill="1" applyBorder="1" applyAlignment="1">
      <alignment horizontal="center" vertical="center" wrapText="1"/>
    </xf>
    <xf numFmtId="0" fontId="23" fillId="0" borderId="0" xfId="0" applyFont="1" applyBorder="1">
      <alignment vertical="center"/>
    </xf>
    <xf numFmtId="0" fontId="19" fillId="0" borderId="2" xfId="0" applyFont="1" applyBorder="1" applyAlignment="1">
      <alignment horizontal="center" vertical="center" wrapText="1"/>
    </xf>
    <xf numFmtId="38" fontId="18" fillId="16" borderId="2" xfId="7"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19" fillId="18" borderId="4" xfId="0" applyFont="1" applyFill="1" applyBorder="1" applyAlignment="1">
      <alignment horizontal="center" vertical="center" wrapText="1"/>
    </xf>
    <xf numFmtId="0" fontId="19" fillId="18" borderId="5"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18" borderId="6" xfId="0" applyFont="1" applyFill="1" applyBorder="1" applyAlignment="1">
      <alignment horizontal="center" vertical="center" wrapText="1"/>
    </xf>
    <xf numFmtId="0" fontId="19" fillId="18" borderId="7" xfId="0" applyFont="1" applyFill="1" applyBorder="1" applyAlignment="1">
      <alignment horizontal="center" vertical="center" wrapText="1"/>
    </xf>
    <xf numFmtId="0" fontId="40" fillId="18" borderId="6" xfId="0" applyFont="1" applyFill="1" applyBorder="1" applyAlignment="1">
      <alignment horizontal="center" vertical="center" wrapText="1"/>
    </xf>
    <xf numFmtId="0" fontId="40" fillId="18" borderId="7" xfId="0" applyFont="1" applyFill="1" applyBorder="1" applyAlignment="1">
      <alignment horizontal="center" vertical="center" wrapText="1"/>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FF99"/>
      <color rgb="FFFFFF66"/>
      <color rgb="FFFF7C80"/>
      <color rgb="FFFFD653"/>
      <color rgb="FFFF6600"/>
      <color rgb="FFFF5050"/>
      <color rgb="FFFF9966"/>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97" t="s">
        <v>124</v>
      </c>
      <c r="B1" s="97" t="s">
        <v>123</v>
      </c>
      <c r="C1" s="92" t="s">
        <v>125</v>
      </c>
      <c r="D1" s="92" t="s">
        <v>125</v>
      </c>
      <c r="E1" s="105" t="s">
        <v>156</v>
      </c>
      <c r="F1" s="106" t="s">
        <v>185</v>
      </c>
      <c r="G1" s="107" t="s">
        <v>218</v>
      </c>
      <c r="H1" s="108" t="s">
        <v>232</v>
      </c>
      <c r="I1" s="109" t="s">
        <v>240</v>
      </c>
      <c r="J1" s="110" t="s">
        <v>247</v>
      </c>
      <c r="K1" s="110" t="s">
        <v>247</v>
      </c>
      <c r="L1" s="111" t="s">
        <v>250</v>
      </c>
      <c r="M1" s="111" t="s">
        <v>250</v>
      </c>
      <c r="N1" s="111" t="s">
        <v>250</v>
      </c>
      <c r="O1" s="112" t="s">
        <v>257</v>
      </c>
      <c r="P1" s="115" t="s">
        <v>264</v>
      </c>
      <c r="Q1" s="66" t="s">
        <v>142</v>
      </c>
      <c r="R1" s="66" t="s">
        <v>171</v>
      </c>
      <c r="S1" s="66" t="s">
        <v>206</v>
      </c>
    </row>
    <row r="2" spans="1:19" ht="28.5" customHeight="1">
      <c r="A2" s="97"/>
      <c r="B2" s="97"/>
      <c r="C2" s="92" t="s">
        <v>134</v>
      </c>
      <c r="D2" s="92" t="s">
        <v>84</v>
      </c>
      <c r="E2" s="105" t="s">
        <v>84</v>
      </c>
      <c r="F2" s="106" t="s">
        <v>186</v>
      </c>
      <c r="G2" s="107" t="s">
        <v>84</v>
      </c>
      <c r="H2" s="108" t="s">
        <v>84</v>
      </c>
      <c r="I2" s="109" t="s">
        <v>84</v>
      </c>
      <c r="J2" s="110" t="s">
        <v>84</v>
      </c>
      <c r="K2" s="110" t="s">
        <v>248</v>
      </c>
      <c r="L2" s="111" t="s">
        <v>84</v>
      </c>
      <c r="M2" s="111" t="s">
        <v>248</v>
      </c>
      <c r="N2" s="111" t="s">
        <v>258</v>
      </c>
      <c r="O2" s="112" t="s">
        <v>84</v>
      </c>
      <c r="P2" s="115" t="s">
        <v>84</v>
      </c>
      <c r="R2" t="s">
        <v>172</v>
      </c>
    </row>
    <row r="3" spans="1:19" s="69" customFormat="1" ht="16.5">
      <c r="A3" s="69">
        <v>1</v>
      </c>
      <c r="B3" s="69" t="s">
        <v>30</v>
      </c>
      <c r="C3" s="69" t="s">
        <v>126</v>
      </c>
      <c r="D3" s="69" t="s">
        <v>40</v>
      </c>
      <c r="E3" s="69" t="s">
        <v>157</v>
      </c>
      <c r="F3" s="69" t="s">
        <v>187</v>
      </c>
      <c r="G3" s="69" t="s">
        <v>219</v>
      </c>
      <c r="H3" s="69" t="s">
        <v>233</v>
      </c>
      <c r="I3" s="87" t="s">
        <v>241</v>
      </c>
      <c r="J3" s="102" t="s">
        <v>223</v>
      </c>
      <c r="K3" s="103">
        <v>61600</v>
      </c>
      <c r="L3" s="69" t="s">
        <v>223</v>
      </c>
      <c r="M3" s="103">
        <v>29260</v>
      </c>
      <c r="N3" s="103" t="s">
        <v>118</v>
      </c>
      <c r="O3" s="103" t="s">
        <v>223</v>
      </c>
      <c r="P3" s="103" t="s">
        <v>223</v>
      </c>
      <c r="Q3" s="69" t="s">
        <v>143</v>
      </c>
      <c r="R3" s="69" t="s">
        <v>183</v>
      </c>
      <c r="S3" s="69" t="s">
        <v>207</v>
      </c>
    </row>
    <row r="4" spans="1:19" s="69" customFormat="1" ht="16.5">
      <c r="A4" s="69">
        <v>2</v>
      </c>
      <c r="B4" s="69" t="s">
        <v>31</v>
      </c>
      <c r="C4" s="69" t="s">
        <v>101</v>
      </c>
      <c r="D4" s="69" t="s">
        <v>43</v>
      </c>
      <c r="E4" s="69" t="s">
        <v>158</v>
      </c>
      <c r="F4" s="69" t="s">
        <v>189</v>
      </c>
      <c r="G4" s="69" t="s">
        <v>220</v>
      </c>
      <c r="H4" s="69" t="s">
        <v>220</v>
      </c>
      <c r="I4" s="87" t="s">
        <v>220</v>
      </c>
      <c r="J4" s="102" t="s">
        <v>224</v>
      </c>
      <c r="L4" s="69" t="s">
        <v>224</v>
      </c>
      <c r="N4" s="103" t="s">
        <v>251</v>
      </c>
      <c r="O4" s="103" t="s">
        <v>224</v>
      </c>
      <c r="P4" s="103" t="s">
        <v>224</v>
      </c>
      <c r="Q4" s="69" t="s">
        <v>144</v>
      </c>
      <c r="R4" s="69" t="s">
        <v>173</v>
      </c>
    </row>
    <row r="5" spans="1:19" s="69" customFormat="1" ht="16.5">
      <c r="A5" s="69">
        <v>3</v>
      </c>
      <c r="B5" s="69" t="s">
        <v>32</v>
      </c>
      <c r="C5" s="69" t="s">
        <v>127</v>
      </c>
      <c r="D5" s="69" t="s">
        <v>45</v>
      </c>
      <c r="E5" s="69" t="s">
        <v>159</v>
      </c>
      <c r="F5" s="69" t="s">
        <v>188</v>
      </c>
      <c r="G5" s="69" t="s">
        <v>221</v>
      </c>
      <c r="H5" s="69" t="s">
        <v>221</v>
      </c>
      <c r="I5" s="87" t="s">
        <v>221</v>
      </c>
      <c r="J5" s="102" t="s">
        <v>225</v>
      </c>
      <c r="L5" s="69" t="s">
        <v>225</v>
      </c>
      <c r="N5" s="103" t="s">
        <v>252</v>
      </c>
      <c r="O5" s="103" t="s">
        <v>225</v>
      </c>
      <c r="P5" s="103" t="s">
        <v>225</v>
      </c>
      <c r="R5" s="69" t="s">
        <v>174</v>
      </c>
    </row>
    <row r="6" spans="1:19" s="69" customFormat="1" ht="16.5">
      <c r="A6" s="69">
        <v>4</v>
      </c>
      <c r="B6" s="69" t="s">
        <v>33</v>
      </c>
      <c r="C6" s="69" t="s">
        <v>104</v>
      </c>
      <c r="D6" s="69" t="s">
        <v>42</v>
      </c>
      <c r="E6" s="69" t="s">
        <v>160</v>
      </c>
      <c r="F6" s="69" t="s">
        <v>190</v>
      </c>
      <c r="G6" s="69" t="s">
        <v>126</v>
      </c>
      <c r="H6" s="69" t="s">
        <v>126</v>
      </c>
      <c r="I6" s="87" t="s">
        <v>126</v>
      </c>
      <c r="J6" s="102" t="s">
        <v>131</v>
      </c>
      <c r="L6" s="69" t="s">
        <v>131</v>
      </c>
      <c r="N6" s="69" t="s">
        <v>253</v>
      </c>
      <c r="O6" s="69" t="s">
        <v>131</v>
      </c>
      <c r="P6" s="69" t="s">
        <v>131</v>
      </c>
      <c r="R6" s="69" t="s">
        <v>175</v>
      </c>
    </row>
    <row r="7" spans="1:19" s="69" customFormat="1" ht="16.5">
      <c r="A7" s="69">
        <v>5</v>
      </c>
      <c r="B7" s="69" t="s">
        <v>34</v>
      </c>
      <c r="C7" s="69" t="s">
        <v>128</v>
      </c>
      <c r="D7" s="69" t="s">
        <v>48</v>
      </c>
      <c r="E7" s="69" t="s">
        <v>161</v>
      </c>
      <c r="F7" s="69" t="s">
        <v>116</v>
      </c>
      <c r="G7" s="69" t="s">
        <v>222</v>
      </c>
      <c r="H7" s="69" t="s">
        <v>222</v>
      </c>
      <c r="I7" s="87" t="s">
        <v>222</v>
      </c>
      <c r="J7" s="102" t="s">
        <v>226</v>
      </c>
      <c r="L7" s="69" t="s">
        <v>226</v>
      </c>
      <c r="N7" s="69" t="s">
        <v>254</v>
      </c>
      <c r="O7" s="69" t="s">
        <v>226</v>
      </c>
      <c r="P7" s="69" t="s">
        <v>226</v>
      </c>
      <c r="R7" s="69" t="s">
        <v>176</v>
      </c>
    </row>
    <row r="8" spans="1:19" s="69" customFormat="1" ht="16.5">
      <c r="A8" s="69">
        <v>6</v>
      </c>
      <c r="B8" s="69" t="s">
        <v>35</v>
      </c>
      <c r="C8" s="69" t="s">
        <v>129</v>
      </c>
      <c r="D8" s="69" t="s">
        <v>148</v>
      </c>
      <c r="E8" s="69" t="s">
        <v>101</v>
      </c>
      <c r="F8" s="69" t="s">
        <v>191</v>
      </c>
      <c r="G8" s="69" t="s">
        <v>101</v>
      </c>
      <c r="H8" s="69" t="s">
        <v>101</v>
      </c>
      <c r="I8" s="87" t="s">
        <v>101</v>
      </c>
      <c r="J8" s="102"/>
      <c r="N8" s="69" t="s">
        <v>255</v>
      </c>
      <c r="R8" s="69" t="s">
        <v>177</v>
      </c>
    </row>
    <row r="9" spans="1:19" s="69" customFormat="1" ht="16.5">
      <c r="A9" s="69">
        <v>7</v>
      </c>
      <c r="B9" s="69" t="s">
        <v>36</v>
      </c>
      <c r="C9" s="69" t="s">
        <v>102</v>
      </c>
      <c r="E9" s="69" t="s">
        <v>102</v>
      </c>
      <c r="F9" s="69" t="s">
        <v>192</v>
      </c>
      <c r="G9" s="69" t="s">
        <v>102</v>
      </c>
      <c r="H9" s="69" t="s">
        <v>127</v>
      </c>
      <c r="I9" s="87" t="s">
        <v>127</v>
      </c>
      <c r="J9" s="102"/>
      <c r="R9" s="69" t="s">
        <v>178</v>
      </c>
    </row>
    <row r="10" spans="1:19" s="69" customFormat="1" ht="16.5">
      <c r="A10" s="69">
        <v>8</v>
      </c>
      <c r="B10" s="69" t="s">
        <v>37</v>
      </c>
      <c r="C10" s="69" t="s">
        <v>130</v>
      </c>
      <c r="E10" s="69" t="s">
        <v>103</v>
      </c>
      <c r="F10" s="69" t="s">
        <v>193</v>
      </c>
      <c r="G10" s="69" t="s">
        <v>103</v>
      </c>
      <c r="H10" s="69" t="s">
        <v>269</v>
      </c>
      <c r="I10" s="87" t="s">
        <v>269</v>
      </c>
      <c r="J10" s="102"/>
      <c r="R10" s="69" t="s">
        <v>179</v>
      </c>
    </row>
    <row r="11" spans="1:19" s="69" customFormat="1" ht="16.5">
      <c r="A11" s="69">
        <v>9</v>
      </c>
      <c r="B11" s="69" t="s">
        <v>38</v>
      </c>
      <c r="C11" s="69" t="s">
        <v>131</v>
      </c>
      <c r="E11" s="69" t="s">
        <v>104</v>
      </c>
      <c r="F11" s="69" t="s">
        <v>194</v>
      </c>
      <c r="G11" s="69" t="s">
        <v>104</v>
      </c>
      <c r="H11" s="69" t="s">
        <v>129</v>
      </c>
      <c r="I11" s="87" t="s">
        <v>103</v>
      </c>
      <c r="J11" s="23"/>
      <c r="R11" s="69" t="s">
        <v>180</v>
      </c>
    </row>
    <row r="12" spans="1:19" s="69" customFormat="1" ht="16.5">
      <c r="A12" s="69">
        <v>10</v>
      </c>
      <c r="B12" s="69" t="s">
        <v>39</v>
      </c>
      <c r="C12" s="69" t="s">
        <v>132</v>
      </c>
      <c r="E12" s="69" t="s">
        <v>128</v>
      </c>
      <c r="G12" s="69" t="s">
        <v>128</v>
      </c>
      <c r="H12" s="69" t="s">
        <v>102</v>
      </c>
      <c r="I12" s="87" t="s">
        <v>104</v>
      </c>
      <c r="J12" s="23"/>
      <c r="R12" s="69" t="s">
        <v>181</v>
      </c>
    </row>
    <row r="13" spans="1:19" s="69" customFormat="1" ht="16.5">
      <c r="A13" s="69">
        <v>11</v>
      </c>
      <c r="B13" s="69" t="s">
        <v>41</v>
      </c>
      <c r="C13" s="69" t="s">
        <v>133</v>
      </c>
      <c r="E13" s="69" t="s">
        <v>106</v>
      </c>
      <c r="G13" s="69" t="s">
        <v>106</v>
      </c>
      <c r="H13" s="69" t="s">
        <v>103</v>
      </c>
      <c r="I13" s="87" t="s">
        <v>128</v>
      </c>
      <c r="J13" s="23"/>
      <c r="R13" s="69" t="s">
        <v>182</v>
      </c>
    </row>
    <row r="14" spans="1:19" s="69" customFormat="1" ht="16.5">
      <c r="A14" s="69">
        <v>12</v>
      </c>
      <c r="B14" s="69" t="s">
        <v>44</v>
      </c>
      <c r="E14" s="69" t="s">
        <v>107</v>
      </c>
      <c r="G14" s="69" t="s">
        <v>107</v>
      </c>
      <c r="H14" s="69" t="s">
        <v>104</v>
      </c>
      <c r="I14" s="87" t="s">
        <v>130</v>
      </c>
      <c r="J14" s="23"/>
    </row>
    <row r="15" spans="1:19" s="69" customFormat="1" ht="16.5">
      <c r="A15" s="69">
        <v>13</v>
      </c>
      <c r="B15" s="69" t="s">
        <v>46</v>
      </c>
      <c r="E15" s="69" t="s">
        <v>108</v>
      </c>
      <c r="G15" s="69" t="s">
        <v>108</v>
      </c>
      <c r="H15" s="69" t="s">
        <v>128</v>
      </c>
      <c r="I15" s="87" t="s">
        <v>242</v>
      </c>
      <c r="J15" s="23"/>
    </row>
    <row r="16" spans="1:19" s="69" customFormat="1" ht="16.5">
      <c r="A16" s="69">
        <v>14</v>
      </c>
      <c r="B16" s="69" t="s">
        <v>47</v>
      </c>
      <c r="E16" s="69" t="s">
        <v>130</v>
      </c>
      <c r="G16" s="69" t="s">
        <v>130</v>
      </c>
      <c r="H16" s="69" t="s">
        <v>106</v>
      </c>
      <c r="I16" s="87" t="s">
        <v>224</v>
      </c>
      <c r="J16" s="23"/>
    </row>
    <row r="17" spans="1:10" s="69" customFormat="1" ht="16.5">
      <c r="A17" s="69">
        <v>15</v>
      </c>
      <c r="B17" s="69" t="s">
        <v>49</v>
      </c>
      <c r="E17" s="69" t="s">
        <v>162</v>
      </c>
      <c r="G17" s="69" t="s">
        <v>162</v>
      </c>
      <c r="H17" s="69" t="s">
        <v>234</v>
      </c>
      <c r="I17" s="87" t="s">
        <v>225</v>
      </c>
      <c r="J17" s="23"/>
    </row>
    <row r="18" spans="1:10" s="69" customFormat="1" ht="16.5">
      <c r="A18" s="69">
        <v>16</v>
      </c>
      <c r="B18" s="69" t="s">
        <v>50</v>
      </c>
      <c r="E18" s="69" t="s">
        <v>163</v>
      </c>
      <c r="G18" s="69" t="s">
        <v>163</v>
      </c>
      <c r="H18" s="69" t="s">
        <v>107</v>
      </c>
      <c r="I18" s="87" t="s">
        <v>131</v>
      </c>
      <c r="J18" s="23"/>
    </row>
    <row r="19" spans="1:10" s="69" customFormat="1" ht="16.5">
      <c r="A19" s="69">
        <v>17</v>
      </c>
      <c r="B19" s="69" t="s">
        <v>51</v>
      </c>
      <c r="G19" s="69" t="s">
        <v>223</v>
      </c>
      <c r="H19" s="69" t="s">
        <v>108</v>
      </c>
      <c r="I19" s="87" t="s">
        <v>226</v>
      </c>
      <c r="J19" s="23"/>
    </row>
    <row r="20" spans="1:10" s="69" customFormat="1" ht="16.5">
      <c r="A20" s="69">
        <v>18</v>
      </c>
      <c r="B20" s="69" t="s">
        <v>52</v>
      </c>
      <c r="G20" s="69" t="s">
        <v>224</v>
      </c>
      <c r="H20" s="69" t="s">
        <v>130</v>
      </c>
      <c r="I20" s="69" t="s">
        <v>132</v>
      </c>
      <c r="J20" s="23"/>
    </row>
    <row r="21" spans="1:10" s="69" customFormat="1" ht="16.5">
      <c r="A21" s="69">
        <v>19</v>
      </c>
      <c r="B21" s="69" t="s">
        <v>53</v>
      </c>
      <c r="G21" s="69" t="s">
        <v>225</v>
      </c>
      <c r="H21" s="69" t="s">
        <v>162</v>
      </c>
      <c r="I21" s="69" t="s">
        <v>268</v>
      </c>
      <c r="J21" s="23"/>
    </row>
    <row r="22" spans="1:10" s="69" customFormat="1" ht="16.5">
      <c r="A22" s="69">
        <v>20</v>
      </c>
      <c r="B22" s="69" t="s">
        <v>54</v>
      </c>
      <c r="G22" s="69" t="s">
        <v>131</v>
      </c>
      <c r="H22" s="69" t="s">
        <v>163</v>
      </c>
      <c r="J22" s="23"/>
    </row>
    <row r="23" spans="1:10" s="69" customFormat="1" ht="16.5">
      <c r="A23" s="69">
        <v>21</v>
      </c>
      <c r="B23" s="69" t="s">
        <v>56</v>
      </c>
      <c r="G23" s="69" t="s">
        <v>226</v>
      </c>
      <c r="H23" s="69" t="s">
        <v>235</v>
      </c>
      <c r="J23" s="23"/>
    </row>
    <row r="24" spans="1:10" s="69" customFormat="1">
      <c r="A24" s="69">
        <v>22</v>
      </c>
      <c r="B24" s="69" t="s">
        <v>57</v>
      </c>
      <c r="H24" s="69" t="s">
        <v>224</v>
      </c>
    </row>
    <row r="25" spans="1:10" s="69" customFormat="1">
      <c r="A25" s="69">
        <v>23</v>
      </c>
      <c r="B25" s="69" t="s">
        <v>58</v>
      </c>
      <c r="H25" s="69" t="s">
        <v>225</v>
      </c>
    </row>
    <row r="26" spans="1:10" s="69" customFormat="1">
      <c r="A26" s="69">
        <v>24</v>
      </c>
      <c r="B26" s="69" t="s">
        <v>59</v>
      </c>
      <c r="H26" s="69" t="s">
        <v>131</v>
      </c>
    </row>
    <row r="27" spans="1:10" s="69" customFormat="1">
      <c r="A27" s="69">
        <v>25</v>
      </c>
      <c r="B27" s="69" t="s">
        <v>60</v>
      </c>
      <c r="H27" s="69" t="s">
        <v>226</v>
      </c>
    </row>
    <row r="28" spans="1:10" s="69" customFormat="1">
      <c r="A28" s="69">
        <v>26</v>
      </c>
      <c r="B28" s="69" t="s">
        <v>61</v>
      </c>
      <c r="H28" s="69" t="s">
        <v>132</v>
      </c>
    </row>
    <row r="29" spans="1:10" s="69" customFormat="1">
      <c r="A29" s="69">
        <v>27</v>
      </c>
      <c r="B29" s="69" t="s">
        <v>62</v>
      </c>
      <c r="H29" s="69" t="s">
        <v>268</v>
      </c>
    </row>
    <row r="30" spans="1:10" s="69" customFormat="1">
      <c r="A30" s="69">
        <v>28</v>
      </c>
      <c r="B30" s="69" t="s">
        <v>63</v>
      </c>
      <c r="H30" s="69" t="s">
        <v>133</v>
      </c>
    </row>
    <row r="31" spans="1:10" s="69" customFormat="1">
      <c r="A31" s="69">
        <v>29</v>
      </c>
      <c r="B31" s="69" t="s">
        <v>64</v>
      </c>
      <c r="H31" s="69" t="s">
        <v>236</v>
      </c>
    </row>
    <row r="32" spans="1:10" s="69" customFormat="1">
      <c r="A32" s="69">
        <v>30</v>
      </c>
      <c r="B32" s="69" t="s">
        <v>65</v>
      </c>
      <c r="H32" s="69" t="s">
        <v>237</v>
      </c>
    </row>
    <row r="33" spans="1:22" s="69" customFormat="1">
      <c r="A33" s="69">
        <v>31</v>
      </c>
      <c r="B33" s="69" t="s">
        <v>66</v>
      </c>
      <c r="H33" s="69" t="s">
        <v>238</v>
      </c>
    </row>
    <row r="34" spans="1:22" s="69" customFormat="1">
      <c r="A34" s="69">
        <v>32</v>
      </c>
      <c r="B34" s="69" t="s">
        <v>67</v>
      </c>
      <c r="H34" s="69" t="s">
        <v>239</v>
      </c>
    </row>
    <row r="35" spans="1:22" s="69" customFormat="1">
      <c r="A35" s="69">
        <v>33</v>
      </c>
      <c r="B35" s="69" t="s">
        <v>68</v>
      </c>
    </row>
    <row r="36" spans="1:22" s="69" customFormat="1">
      <c r="A36" s="69">
        <v>34</v>
      </c>
      <c r="B36" s="69" t="s">
        <v>69</v>
      </c>
    </row>
    <row r="37" spans="1:22" s="69" customFormat="1">
      <c r="A37" s="69">
        <v>35</v>
      </c>
      <c r="B37" s="69" t="s">
        <v>70</v>
      </c>
    </row>
    <row r="38" spans="1:22" s="69" customFormat="1">
      <c r="A38" s="69">
        <v>36</v>
      </c>
      <c r="B38" s="69" t="s">
        <v>71</v>
      </c>
    </row>
    <row r="39" spans="1:22" s="69" customFormat="1">
      <c r="A39" s="69">
        <v>37</v>
      </c>
      <c r="B39" s="69" t="s">
        <v>72</v>
      </c>
    </row>
    <row r="40" spans="1:22" s="69" customFormat="1">
      <c r="A40" s="69">
        <v>38</v>
      </c>
      <c r="B40" s="69" t="s">
        <v>73</v>
      </c>
    </row>
    <row r="41" spans="1:22" s="69" customFormat="1">
      <c r="A41" s="69">
        <v>39</v>
      </c>
      <c r="B41" s="69" t="s">
        <v>74</v>
      </c>
    </row>
    <row r="42" spans="1:22" s="69" customFormat="1">
      <c r="A42" s="69">
        <v>40</v>
      </c>
      <c r="B42" s="69" t="s">
        <v>75</v>
      </c>
    </row>
    <row r="43" spans="1:22" s="69" customFormat="1">
      <c r="A43" s="69">
        <v>41</v>
      </c>
      <c r="B43" s="69" t="s">
        <v>76</v>
      </c>
    </row>
    <row r="44" spans="1:22" s="69" customFormat="1">
      <c r="A44" s="69">
        <v>42</v>
      </c>
      <c r="B44" s="69" t="s">
        <v>77</v>
      </c>
    </row>
    <row r="45" spans="1:22" s="69" customFormat="1">
      <c r="A45" s="69">
        <v>43</v>
      </c>
      <c r="B45" s="69" t="s">
        <v>78</v>
      </c>
    </row>
    <row r="46" spans="1:22" s="69" customFormat="1">
      <c r="A46" s="69">
        <v>44</v>
      </c>
      <c r="B46" s="69" t="s">
        <v>79</v>
      </c>
    </row>
    <row r="47" spans="1:22">
      <c r="A47">
        <v>45</v>
      </c>
      <c r="B47" t="s">
        <v>80</v>
      </c>
      <c r="E47" s="69"/>
      <c r="F47" s="69"/>
      <c r="G47" s="69"/>
      <c r="H47" s="69"/>
      <c r="I47" s="69"/>
      <c r="J47" s="69"/>
      <c r="K47" s="69"/>
      <c r="L47" s="69"/>
      <c r="M47" s="69"/>
      <c r="N47" s="69"/>
      <c r="O47" s="69"/>
      <c r="P47" s="69"/>
      <c r="Q47" s="69"/>
      <c r="R47" s="69"/>
      <c r="S47" s="69"/>
      <c r="T47" s="69"/>
      <c r="U47" s="69"/>
      <c r="V47" s="69"/>
    </row>
    <row r="48" spans="1:22">
      <c r="A48">
        <v>46</v>
      </c>
      <c r="B48" t="s">
        <v>81</v>
      </c>
      <c r="E48" s="69"/>
      <c r="F48" s="69"/>
      <c r="G48" s="69"/>
      <c r="H48" s="69"/>
      <c r="I48" s="69"/>
      <c r="J48" s="69"/>
      <c r="K48" s="69"/>
      <c r="L48" s="69"/>
      <c r="M48" s="69"/>
      <c r="N48" s="69"/>
      <c r="O48" s="69"/>
      <c r="P48" s="69"/>
      <c r="Q48" s="69"/>
      <c r="R48" s="69"/>
      <c r="S48" s="69"/>
      <c r="T48" s="69"/>
      <c r="U48" s="69"/>
      <c r="V48" s="69"/>
    </row>
    <row r="49" spans="1:22">
      <c r="A49">
        <v>47</v>
      </c>
      <c r="B49" t="s">
        <v>82</v>
      </c>
      <c r="E49" s="69"/>
      <c r="F49" s="69"/>
      <c r="G49" s="69"/>
      <c r="H49" s="69"/>
      <c r="I49" s="69"/>
      <c r="J49" s="69"/>
      <c r="K49" s="69"/>
      <c r="L49" s="69"/>
      <c r="M49" s="69"/>
      <c r="N49" s="69"/>
      <c r="O49" s="69"/>
      <c r="P49" s="69"/>
      <c r="Q49" s="69"/>
      <c r="R49" s="69"/>
      <c r="S49" s="69"/>
      <c r="T49" s="69"/>
      <c r="U49" s="69"/>
      <c r="V49" s="69"/>
    </row>
    <row r="50" spans="1:22">
      <c r="H50" s="69"/>
      <c r="I50" s="69"/>
    </row>
    <row r="51" spans="1:22">
      <c r="H51" s="69"/>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X81"/>
  <sheetViews>
    <sheetView showGridLines="0" view="pageBreakPreview" zoomScale="80" zoomScaleNormal="100" zoomScaleSheetLayoutView="80" workbookViewId="0">
      <pane ySplit="4" topLeftCell="A5" activePane="bottomLeft" state="frozen"/>
      <selection pane="bottomLeft" activeCell="A5" sqref="A5"/>
    </sheetView>
  </sheetViews>
  <sheetFormatPr defaultColWidth="4.25" defaultRowHeight="18.75"/>
  <cols>
    <col min="1" max="1" width="4.125" style="12" bestFit="1" customWidth="1"/>
    <col min="2" max="2" width="14.375" style="12" hidden="1" customWidth="1"/>
    <col min="3" max="3" width="9.75" style="12" hidden="1" customWidth="1"/>
    <col min="4" max="5" width="12.375" style="12" hidden="1" customWidth="1"/>
    <col min="6" max="6" width="17.125" style="12" hidden="1" customWidth="1"/>
    <col min="7" max="9" width="17.125" style="28" customWidth="1"/>
    <col min="10" max="11" width="28.375" style="12" customWidth="1"/>
    <col min="12" max="12" width="28.375" style="12" hidden="1" customWidth="1"/>
    <col min="13" max="13" width="43" style="12" customWidth="1"/>
    <col min="14" max="17" width="12.875" style="12" customWidth="1"/>
    <col min="18" max="18" width="12.875" style="12" hidden="1" customWidth="1"/>
    <col min="19" max="19" width="16.125" style="12" hidden="1" customWidth="1"/>
    <col min="20" max="20" width="16.125" style="12" customWidth="1"/>
    <col min="21" max="21" width="10.625" style="12" hidden="1" customWidth="1"/>
    <col min="22" max="22" width="10.625" style="12" customWidth="1"/>
    <col min="23" max="23" width="15.125" style="12" customWidth="1"/>
    <col min="24" max="24" width="11.625" style="12" customWidth="1"/>
    <col min="25" max="16384" width="4.25" style="12"/>
  </cols>
  <sheetData>
    <row r="1" spans="1:24" ht="24">
      <c r="Q1" s="56"/>
      <c r="R1" s="57"/>
      <c r="X1" s="37" t="s">
        <v>0</v>
      </c>
    </row>
    <row r="2" spans="1:24" ht="20.100000000000001" customHeight="1">
      <c r="A2" s="82" t="s">
        <v>227</v>
      </c>
      <c r="W2" s="63"/>
    </row>
    <row r="3" spans="1:24" s="146" customFormat="1" ht="131.25">
      <c r="A3" s="121" t="s">
        <v>1</v>
      </c>
      <c r="B3" s="122" t="s">
        <v>2</v>
      </c>
      <c r="C3" s="122" t="s">
        <v>3</v>
      </c>
      <c r="D3" s="100" t="s">
        <v>4</v>
      </c>
      <c r="E3" s="122" t="s">
        <v>5</v>
      </c>
      <c r="F3" s="122" t="s">
        <v>230</v>
      </c>
      <c r="G3" s="185" t="s">
        <v>283</v>
      </c>
      <c r="H3" s="186"/>
      <c r="I3" s="186"/>
      <c r="J3" s="123" t="s">
        <v>84</v>
      </c>
      <c r="K3" s="122" t="s">
        <v>6</v>
      </c>
      <c r="L3" s="122" t="s">
        <v>7</v>
      </c>
      <c r="M3" s="122" t="s">
        <v>85</v>
      </c>
      <c r="N3" s="122" t="s">
        <v>272</v>
      </c>
      <c r="O3" s="122" t="s">
        <v>273</v>
      </c>
      <c r="P3" s="100" t="s">
        <v>274</v>
      </c>
      <c r="Q3" s="100" t="s">
        <v>275</v>
      </c>
      <c r="R3" s="122" t="s">
        <v>117</v>
      </c>
      <c r="S3" s="124" t="s">
        <v>211</v>
      </c>
      <c r="T3" s="136" t="s">
        <v>229</v>
      </c>
      <c r="U3" s="123" t="s">
        <v>14</v>
      </c>
      <c r="V3" s="123" t="s">
        <v>92</v>
      </c>
      <c r="W3" s="125" t="s">
        <v>147</v>
      </c>
      <c r="X3" s="122" t="s">
        <v>16</v>
      </c>
    </row>
    <row r="4" spans="1:24" s="146" customFormat="1" ht="56.25">
      <c r="A4" s="127"/>
      <c r="B4" s="128"/>
      <c r="C4" s="128"/>
      <c r="D4" s="154"/>
      <c r="E4" s="128"/>
      <c r="F4" s="128"/>
      <c r="G4" s="120" t="s">
        <v>278</v>
      </c>
      <c r="H4" s="120" t="s">
        <v>279</v>
      </c>
      <c r="I4" s="120" t="s">
        <v>280</v>
      </c>
      <c r="J4" s="130"/>
      <c r="K4" s="128"/>
      <c r="L4" s="128"/>
      <c r="M4" s="128"/>
      <c r="N4" s="128"/>
      <c r="O4" s="128"/>
      <c r="P4" s="129"/>
      <c r="Q4" s="129"/>
      <c r="R4" s="128"/>
      <c r="S4" s="131"/>
      <c r="T4" s="141"/>
      <c r="U4" s="130"/>
      <c r="V4" s="130"/>
      <c r="W4" s="132"/>
      <c r="X4" s="128"/>
    </row>
    <row r="5" spans="1:24" ht="20.25" customHeight="1">
      <c r="A5" s="29">
        <v>1</v>
      </c>
      <c r="B5" s="14"/>
      <c r="C5" s="14"/>
      <c r="D5" s="99" t="e">
        <f>VLOOKUP(C5,都道府県コード等!A4:B50,2)</f>
        <v>#N/A</v>
      </c>
      <c r="E5" s="14"/>
      <c r="F5" s="14"/>
      <c r="G5" s="40"/>
      <c r="H5" s="40"/>
      <c r="I5" s="40"/>
      <c r="J5" s="68"/>
      <c r="K5" s="14"/>
      <c r="L5" s="14"/>
      <c r="M5" s="40"/>
      <c r="N5" s="16"/>
      <c r="O5" s="16"/>
      <c r="P5" s="75">
        <f>ROUNDDOWN(MIN(N5,O5),0)</f>
        <v>0</v>
      </c>
      <c r="Q5" s="75">
        <f>ROUNDDOWN(P5*1/2,0)</f>
        <v>0</v>
      </c>
      <c r="R5" s="17"/>
      <c r="S5" s="36"/>
      <c r="T5" s="14"/>
      <c r="U5" s="88"/>
      <c r="V5" s="68"/>
      <c r="W5" s="80"/>
      <c r="X5" s="41"/>
    </row>
    <row r="6" spans="1:24" ht="20.25" customHeight="1">
      <c r="A6" s="29">
        <v>2</v>
      </c>
      <c r="B6" s="14"/>
      <c r="C6" s="14"/>
      <c r="D6" s="99" t="e">
        <f>VLOOKUP(C6,都道府県コード等!A5:B51,2)</f>
        <v>#N/A</v>
      </c>
      <c r="E6" s="14"/>
      <c r="F6" s="14"/>
      <c r="G6" s="40"/>
      <c r="H6" s="40"/>
      <c r="I6" s="40"/>
      <c r="J6" s="68"/>
      <c r="K6" s="14"/>
      <c r="L6" s="14"/>
      <c r="M6" s="40"/>
      <c r="N6" s="16"/>
      <c r="O6" s="16"/>
      <c r="P6" s="75">
        <f t="shared" ref="P6:P19" si="0">ROUNDDOWN(MIN(N6,O6),0)</f>
        <v>0</v>
      </c>
      <c r="Q6" s="75">
        <f t="shared" ref="Q6:Q19" si="1">ROUNDDOWN(P6*1/2,0)</f>
        <v>0</v>
      </c>
      <c r="R6" s="17"/>
      <c r="S6" s="36"/>
      <c r="T6" s="14"/>
      <c r="U6" s="88"/>
      <c r="V6" s="68"/>
      <c r="W6" s="80"/>
      <c r="X6" s="41"/>
    </row>
    <row r="7" spans="1:24" ht="20.25" customHeight="1">
      <c r="A7" s="29">
        <v>3</v>
      </c>
      <c r="B7" s="14"/>
      <c r="C7" s="14"/>
      <c r="D7" s="99" t="e">
        <f>VLOOKUP(C7,都道府県コード等!A6:B52,2)</f>
        <v>#N/A</v>
      </c>
      <c r="E7" s="14"/>
      <c r="F7" s="29"/>
      <c r="G7" s="40"/>
      <c r="H7" s="40"/>
      <c r="I7" s="40"/>
      <c r="J7" s="68"/>
      <c r="K7" s="14"/>
      <c r="L7" s="14"/>
      <c r="M7" s="40"/>
      <c r="N7" s="16"/>
      <c r="O7" s="16"/>
      <c r="P7" s="75">
        <f t="shared" si="0"/>
        <v>0</v>
      </c>
      <c r="Q7" s="75">
        <f t="shared" si="1"/>
        <v>0</v>
      </c>
      <c r="R7" s="17"/>
      <c r="S7" s="36"/>
      <c r="T7" s="14"/>
      <c r="U7" s="88"/>
      <c r="V7" s="68"/>
      <c r="W7" s="80"/>
      <c r="X7" s="41"/>
    </row>
    <row r="8" spans="1:24" ht="20.25" customHeight="1">
      <c r="A8" s="29">
        <v>4</v>
      </c>
      <c r="B8" s="14"/>
      <c r="C8" s="14"/>
      <c r="D8" s="99" t="e">
        <f>VLOOKUP(C8,都道府県コード等!A7:B53,2)</f>
        <v>#N/A</v>
      </c>
      <c r="E8" s="14"/>
      <c r="F8" s="14"/>
      <c r="G8" s="40"/>
      <c r="H8" s="40"/>
      <c r="I8" s="40"/>
      <c r="J8" s="68"/>
      <c r="K8" s="14"/>
      <c r="L8" s="14"/>
      <c r="M8" s="40"/>
      <c r="N8" s="16"/>
      <c r="O8" s="16"/>
      <c r="P8" s="75">
        <f t="shared" si="0"/>
        <v>0</v>
      </c>
      <c r="Q8" s="75">
        <f t="shared" si="1"/>
        <v>0</v>
      </c>
      <c r="R8" s="17"/>
      <c r="S8" s="36"/>
      <c r="T8" s="14"/>
      <c r="U8" s="88"/>
      <c r="V8" s="68"/>
      <c r="W8" s="80"/>
      <c r="X8" s="41"/>
    </row>
    <row r="9" spans="1:24" ht="20.25" customHeight="1">
      <c r="A9" s="29">
        <v>5</v>
      </c>
      <c r="B9" s="14"/>
      <c r="C9" s="14"/>
      <c r="D9" s="99" t="e">
        <f>VLOOKUP(C9,都道府県コード等!A8:B54,2)</f>
        <v>#N/A</v>
      </c>
      <c r="E9" s="14"/>
      <c r="F9" s="14"/>
      <c r="G9" s="40"/>
      <c r="H9" s="40"/>
      <c r="I9" s="40"/>
      <c r="J9" s="68"/>
      <c r="K9" s="14"/>
      <c r="L9" s="14"/>
      <c r="M9" s="40"/>
      <c r="N9" s="16"/>
      <c r="O9" s="16"/>
      <c r="P9" s="75">
        <f t="shared" si="0"/>
        <v>0</v>
      </c>
      <c r="Q9" s="75">
        <f t="shared" si="1"/>
        <v>0</v>
      </c>
      <c r="R9" s="17"/>
      <c r="S9" s="36"/>
      <c r="T9" s="14"/>
      <c r="U9" s="88"/>
      <c r="V9" s="68"/>
      <c r="W9" s="80"/>
      <c r="X9" s="41"/>
    </row>
    <row r="10" spans="1:24" ht="20.25" customHeight="1">
      <c r="A10" s="29">
        <v>6</v>
      </c>
      <c r="B10" s="14"/>
      <c r="C10" s="14"/>
      <c r="D10" s="99" t="e">
        <f>VLOOKUP(C10,都道府県コード等!A9:B55,2)</f>
        <v>#N/A</v>
      </c>
      <c r="E10" s="14"/>
      <c r="F10" s="14"/>
      <c r="G10" s="40"/>
      <c r="H10" s="40"/>
      <c r="I10" s="40"/>
      <c r="J10" s="68"/>
      <c r="K10" s="14"/>
      <c r="L10" s="14"/>
      <c r="M10" s="40"/>
      <c r="N10" s="16"/>
      <c r="O10" s="16"/>
      <c r="P10" s="75">
        <f t="shared" si="0"/>
        <v>0</v>
      </c>
      <c r="Q10" s="75">
        <f t="shared" si="1"/>
        <v>0</v>
      </c>
      <c r="R10" s="17"/>
      <c r="S10" s="36"/>
      <c r="T10" s="14"/>
      <c r="U10" s="88"/>
      <c r="V10" s="68"/>
      <c r="W10" s="80"/>
      <c r="X10" s="41"/>
    </row>
    <row r="11" spans="1:24" ht="20.25" customHeight="1">
      <c r="A11" s="29">
        <v>7</v>
      </c>
      <c r="B11" s="14"/>
      <c r="C11" s="14"/>
      <c r="D11" s="99" t="e">
        <f>VLOOKUP(C11,都道府県コード等!A10:B56,2)</f>
        <v>#N/A</v>
      </c>
      <c r="E11" s="14"/>
      <c r="F11" s="14"/>
      <c r="G11" s="40"/>
      <c r="H11" s="40"/>
      <c r="I11" s="40"/>
      <c r="J11" s="68"/>
      <c r="K11" s="14"/>
      <c r="L11" s="14"/>
      <c r="M11" s="40"/>
      <c r="N11" s="16"/>
      <c r="O11" s="16"/>
      <c r="P11" s="75">
        <f t="shared" si="0"/>
        <v>0</v>
      </c>
      <c r="Q11" s="75">
        <f t="shared" si="1"/>
        <v>0</v>
      </c>
      <c r="R11" s="17"/>
      <c r="S11" s="36"/>
      <c r="T11" s="14"/>
      <c r="U11" s="88"/>
      <c r="V11" s="68"/>
      <c r="W11" s="80"/>
      <c r="X11" s="41"/>
    </row>
    <row r="12" spans="1:24" ht="20.25" customHeight="1">
      <c r="A12" s="29">
        <v>8</v>
      </c>
      <c r="B12" s="14"/>
      <c r="C12" s="14"/>
      <c r="D12" s="99" t="e">
        <f>VLOOKUP(C12,都道府県コード等!A11:B57,2)</f>
        <v>#N/A</v>
      </c>
      <c r="E12" s="14"/>
      <c r="F12" s="14"/>
      <c r="G12" s="40"/>
      <c r="H12" s="40"/>
      <c r="I12" s="40"/>
      <c r="J12" s="68"/>
      <c r="K12" s="14"/>
      <c r="L12" s="14"/>
      <c r="M12" s="40"/>
      <c r="N12" s="16"/>
      <c r="O12" s="16"/>
      <c r="P12" s="75">
        <f t="shared" si="0"/>
        <v>0</v>
      </c>
      <c r="Q12" s="75">
        <f t="shared" si="1"/>
        <v>0</v>
      </c>
      <c r="R12" s="17"/>
      <c r="S12" s="36"/>
      <c r="T12" s="14"/>
      <c r="U12" s="88"/>
      <c r="V12" s="68"/>
      <c r="W12" s="80"/>
      <c r="X12" s="41"/>
    </row>
    <row r="13" spans="1:24" ht="20.25" customHeight="1">
      <c r="A13" s="29">
        <v>9</v>
      </c>
      <c r="B13" s="14"/>
      <c r="C13" s="14"/>
      <c r="D13" s="99" t="e">
        <f>VLOOKUP(C13,都道府県コード等!A12:B58,2)</f>
        <v>#N/A</v>
      </c>
      <c r="E13" s="14"/>
      <c r="F13" s="14"/>
      <c r="G13" s="40"/>
      <c r="H13" s="40"/>
      <c r="I13" s="40"/>
      <c r="J13" s="68"/>
      <c r="K13" s="14"/>
      <c r="L13" s="14"/>
      <c r="M13" s="40"/>
      <c r="N13" s="16"/>
      <c r="O13" s="16"/>
      <c r="P13" s="75">
        <f t="shared" si="0"/>
        <v>0</v>
      </c>
      <c r="Q13" s="75">
        <f t="shared" si="1"/>
        <v>0</v>
      </c>
      <c r="R13" s="17"/>
      <c r="S13" s="36"/>
      <c r="T13" s="14"/>
      <c r="U13" s="88"/>
      <c r="V13" s="68"/>
      <c r="W13" s="80"/>
      <c r="X13" s="41"/>
    </row>
    <row r="14" spans="1:24" ht="20.25" customHeight="1">
      <c r="A14" s="29">
        <v>10</v>
      </c>
      <c r="B14" s="14"/>
      <c r="C14" s="14"/>
      <c r="D14" s="99" t="e">
        <f>VLOOKUP(C14,都道府県コード等!A13:B59,2)</f>
        <v>#N/A</v>
      </c>
      <c r="E14" s="14"/>
      <c r="F14" s="14"/>
      <c r="G14" s="40"/>
      <c r="H14" s="40"/>
      <c r="I14" s="40"/>
      <c r="J14" s="68"/>
      <c r="K14" s="14"/>
      <c r="L14" s="14"/>
      <c r="M14" s="40"/>
      <c r="N14" s="16"/>
      <c r="O14" s="16"/>
      <c r="P14" s="75">
        <f t="shared" si="0"/>
        <v>0</v>
      </c>
      <c r="Q14" s="75">
        <f t="shared" si="1"/>
        <v>0</v>
      </c>
      <c r="R14" s="17"/>
      <c r="S14" s="36"/>
      <c r="T14" s="14"/>
      <c r="U14" s="88"/>
      <c r="V14" s="68"/>
      <c r="W14" s="80"/>
      <c r="X14" s="41"/>
    </row>
    <row r="15" spans="1:24" ht="20.25" customHeight="1">
      <c r="A15" s="29">
        <v>11</v>
      </c>
      <c r="B15" s="14"/>
      <c r="C15" s="14"/>
      <c r="D15" s="99" t="e">
        <f>VLOOKUP(C15,都道府県コード等!A14:B60,2)</f>
        <v>#N/A</v>
      </c>
      <c r="E15" s="14"/>
      <c r="F15" s="14"/>
      <c r="G15" s="40"/>
      <c r="H15" s="40"/>
      <c r="I15" s="40"/>
      <c r="J15" s="68"/>
      <c r="K15" s="14"/>
      <c r="L15" s="14"/>
      <c r="M15" s="40"/>
      <c r="N15" s="16"/>
      <c r="O15" s="16"/>
      <c r="P15" s="75">
        <f t="shared" si="0"/>
        <v>0</v>
      </c>
      <c r="Q15" s="75">
        <f t="shared" si="1"/>
        <v>0</v>
      </c>
      <c r="R15" s="17"/>
      <c r="S15" s="36"/>
      <c r="T15" s="14"/>
      <c r="U15" s="88"/>
      <c r="V15" s="68"/>
      <c r="W15" s="80"/>
      <c r="X15" s="41"/>
    </row>
    <row r="16" spans="1:24" ht="20.25" customHeight="1">
      <c r="A16" s="29">
        <v>12</v>
      </c>
      <c r="B16" s="14"/>
      <c r="C16" s="14"/>
      <c r="D16" s="99" t="e">
        <f>VLOOKUP(C16,都道府県コード等!A15:B61,2)</f>
        <v>#N/A</v>
      </c>
      <c r="E16" s="14"/>
      <c r="F16" s="14"/>
      <c r="G16" s="40"/>
      <c r="H16" s="40"/>
      <c r="I16" s="40"/>
      <c r="J16" s="68"/>
      <c r="K16" s="14"/>
      <c r="L16" s="14"/>
      <c r="M16" s="40"/>
      <c r="N16" s="16"/>
      <c r="O16" s="16"/>
      <c r="P16" s="75">
        <f t="shared" si="0"/>
        <v>0</v>
      </c>
      <c r="Q16" s="75">
        <f t="shared" si="1"/>
        <v>0</v>
      </c>
      <c r="R16" s="17"/>
      <c r="S16" s="36"/>
      <c r="T16" s="14"/>
      <c r="U16" s="88"/>
      <c r="V16" s="68"/>
      <c r="W16" s="80"/>
      <c r="X16" s="41"/>
    </row>
    <row r="17" spans="1:24" ht="20.25" customHeight="1">
      <c r="A17" s="29">
        <v>13</v>
      </c>
      <c r="B17" s="14"/>
      <c r="C17" s="14"/>
      <c r="D17" s="99" t="e">
        <f>VLOOKUP(C17,都道府県コード等!A16:B62,2)</f>
        <v>#N/A</v>
      </c>
      <c r="E17" s="14"/>
      <c r="F17" s="14"/>
      <c r="G17" s="40"/>
      <c r="H17" s="40"/>
      <c r="I17" s="40"/>
      <c r="J17" s="68"/>
      <c r="K17" s="14"/>
      <c r="L17" s="14"/>
      <c r="M17" s="40"/>
      <c r="N17" s="16"/>
      <c r="O17" s="16"/>
      <c r="P17" s="75">
        <f t="shared" si="0"/>
        <v>0</v>
      </c>
      <c r="Q17" s="75">
        <f t="shared" si="1"/>
        <v>0</v>
      </c>
      <c r="R17" s="17"/>
      <c r="S17" s="36"/>
      <c r="T17" s="14"/>
      <c r="U17" s="88"/>
      <c r="V17" s="68"/>
      <c r="W17" s="80"/>
      <c r="X17" s="41"/>
    </row>
    <row r="18" spans="1:24" ht="20.25" customHeight="1">
      <c r="A18" s="29">
        <v>14</v>
      </c>
      <c r="B18" s="14"/>
      <c r="C18" s="14"/>
      <c r="D18" s="99" t="e">
        <f>VLOOKUP(C18,都道府県コード等!A17:B63,2)</f>
        <v>#N/A</v>
      </c>
      <c r="E18" s="14"/>
      <c r="F18" s="14"/>
      <c r="G18" s="40"/>
      <c r="H18" s="40"/>
      <c r="I18" s="40"/>
      <c r="J18" s="68"/>
      <c r="K18" s="14"/>
      <c r="L18" s="14"/>
      <c r="M18" s="40"/>
      <c r="N18" s="16"/>
      <c r="O18" s="16"/>
      <c r="P18" s="75">
        <f t="shared" si="0"/>
        <v>0</v>
      </c>
      <c r="Q18" s="75">
        <f t="shared" si="1"/>
        <v>0</v>
      </c>
      <c r="R18" s="17"/>
      <c r="S18" s="36"/>
      <c r="T18" s="14"/>
      <c r="U18" s="88"/>
      <c r="V18" s="68"/>
      <c r="W18" s="80"/>
      <c r="X18" s="41"/>
    </row>
    <row r="19" spans="1:24" ht="20.25" customHeight="1">
      <c r="A19" s="29">
        <v>15</v>
      </c>
      <c r="B19" s="14"/>
      <c r="C19" s="14"/>
      <c r="D19" s="99" t="e">
        <f>VLOOKUP(C19,都道府県コード等!A18:B64,2)</f>
        <v>#N/A</v>
      </c>
      <c r="E19" s="14"/>
      <c r="F19" s="14"/>
      <c r="G19" s="40"/>
      <c r="H19" s="40"/>
      <c r="I19" s="40"/>
      <c r="J19" s="68"/>
      <c r="K19" s="14"/>
      <c r="L19" s="14"/>
      <c r="M19" s="40"/>
      <c r="N19" s="16"/>
      <c r="O19" s="16"/>
      <c r="P19" s="75">
        <f t="shared" si="0"/>
        <v>0</v>
      </c>
      <c r="Q19" s="75">
        <f t="shared" si="1"/>
        <v>0</v>
      </c>
      <c r="R19" s="17"/>
      <c r="S19" s="36"/>
      <c r="T19" s="14"/>
      <c r="U19" s="88"/>
      <c r="V19" s="68"/>
      <c r="W19" s="80"/>
      <c r="X19" s="41"/>
    </row>
    <row r="20" spans="1:24" s="11" customFormat="1" ht="20.25" customHeight="1">
      <c r="A20" s="11" t="s">
        <v>93</v>
      </c>
      <c r="G20" s="153"/>
      <c r="H20" s="153"/>
      <c r="I20" s="153"/>
    </row>
    <row r="21" spans="1:24" s="11" customFormat="1" ht="20.25" customHeight="1">
      <c r="A21" s="11" t="s">
        <v>23</v>
      </c>
      <c r="P21" s="119"/>
    </row>
    <row r="22" spans="1:24" s="11" customFormat="1" ht="20.100000000000001" customHeight="1">
      <c r="A22" s="18" t="s">
        <v>94</v>
      </c>
    </row>
    <row r="23" spans="1:24" s="11" customFormat="1" ht="20.25" customHeight="1">
      <c r="A23" s="11" t="s">
        <v>228</v>
      </c>
    </row>
    <row r="24" spans="1:24" s="11" customFormat="1" ht="20.100000000000001" customHeight="1"/>
    <row r="25" spans="1:24" s="11" customFormat="1" ht="20.25" customHeight="1"/>
    <row r="26" spans="1:24" ht="20.25" customHeight="1">
      <c r="G26" s="11"/>
      <c r="H26" s="11"/>
      <c r="I26" s="11"/>
    </row>
    <row r="27" spans="1:24" ht="20.25" customHeight="1">
      <c r="G27" s="11"/>
      <c r="H27" s="11"/>
      <c r="I27" s="11"/>
    </row>
    <row r="28" spans="1:24" ht="19.5" customHeight="1">
      <c r="G28" s="11"/>
      <c r="H28" s="11"/>
      <c r="I28" s="11"/>
    </row>
    <row r="29" spans="1:24" ht="19.5" customHeight="1">
      <c r="G29" s="11"/>
      <c r="H29" s="11"/>
      <c r="I29" s="11"/>
    </row>
    <row r="30" spans="1:24" ht="16.5">
      <c r="G30" s="12"/>
      <c r="H30" s="12"/>
      <c r="I30" s="12"/>
    </row>
    <row r="31" spans="1:24">
      <c r="C31" s="21"/>
      <c r="D31" s="22"/>
      <c r="G31" s="12"/>
      <c r="H31" s="12"/>
      <c r="I31" s="12"/>
      <c r="P31" s="59"/>
    </row>
    <row r="32" spans="1:24">
      <c r="C32" s="21"/>
      <c r="D32" s="22"/>
      <c r="G32" s="12"/>
      <c r="H32" s="12"/>
      <c r="I32" s="12"/>
    </row>
    <row r="33" spans="3:20">
      <c r="C33" s="21"/>
      <c r="D33" s="22"/>
    </row>
    <row r="34" spans="3:20">
      <c r="C34" s="21"/>
      <c r="D34" s="22"/>
    </row>
    <row r="35" spans="3:20">
      <c r="C35" s="21"/>
      <c r="D35" s="22"/>
    </row>
    <row r="36" spans="3:20">
      <c r="C36" s="21"/>
      <c r="D36" s="24"/>
    </row>
    <row r="37" spans="3:20">
      <c r="C37" s="21"/>
      <c r="D37" s="24"/>
    </row>
    <row r="38" spans="3:20">
      <c r="C38" s="21"/>
      <c r="D38" s="22"/>
    </row>
    <row r="39" spans="3:20">
      <c r="C39" s="21"/>
      <c r="D39" s="22"/>
    </row>
    <row r="40" spans="3:20">
      <c r="C40" s="21"/>
      <c r="D40" s="22"/>
    </row>
    <row r="41" spans="3:20">
      <c r="C41" s="21"/>
      <c r="D41" s="22"/>
    </row>
    <row r="42" spans="3:20">
      <c r="C42" s="21"/>
      <c r="D42" s="22"/>
    </row>
    <row r="43" spans="3:20">
      <c r="C43" s="21"/>
      <c r="D43" s="22"/>
    </row>
    <row r="44" spans="3:20">
      <c r="C44" s="21"/>
      <c r="D44" s="22"/>
    </row>
    <row r="45" spans="3:20">
      <c r="C45" s="21"/>
      <c r="D45" s="22"/>
      <c r="S45" s="60"/>
      <c r="T45" s="60"/>
    </row>
    <row r="46" spans="3:20">
      <c r="C46" s="21"/>
      <c r="D46" s="22"/>
      <c r="S46" s="60"/>
      <c r="T46" s="60"/>
    </row>
    <row r="47" spans="3:20">
      <c r="C47" s="21"/>
      <c r="D47" s="22"/>
      <c r="S47" s="60"/>
      <c r="T47" s="60"/>
    </row>
    <row r="48" spans="3:20">
      <c r="C48" s="21"/>
      <c r="D48" s="22"/>
      <c r="S48" s="60"/>
      <c r="T48" s="60"/>
    </row>
    <row r="49" spans="3:20">
      <c r="C49" s="21"/>
      <c r="D49" s="22"/>
      <c r="S49" s="60"/>
      <c r="T49" s="60"/>
    </row>
    <row r="50" spans="3:20">
      <c r="C50" s="21"/>
      <c r="D50" s="22"/>
      <c r="S50" s="60"/>
      <c r="T50" s="60"/>
    </row>
    <row r="51" spans="3:20">
      <c r="C51" s="21"/>
      <c r="D51" s="22"/>
      <c r="S51" s="60"/>
      <c r="T51" s="60"/>
    </row>
    <row r="52" spans="3:20">
      <c r="C52" s="21"/>
      <c r="D52" s="22"/>
      <c r="S52" s="60"/>
      <c r="T52" s="60"/>
    </row>
    <row r="53" spans="3:20">
      <c r="C53" s="21"/>
      <c r="D53" s="22"/>
      <c r="S53" s="60"/>
      <c r="T53" s="60"/>
    </row>
    <row r="54" spans="3:20">
      <c r="C54" s="21"/>
      <c r="D54" s="22"/>
      <c r="S54" s="60"/>
      <c r="T54" s="60"/>
    </row>
    <row r="55" spans="3:20">
      <c r="C55" s="21"/>
      <c r="D55" s="22"/>
      <c r="S55" s="60"/>
      <c r="T55" s="60"/>
    </row>
    <row r="56" spans="3:20">
      <c r="C56" s="21"/>
      <c r="D56" s="22"/>
      <c r="S56" s="60"/>
      <c r="T56" s="60"/>
    </row>
    <row r="57" spans="3:20">
      <c r="C57" s="21"/>
      <c r="D57" s="22"/>
      <c r="S57" s="60"/>
      <c r="T57" s="60"/>
    </row>
    <row r="58" spans="3:20">
      <c r="C58" s="21"/>
      <c r="D58" s="22"/>
      <c r="S58" s="60"/>
      <c r="T58" s="60"/>
    </row>
    <row r="59" spans="3:20">
      <c r="C59" s="21"/>
      <c r="D59" s="22"/>
      <c r="S59" s="60"/>
      <c r="T59" s="60"/>
    </row>
    <row r="60" spans="3:20">
      <c r="C60" s="21"/>
      <c r="D60" s="22"/>
      <c r="S60" s="60"/>
      <c r="T60" s="60"/>
    </row>
    <row r="61" spans="3:20">
      <c r="C61" s="21"/>
      <c r="D61" s="22"/>
      <c r="S61" s="60"/>
      <c r="T61" s="60"/>
    </row>
    <row r="62" spans="3:20">
      <c r="C62" s="21"/>
      <c r="D62" s="22"/>
      <c r="S62" s="60"/>
      <c r="T62" s="60"/>
    </row>
    <row r="63" spans="3:20">
      <c r="C63" s="21"/>
      <c r="D63" s="22"/>
      <c r="S63" s="60"/>
      <c r="T63" s="60"/>
    </row>
    <row r="64" spans="3:20">
      <c r="C64" s="21"/>
      <c r="D64" s="22"/>
      <c r="S64" s="60"/>
      <c r="T64" s="60"/>
    </row>
    <row r="65" spans="3:20">
      <c r="C65" s="21"/>
      <c r="D65" s="22"/>
      <c r="S65" s="60"/>
      <c r="T65" s="60"/>
    </row>
    <row r="66" spans="3:20">
      <c r="C66" s="21"/>
      <c r="D66" s="22"/>
      <c r="S66" s="60"/>
      <c r="T66" s="60"/>
    </row>
    <row r="67" spans="3:20">
      <c r="C67" s="21"/>
      <c r="D67" s="22"/>
      <c r="S67" s="60"/>
      <c r="T67" s="60"/>
    </row>
    <row r="68" spans="3:20">
      <c r="C68" s="21"/>
      <c r="D68" s="22"/>
      <c r="S68" s="60"/>
      <c r="T68" s="60"/>
    </row>
    <row r="69" spans="3:20">
      <c r="C69" s="21"/>
      <c r="D69" s="22"/>
      <c r="S69" s="60"/>
      <c r="T69" s="60"/>
    </row>
    <row r="70" spans="3:20">
      <c r="C70" s="21"/>
      <c r="D70" s="22"/>
      <c r="S70" s="60"/>
      <c r="T70" s="60"/>
    </row>
    <row r="71" spans="3:20">
      <c r="C71" s="21"/>
      <c r="D71" s="22"/>
      <c r="S71" s="60"/>
      <c r="T71" s="60"/>
    </row>
    <row r="72" spans="3:20">
      <c r="C72" s="21"/>
      <c r="D72" s="22"/>
      <c r="S72" s="60"/>
      <c r="T72" s="60"/>
    </row>
    <row r="73" spans="3:20">
      <c r="C73" s="21"/>
      <c r="D73" s="22"/>
      <c r="S73" s="60"/>
      <c r="T73" s="60"/>
    </row>
    <row r="74" spans="3:20">
      <c r="C74" s="21"/>
      <c r="D74" s="22"/>
      <c r="S74" s="60"/>
      <c r="T74" s="60"/>
    </row>
    <row r="75" spans="3:20">
      <c r="C75" s="21"/>
      <c r="D75" s="22"/>
      <c r="S75" s="60"/>
      <c r="T75" s="60"/>
    </row>
    <row r="76" spans="3:20">
      <c r="C76" s="21"/>
      <c r="D76" s="22"/>
      <c r="S76" s="60"/>
      <c r="T76" s="60"/>
    </row>
    <row r="77" spans="3:20">
      <c r="C77" s="21"/>
      <c r="D77" s="22"/>
      <c r="S77" s="60"/>
      <c r="T77" s="60"/>
    </row>
    <row r="78" spans="3:20">
      <c r="S78" s="60"/>
      <c r="T78" s="60"/>
    </row>
    <row r="79" spans="3:20">
      <c r="S79" s="60"/>
      <c r="T79" s="60"/>
    </row>
    <row r="80" spans="3:20">
      <c r="S80" s="60"/>
      <c r="T80" s="60"/>
    </row>
    <row r="81" spans="19:20">
      <c r="S81" s="60"/>
      <c r="T81" s="60"/>
    </row>
  </sheetData>
  <dataConsolidate/>
  <mergeCells count="1">
    <mergeCell ref="G3:I3"/>
  </mergeCells>
  <phoneticPr fontId="1"/>
  <dataValidations xWindow="1501" yWindow="491" count="9">
    <dataValidation showInputMessage="1" showErrorMessage="1" errorTitle="ドロップダウンリストより選択してください" promptTitle="千円未満切捨て" prompt="自動計算" sqref="P5:P19"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5:R19"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700-000004000000}"/>
    <dataValidation allowBlank="1" showErrorMessage="1" promptTitle="年月日を記載してください" prompt="書式設定を変更せずに、年月日を記載してください" sqref="X5:X19"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5:U19"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N5:O19" xr:uid="{31462869-EB4F-4EAF-BC8B-1ADF6B53C43A}"/>
    <dataValidation showInputMessage="1" showErrorMessage="1" errorTitle="ドロップダウンリストより選択してください" prompt="自動計算。千円未満切捨て。" sqref="Q5:Q19"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5:V19" xr:uid="{E05FDE2E-E156-479C-A6A3-7825C558400A}">
      <formula1>"有,無"</formula1>
    </dataValidation>
  </dataValidations>
  <pageMargins left="0.93" right="0.16" top="0.74803149606299213" bottom="0.74803149606299213" header="0.31496062992125984" footer="0.31496062992125984"/>
  <pageSetup paperSize="8" scale="76"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J5:J19</xm:sqref>
        </x14:dataValidation>
        <x14:dataValidation type="list" allowBlank="1" showInputMessage="1" showErrorMessage="1" xr:uid="{A6D5ADFF-D730-42AE-8B8F-739FAE78145A}">
          <x14:formula1>
            <xm:f>都道府県コード等!$Q$3:$Q$4</xm:f>
          </x14:formula1>
          <xm:sqref>W5:W19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W81"/>
  <sheetViews>
    <sheetView showGridLines="0" view="pageBreakPreview" zoomScale="80" zoomScaleNormal="100" zoomScaleSheetLayoutView="80" workbookViewId="0">
      <pane ySplit="4" topLeftCell="A5" activePane="bottomLeft" state="frozen"/>
      <selection pane="bottomLeft" activeCell="A5" sqref="A5"/>
    </sheetView>
  </sheetViews>
  <sheetFormatPr defaultColWidth="4.25" defaultRowHeight="18.75"/>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17.125" style="28" customWidth="1"/>
    <col min="10" max="11" width="28.375" style="5" customWidth="1"/>
    <col min="12" max="12" width="28.375" style="5" hidden="1" customWidth="1"/>
    <col min="13" max="13" width="43" style="5" customWidth="1"/>
    <col min="14" max="17" width="12.875" style="5" customWidth="1"/>
    <col min="18" max="18" width="12.875" style="5" hidden="1" customWidth="1"/>
    <col min="19" max="19" width="16.125" style="5" hidden="1" customWidth="1"/>
    <col min="20" max="20" width="10.625" style="5" hidden="1" customWidth="1"/>
    <col min="21" max="21" width="10.625" style="5" customWidth="1"/>
    <col min="22" max="22" width="18.875" style="5" customWidth="1"/>
    <col min="23" max="23" width="11.625" style="5" customWidth="1"/>
    <col min="24" max="16384" width="4.25" style="5"/>
  </cols>
  <sheetData>
    <row r="1" spans="1:23">
      <c r="Q1" s="4"/>
      <c r="R1" s="3"/>
      <c r="W1" s="37" t="s">
        <v>0</v>
      </c>
    </row>
    <row r="2" spans="1:23" ht="20.100000000000001" customHeight="1">
      <c r="A2" s="82" t="s">
        <v>243</v>
      </c>
      <c r="B2" s="12"/>
      <c r="C2" s="12"/>
      <c r="D2" s="12"/>
      <c r="E2" s="12"/>
      <c r="F2" s="12"/>
      <c r="J2" s="12"/>
      <c r="K2" s="12"/>
      <c r="L2" s="12"/>
      <c r="M2" s="12"/>
      <c r="N2" s="12"/>
      <c r="O2" s="12"/>
      <c r="P2" s="12"/>
      <c r="Q2" s="12"/>
      <c r="R2" s="12"/>
      <c r="S2" s="12"/>
      <c r="T2" s="12"/>
      <c r="U2" s="12"/>
      <c r="V2" s="61"/>
      <c r="W2" s="12"/>
    </row>
    <row r="3" spans="1:23" s="133" customFormat="1" ht="112.5">
      <c r="A3" s="121" t="s">
        <v>1</v>
      </c>
      <c r="B3" s="122" t="s">
        <v>2</v>
      </c>
      <c r="C3" s="122" t="s">
        <v>3</v>
      </c>
      <c r="D3" s="100" t="s">
        <v>4</v>
      </c>
      <c r="E3" s="122" t="s">
        <v>5</v>
      </c>
      <c r="F3" s="122" t="s">
        <v>230</v>
      </c>
      <c r="G3" s="185" t="s">
        <v>283</v>
      </c>
      <c r="H3" s="186"/>
      <c r="I3" s="186"/>
      <c r="J3" s="123" t="s">
        <v>84</v>
      </c>
      <c r="K3" s="122" t="s">
        <v>6</v>
      </c>
      <c r="L3" s="122" t="s">
        <v>7</v>
      </c>
      <c r="M3" s="122" t="s">
        <v>85</v>
      </c>
      <c r="N3" s="122" t="s">
        <v>244</v>
      </c>
      <c r="O3" s="100" t="s">
        <v>245</v>
      </c>
      <c r="P3" s="122" t="s">
        <v>87</v>
      </c>
      <c r="Q3" s="100" t="s">
        <v>89</v>
      </c>
      <c r="R3" s="122" t="s">
        <v>90</v>
      </c>
      <c r="S3" s="124" t="s">
        <v>211</v>
      </c>
      <c r="T3" s="123" t="s">
        <v>14</v>
      </c>
      <c r="U3" s="123" t="s">
        <v>92</v>
      </c>
      <c r="V3" s="125" t="s">
        <v>147</v>
      </c>
      <c r="W3" s="122" t="s">
        <v>16</v>
      </c>
    </row>
    <row r="4" spans="1:23" s="133" customFormat="1" ht="56.25">
      <c r="A4" s="127"/>
      <c r="B4" s="128"/>
      <c r="C4" s="128"/>
      <c r="D4" s="154"/>
      <c r="E4" s="128"/>
      <c r="F4" s="128"/>
      <c r="G4" s="120" t="s">
        <v>278</v>
      </c>
      <c r="H4" s="120" t="s">
        <v>279</v>
      </c>
      <c r="I4" s="120" t="s">
        <v>280</v>
      </c>
      <c r="J4" s="130"/>
      <c r="K4" s="128"/>
      <c r="L4" s="128"/>
      <c r="M4" s="128"/>
      <c r="N4" s="128"/>
      <c r="O4" s="129"/>
      <c r="P4" s="128"/>
      <c r="Q4" s="129"/>
      <c r="R4" s="128"/>
      <c r="S4" s="131"/>
      <c r="T4" s="130"/>
      <c r="U4" s="130"/>
      <c r="V4" s="132"/>
      <c r="W4" s="128"/>
    </row>
    <row r="5" spans="1:23" ht="20.25" customHeight="1">
      <c r="A5" s="29">
        <v>1</v>
      </c>
      <c r="B5" s="14"/>
      <c r="C5" s="15"/>
      <c r="D5" s="99" t="e">
        <f>VLOOKUP(C5,都道府県コード等!A4:B50,2)</f>
        <v>#N/A</v>
      </c>
      <c r="E5" s="15"/>
      <c r="F5" s="14"/>
      <c r="G5" s="40"/>
      <c r="H5" s="40"/>
      <c r="I5" s="40"/>
      <c r="J5" s="68"/>
      <c r="K5" s="14"/>
      <c r="L5" s="14"/>
      <c r="M5" s="40"/>
      <c r="N5" s="74"/>
      <c r="O5" s="101">
        <f>N5*4000/1000</f>
        <v>0</v>
      </c>
      <c r="P5" s="16"/>
      <c r="Q5" s="75">
        <f>ROUNDDOWN(MIN(O5,P5),0)</f>
        <v>0</v>
      </c>
      <c r="R5" s="17"/>
      <c r="S5" s="36"/>
      <c r="T5" s="88"/>
      <c r="U5" s="68"/>
      <c r="V5" s="80"/>
      <c r="W5" s="41"/>
    </row>
    <row r="6" spans="1:23" ht="20.25" customHeight="1">
      <c r="A6" s="29">
        <v>2</v>
      </c>
      <c r="B6" s="14"/>
      <c r="C6" s="15"/>
      <c r="D6" s="99" t="e">
        <f>VLOOKUP(C6,都道府県コード等!A5:B51,2)</f>
        <v>#N/A</v>
      </c>
      <c r="E6" s="15"/>
      <c r="F6" s="14"/>
      <c r="G6" s="40"/>
      <c r="H6" s="40"/>
      <c r="I6" s="40"/>
      <c r="J6" s="68"/>
      <c r="K6" s="14"/>
      <c r="L6" s="14"/>
      <c r="M6" s="40"/>
      <c r="N6" s="74"/>
      <c r="O6" s="101">
        <f t="shared" ref="O6:O19" si="0">N6*4000/1000</f>
        <v>0</v>
      </c>
      <c r="P6" s="16"/>
      <c r="Q6" s="75">
        <f t="shared" ref="Q6:Q19" si="1">ROUNDDOWN(MIN(O6,P6),0)</f>
        <v>0</v>
      </c>
      <c r="R6" s="17"/>
      <c r="S6" s="36"/>
      <c r="T6" s="88"/>
      <c r="U6" s="68"/>
      <c r="V6" s="80"/>
      <c r="W6" s="41"/>
    </row>
    <row r="7" spans="1:23" ht="20.25" customHeight="1">
      <c r="A7" s="29">
        <v>3</v>
      </c>
      <c r="B7" s="14"/>
      <c r="C7" s="15"/>
      <c r="D7" s="99" t="e">
        <f>VLOOKUP(C7,都道府県コード等!A6:B52,2)</f>
        <v>#N/A</v>
      </c>
      <c r="E7" s="15"/>
      <c r="F7" s="29"/>
      <c r="G7" s="40"/>
      <c r="H7" s="40"/>
      <c r="I7" s="40"/>
      <c r="J7" s="68"/>
      <c r="K7" s="14"/>
      <c r="L7" s="14"/>
      <c r="M7" s="40"/>
      <c r="N7" s="74"/>
      <c r="O7" s="101">
        <f t="shared" si="0"/>
        <v>0</v>
      </c>
      <c r="P7" s="16"/>
      <c r="Q7" s="75">
        <f t="shared" si="1"/>
        <v>0</v>
      </c>
      <c r="R7" s="17"/>
      <c r="S7" s="36"/>
      <c r="T7" s="88"/>
      <c r="U7" s="68"/>
      <c r="V7" s="80"/>
      <c r="W7" s="41"/>
    </row>
    <row r="8" spans="1:23" ht="20.25" customHeight="1">
      <c r="A8" s="29">
        <v>4</v>
      </c>
      <c r="B8" s="14"/>
      <c r="C8" s="15"/>
      <c r="D8" s="99" t="e">
        <f>VLOOKUP(C8,都道府県コード等!A7:B53,2)</f>
        <v>#N/A</v>
      </c>
      <c r="E8" s="15"/>
      <c r="F8" s="14"/>
      <c r="G8" s="40"/>
      <c r="H8" s="40"/>
      <c r="I8" s="40"/>
      <c r="J8" s="68"/>
      <c r="K8" s="14"/>
      <c r="L8" s="14"/>
      <c r="M8" s="40"/>
      <c r="N8" s="74"/>
      <c r="O8" s="101">
        <f t="shared" si="0"/>
        <v>0</v>
      </c>
      <c r="P8" s="16"/>
      <c r="Q8" s="75">
        <f t="shared" si="1"/>
        <v>0</v>
      </c>
      <c r="R8" s="17"/>
      <c r="S8" s="36"/>
      <c r="T8" s="88"/>
      <c r="U8" s="68"/>
      <c r="V8" s="80"/>
      <c r="W8" s="41"/>
    </row>
    <row r="9" spans="1:23" ht="20.25" customHeight="1">
      <c r="A9" s="29">
        <v>5</v>
      </c>
      <c r="B9" s="14"/>
      <c r="C9" s="15"/>
      <c r="D9" s="99" t="e">
        <f>VLOOKUP(C9,都道府県コード等!A8:B54,2)</f>
        <v>#N/A</v>
      </c>
      <c r="E9" s="15"/>
      <c r="F9" s="14"/>
      <c r="G9" s="40"/>
      <c r="H9" s="40"/>
      <c r="I9" s="40"/>
      <c r="J9" s="68"/>
      <c r="K9" s="14"/>
      <c r="L9" s="14"/>
      <c r="M9" s="40"/>
      <c r="N9" s="74"/>
      <c r="O9" s="101">
        <f t="shared" si="0"/>
        <v>0</v>
      </c>
      <c r="P9" s="16"/>
      <c r="Q9" s="75">
        <f t="shared" si="1"/>
        <v>0</v>
      </c>
      <c r="R9" s="17"/>
      <c r="S9" s="36"/>
      <c r="T9" s="88"/>
      <c r="U9" s="68"/>
      <c r="V9" s="80"/>
      <c r="W9" s="41"/>
    </row>
    <row r="10" spans="1:23" ht="20.25" customHeight="1">
      <c r="A10" s="29">
        <v>6</v>
      </c>
      <c r="B10" s="14"/>
      <c r="C10" s="15"/>
      <c r="D10" s="99" t="e">
        <f>VLOOKUP(C10,都道府県コード等!A9:B55,2)</f>
        <v>#N/A</v>
      </c>
      <c r="E10" s="15"/>
      <c r="F10" s="14"/>
      <c r="G10" s="40"/>
      <c r="H10" s="40"/>
      <c r="I10" s="40"/>
      <c r="J10" s="68"/>
      <c r="K10" s="14"/>
      <c r="L10" s="14"/>
      <c r="M10" s="40"/>
      <c r="N10" s="74"/>
      <c r="O10" s="101">
        <f t="shared" si="0"/>
        <v>0</v>
      </c>
      <c r="P10" s="16"/>
      <c r="Q10" s="75">
        <f t="shared" si="1"/>
        <v>0</v>
      </c>
      <c r="R10" s="17"/>
      <c r="S10" s="36"/>
      <c r="T10" s="88"/>
      <c r="U10" s="68"/>
      <c r="V10" s="80"/>
      <c r="W10" s="41"/>
    </row>
    <row r="11" spans="1:23" ht="20.25" customHeight="1">
      <c r="A11" s="29">
        <v>7</v>
      </c>
      <c r="B11" s="14"/>
      <c r="C11" s="15"/>
      <c r="D11" s="99" t="e">
        <f>VLOOKUP(C11,都道府県コード等!A10:B56,2)</f>
        <v>#N/A</v>
      </c>
      <c r="E11" s="15"/>
      <c r="F11" s="14"/>
      <c r="G11" s="40"/>
      <c r="H11" s="40"/>
      <c r="I11" s="40"/>
      <c r="J11" s="68"/>
      <c r="K11" s="14"/>
      <c r="L11" s="14"/>
      <c r="M11" s="40"/>
      <c r="N11" s="74"/>
      <c r="O11" s="101">
        <f t="shared" si="0"/>
        <v>0</v>
      </c>
      <c r="P11" s="16"/>
      <c r="Q11" s="75">
        <f>ROUNDDOWN(MIN(O11,P11),0)</f>
        <v>0</v>
      </c>
      <c r="R11" s="17"/>
      <c r="S11" s="36"/>
      <c r="T11" s="88"/>
      <c r="U11" s="68"/>
      <c r="V11" s="80"/>
      <c r="W11" s="41"/>
    </row>
    <row r="12" spans="1:23" ht="20.25" customHeight="1">
      <c r="A12" s="29">
        <v>8</v>
      </c>
      <c r="B12" s="14"/>
      <c r="C12" s="15"/>
      <c r="D12" s="99" t="e">
        <f>VLOOKUP(C12,都道府県コード等!A11:B57,2)</f>
        <v>#N/A</v>
      </c>
      <c r="E12" s="15"/>
      <c r="F12" s="14"/>
      <c r="G12" s="40"/>
      <c r="H12" s="40"/>
      <c r="I12" s="40"/>
      <c r="J12" s="68"/>
      <c r="K12" s="14"/>
      <c r="L12" s="14"/>
      <c r="M12" s="40"/>
      <c r="N12" s="74"/>
      <c r="O12" s="101">
        <f t="shared" si="0"/>
        <v>0</v>
      </c>
      <c r="P12" s="16"/>
      <c r="Q12" s="75">
        <f t="shared" si="1"/>
        <v>0</v>
      </c>
      <c r="R12" s="17"/>
      <c r="S12" s="36"/>
      <c r="T12" s="88"/>
      <c r="U12" s="68"/>
      <c r="V12" s="80"/>
      <c r="W12" s="41"/>
    </row>
    <row r="13" spans="1:23" ht="20.25" customHeight="1">
      <c r="A13" s="29">
        <v>9</v>
      </c>
      <c r="B13" s="14"/>
      <c r="C13" s="15"/>
      <c r="D13" s="99" t="e">
        <f>VLOOKUP(C13,都道府県コード等!A12:B58,2)</f>
        <v>#N/A</v>
      </c>
      <c r="E13" s="15"/>
      <c r="F13" s="14"/>
      <c r="G13" s="40"/>
      <c r="H13" s="40"/>
      <c r="I13" s="40"/>
      <c r="J13" s="68"/>
      <c r="K13" s="14"/>
      <c r="L13" s="14"/>
      <c r="M13" s="40"/>
      <c r="N13" s="74"/>
      <c r="O13" s="101">
        <f t="shared" si="0"/>
        <v>0</v>
      </c>
      <c r="P13" s="16"/>
      <c r="Q13" s="75">
        <f t="shared" si="1"/>
        <v>0</v>
      </c>
      <c r="R13" s="17"/>
      <c r="S13" s="36"/>
      <c r="T13" s="88"/>
      <c r="U13" s="68"/>
      <c r="V13" s="80"/>
      <c r="W13" s="41"/>
    </row>
    <row r="14" spans="1:23" ht="20.25" customHeight="1">
      <c r="A14" s="29">
        <v>10</v>
      </c>
      <c r="B14" s="14"/>
      <c r="C14" s="15"/>
      <c r="D14" s="99" t="e">
        <f>VLOOKUP(C14,都道府県コード等!A13:B59,2)</f>
        <v>#N/A</v>
      </c>
      <c r="E14" s="15"/>
      <c r="F14" s="14"/>
      <c r="G14" s="40"/>
      <c r="H14" s="40"/>
      <c r="I14" s="40"/>
      <c r="J14" s="68"/>
      <c r="K14" s="14"/>
      <c r="L14" s="14"/>
      <c r="M14" s="40"/>
      <c r="N14" s="74"/>
      <c r="O14" s="101">
        <f t="shared" si="0"/>
        <v>0</v>
      </c>
      <c r="P14" s="16"/>
      <c r="Q14" s="75">
        <f t="shared" si="1"/>
        <v>0</v>
      </c>
      <c r="R14" s="17"/>
      <c r="S14" s="36"/>
      <c r="T14" s="88"/>
      <c r="U14" s="68"/>
      <c r="V14" s="80"/>
      <c r="W14" s="41"/>
    </row>
    <row r="15" spans="1:23" ht="20.25" customHeight="1">
      <c r="A15" s="29">
        <v>11</v>
      </c>
      <c r="B15" s="14"/>
      <c r="C15" s="15"/>
      <c r="D15" s="99" t="e">
        <f>VLOOKUP(C15,都道府県コード等!A14:B60,2)</f>
        <v>#N/A</v>
      </c>
      <c r="E15" s="15"/>
      <c r="F15" s="14"/>
      <c r="G15" s="40"/>
      <c r="H15" s="40"/>
      <c r="I15" s="40"/>
      <c r="J15" s="68"/>
      <c r="K15" s="14"/>
      <c r="L15" s="14"/>
      <c r="M15" s="40"/>
      <c r="N15" s="74"/>
      <c r="O15" s="101">
        <f t="shared" si="0"/>
        <v>0</v>
      </c>
      <c r="P15" s="16"/>
      <c r="Q15" s="75">
        <f t="shared" si="1"/>
        <v>0</v>
      </c>
      <c r="R15" s="17"/>
      <c r="S15" s="36"/>
      <c r="T15" s="88"/>
      <c r="U15" s="68"/>
      <c r="V15" s="80"/>
      <c r="W15" s="41"/>
    </row>
    <row r="16" spans="1:23" ht="20.25" customHeight="1">
      <c r="A16" s="29">
        <v>12</v>
      </c>
      <c r="B16" s="14"/>
      <c r="C16" s="15"/>
      <c r="D16" s="99" t="e">
        <f>VLOOKUP(C16,都道府県コード等!A15:B61,2)</f>
        <v>#N/A</v>
      </c>
      <c r="E16" s="15"/>
      <c r="F16" s="14"/>
      <c r="G16" s="40"/>
      <c r="H16" s="40"/>
      <c r="I16" s="40"/>
      <c r="J16" s="68"/>
      <c r="K16" s="14"/>
      <c r="L16" s="14"/>
      <c r="M16" s="40"/>
      <c r="N16" s="74"/>
      <c r="O16" s="101">
        <f t="shared" si="0"/>
        <v>0</v>
      </c>
      <c r="P16" s="16"/>
      <c r="Q16" s="75">
        <f t="shared" si="1"/>
        <v>0</v>
      </c>
      <c r="R16" s="17"/>
      <c r="S16" s="36"/>
      <c r="T16" s="88"/>
      <c r="U16" s="68"/>
      <c r="V16" s="80"/>
      <c r="W16" s="41"/>
    </row>
    <row r="17" spans="1:23" ht="20.25" customHeight="1">
      <c r="A17" s="29">
        <v>13</v>
      </c>
      <c r="B17" s="14"/>
      <c r="C17" s="15"/>
      <c r="D17" s="99" t="e">
        <f>VLOOKUP(C17,都道府県コード等!A16:B62,2)</f>
        <v>#N/A</v>
      </c>
      <c r="E17" s="15"/>
      <c r="F17" s="14"/>
      <c r="G17" s="40"/>
      <c r="H17" s="40"/>
      <c r="I17" s="40"/>
      <c r="J17" s="68"/>
      <c r="K17" s="14"/>
      <c r="L17" s="14"/>
      <c r="M17" s="40"/>
      <c r="N17" s="74"/>
      <c r="O17" s="101">
        <f t="shared" si="0"/>
        <v>0</v>
      </c>
      <c r="P17" s="16"/>
      <c r="Q17" s="75">
        <f t="shared" si="1"/>
        <v>0</v>
      </c>
      <c r="R17" s="17"/>
      <c r="S17" s="36"/>
      <c r="T17" s="88"/>
      <c r="U17" s="68"/>
      <c r="V17" s="80"/>
      <c r="W17" s="41"/>
    </row>
    <row r="18" spans="1:23" ht="20.25" customHeight="1">
      <c r="A18" s="29">
        <v>14</v>
      </c>
      <c r="B18" s="14"/>
      <c r="C18" s="15"/>
      <c r="D18" s="99" t="e">
        <f>VLOOKUP(C18,都道府県コード等!A17:B63,2)</f>
        <v>#N/A</v>
      </c>
      <c r="E18" s="15"/>
      <c r="F18" s="14"/>
      <c r="G18" s="40"/>
      <c r="H18" s="40"/>
      <c r="I18" s="40"/>
      <c r="J18" s="68"/>
      <c r="K18" s="14"/>
      <c r="L18" s="14"/>
      <c r="M18" s="40"/>
      <c r="N18" s="74"/>
      <c r="O18" s="101">
        <f t="shared" si="0"/>
        <v>0</v>
      </c>
      <c r="P18" s="16"/>
      <c r="Q18" s="75">
        <f t="shared" si="1"/>
        <v>0</v>
      </c>
      <c r="R18" s="17"/>
      <c r="S18" s="36"/>
      <c r="T18" s="88"/>
      <c r="U18" s="68"/>
      <c r="V18" s="80"/>
      <c r="W18" s="41"/>
    </row>
    <row r="19" spans="1:23" ht="20.25" customHeight="1">
      <c r="A19" s="29">
        <v>15</v>
      </c>
      <c r="B19" s="14"/>
      <c r="C19" s="15"/>
      <c r="D19" s="99" t="e">
        <f>VLOOKUP(C19,都道府県コード等!A18:B64,2)</f>
        <v>#N/A</v>
      </c>
      <c r="E19" s="15"/>
      <c r="F19" s="14"/>
      <c r="G19" s="40"/>
      <c r="H19" s="40"/>
      <c r="I19" s="40"/>
      <c r="J19" s="68"/>
      <c r="K19" s="14"/>
      <c r="L19" s="14"/>
      <c r="M19" s="40"/>
      <c r="N19" s="74"/>
      <c r="O19" s="101">
        <f t="shared" si="0"/>
        <v>0</v>
      </c>
      <c r="P19" s="16"/>
      <c r="Q19" s="75">
        <f t="shared" si="1"/>
        <v>0</v>
      </c>
      <c r="R19" s="17"/>
      <c r="S19" s="36"/>
      <c r="T19" s="88"/>
      <c r="U19" s="68"/>
      <c r="V19" s="80"/>
      <c r="W19" s="41"/>
    </row>
    <row r="20" spans="1:23" s="7" customFormat="1" ht="20.25" customHeight="1">
      <c r="A20" s="11" t="s">
        <v>93</v>
      </c>
      <c r="B20" s="11"/>
      <c r="C20" s="11"/>
      <c r="D20" s="11"/>
      <c r="E20" s="11"/>
      <c r="F20" s="11"/>
      <c r="G20" s="153"/>
      <c r="H20" s="153"/>
      <c r="I20" s="153"/>
      <c r="J20" s="11"/>
      <c r="K20" s="11"/>
      <c r="L20" s="11"/>
      <c r="M20" s="11"/>
      <c r="N20" s="11"/>
      <c r="O20" s="11"/>
      <c r="P20" s="11"/>
      <c r="Q20" s="11"/>
      <c r="R20" s="11"/>
      <c r="S20" s="11"/>
      <c r="T20" s="11"/>
      <c r="U20" s="11"/>
      <c r="V20" s="11"/>
      <c r="W20" s="11"/>
    </row>
    <row r="21" spans="1:23" s="7" customFormat="1" ht="20.25" customHeight="1">
      <c r="A21" s="11" t="s">
        <v>23</v>
      </c>
      <c r="B21" s="11"/>
      <c r="C21" s="11"/>
      <c r="D21" s="11"/>
      <c r="E21" s="11"/>
      <c r="F21" s="11"/>
      <c r="G21" s="11"/>
      <c r="H21" s="11"/>
      <c r="I21" s="11"/>
      <c r="J21" s="11"/>
      <c r="K21" s="11"/>
      <c r="L21" s="11"/>
      <c r="M21" s="11"/>
      <c r="N21" s="11"/>
      <c r="O21" s="11"/>
      <c r="P21" s="11"/>
      <c r="Q21" s="11"/>
      <c r="R21" s="11"/>
      <c r="S21" s="11"/>
      <c r="T21" s="11"/>
      <c r="U21" s="11"/>
      <c r="V21" s="11"/>
      <c r="W21" s="11"/>
    </row>
    <row r="22" spans="1:23" s="8" customFormat="1" ht="20.100000000000001" customHeight="1">
      <c r="A22" s="18" t="s">
        <v>94</v>
      </c>
      <c r="B22" s="11"/>
      <c r="C22" s="11"/>
      <c r="D22" s="11"/>
      <c r="E22" s="11"/>
      <c r="F22" s="11"/>
      <c r="G22" s="11"/>
      <c r="H22" s="11"/>
      <c r="I22" s="11"/>
      <c r="J22" s="11"/>
      <c r="K22" s="11"/>
      <c r="L22" s="11"/>
      <c r="M22" s="11"/>
      <c r="N22" s="11"/>
      <c r="O22" s="11"/>
      <c r="P22" s="11"/>
      <c r="Q22" s="11"/>
      <c r="R22" s="11"/>
      <c r="S22" s="11"/>
      <c r="T22" s="11"/>
      <c r="U22" s="11"/>
      <c r="V22" s="11"/>
      <c r="W22" s="11"/>
    </row>
    <row r="23" spans="1:23" s="7" customFormat="1" ht="20.25" customHeight="1">
      <c r="A23" s="11" t="s">
        <v>95</v>
      </c>
      <c r="B23" s="11"/>
      <c r="C23" s="11"/>
      <c r="D23" s="11"/>
      <c r="E23" s="11"/>
      <c r="F23" s="11"/>
      <c r="G23" s="11"/>
      <c r="H23" s="11"/>
      <c r="I23" s="11"/>
      <c r="J23" s="11"/>
      <c r="K23" s="11"/>
      <c r="L23" s="11"/>
      <c r="M23" s="11"/>
      <c r="N23" s="11"/>
      <c r="O23" s="11"/>
      <c r="P23" s="11"/>
      <c r="Q23" s="11"/>
      <c r="R23" s="11"/>
      <c r="S23" s="11"/>
      <c r="T23" s="11"/>
      <c r="U23" s="11"/>
      <c r="V23" s="11"/>
      <c r="W23" s="11"/>
    </row>
    <row r="24" spans="1:23" s="8" customFormat="1" ht="20.100000000000001" customHeight="1">
      <c r="A24" s="11"/>
      <c r="B24" s="11"/>
      <c r="C24" s="11"/>
      <c r="D24" s="11"/>
      <c r="E24" s="11"/>
      <c r="F24" s="11"/>
      <c r="G24" s="11"/>
      <c r="H24" s="11"/>
      <c r="I24" s="11"/>
      <c r="J24" s="11"/>
      <c r="K24" s="11"/>
      <c r="L24" s="11"/>
      <c r="M24" s="11"/>
      <c r="N24" s="11"/>
      <c r="O24" s="11"/>
      <c r="P24" s="11"/>
      <c r="Q24" s="11"/>
      <c r="R24" s="11"/>
      <c r="S24" s="11"/>
      <c r="T24" s="11"/>
      <c r="U24" s="11"/>
      <c r="V24" s="11"/>
      <c r="W24" s="11"/>
    </row>
    <row r="25" spans="1:23" s="7" customFormat="1" ht="20.25" customHeight="1">
      <c r="B25" s="11"/>
      <c r="C25" s="11"/>
      <c r="D25" s="11"/>
      <c r="E25" s="11"/>
      <c r="F25" s="11"/>
      <c r="G25" s="11"/>
      <c r="H25" s="11"/>
      <c r="I25" s="11"/>
      <c r="J25" s="11"/>
      <c r="K25" s="11"/>
      <c r="L25" s="11"/>
      <c r="M25" s="11"/>
      <c r="N25" s="11"/>
      <c r="O25" s="11"/>
      <c r="P25" s="11"/>
      <c r="Q25" s="11"/>
      <c r="R25" s="11"/>
      <c r="S25" s="11"/>
      <c r="T25" s="11"/>
      <c r="U25" s="11"/>
      <c r="V25" s="11"/>
      <c r="W25" s="11"/>
    </row>
    <row r="26" spans="1:23" ht="20.25" customHeight="1">
      <c r="G26" s="11"/>
      <c r="H26" s="11"/>
      <c r="I26" s="11"/>
    </row>
    <row r="27" spans="1:23" ht="20.25" customHeight="1">
      <c r="G27" s="11"/>
      <c r="H27" s="11"/>
      <c r="I27" s="11"/>
    </row>
    <row r="28" spans="1:23" ht="19.5" customHeight="1">
      <c r="G28" s="11"/>
      <c r="H28" s="11"/>
      <c r="I28" s="11"/>
    </row>
    <row r="29" spans="1:23" ht="19.5" customHeight="1">
      <c r="G29" s="11"/>
      <c r="H29" s="11"/>
      <c r="I29" s="11"/>
    </row>
    <row r="30" spans="1:23" ht="16.5">
      <c r="G30" s="12"/>
      <c r="H30" s="12"/>
      <c r="I30" s="12"/>
    </row>
    <row r="31" spans="1:23" ht="18">
      <c r="C31" s="44"/>
      <c r="D31" s="45"/>
      <c r="E31" s="47"/>
      <c r="F31" s="43"/>
      <c r="G31" s="12"/>
      <c r="H31" s="12"/>
      <c r="I31" s="12"/>
      <c r="J31" s="43"/>
    </row>
    <row r="32" spans="1:23" ht="18">
      <c r="C32" s="44"/>
      <c r="D32" s="45"/>
      <c r="E32" s="47"/>
      <c r="F32" s="43"/>
      <c r="G32" s="12"/>
      <c r="H32" s="12"/>
      <c r="I32" s="12"/>
      <c r="J32" s="43"/>
    </row>
    <row r="33" spans="3:19">
      <c r="C33" s="44"/>
      <c r="D33" s="45"/>
      <c r="E33" s="47"/>
      <c r="F33" s="43"/>
      <c r="J33" s="43"/>
    </row>
    <row r="34" spans="3:19">
      <c r="C34" s="44"/>
      <c r="D34" s="45"/>
      <c r="E34" s="47"/>
      <c r="F34" s="43"/>
      <c r="J34" s="43"/>
    </row>
    <row r="35" spans="3:19">
      <c r="C35" s="44"/>
      <c r="D35" s="45"/>
      <c r="E35" s="47"/>
      <c r="F35" s="43"/>
      <c r="J35" s="43"/>
    </row>
    <row r="36" spans="3:19">
      <c r="C36" s="44"/>
      <c r="D36" s="46"/>
      <c r="E36" s="47"/>
      <c r="F36" s="43"/>
      <c r="J36" s="43"/>
    </row>
    <row r="37" spans="3:19">
      <c r="C37" s="44"/>
      <c r="D37" s="46"/>
      <c r="E37" s="47"/>
      <c r="F37" s="43"/>
      <c r="J37" s="43"/>
    </row>
    <row r="38" spans="3:19">
      <c r="C38" s="44"/>
      <c r="D38" s="45"/>
      <c r="E38" s="47"/>
      <c r="F38" s="43"/>
      <c r="J38" s="43"/>
    </row>
    <row r="39" spans="3:19">
      <c r="C39" s="44"/>
      <c r="D39" s="45"/>
      <c r="E39" s="47"/>
      <c r="F39" s="43"/>
      <c r="J39" s="43"/>
    </row>
    <row r="40" spans="3:19">
      <c r="C40" s="44"/>
      <c r="D40" s="45"/>
      <c r="E40" s="47"/>
      <c r="F40" s="43"/>
      <c r="J40" s="43"/>
    </row>
    <row r="41" spans="3:19">
      <c r="C41" s="44"/>
      <c r="D41" s="45"/>
      <c r="E41" s="47"/>
      <c r="F41" s="43"/>
      <c r="J41" s="43"/>
    </row>
    <row r="42" spans="3:19">
      <c r="C42" s="44"/>
      <c r="D42" s="45"/>
      <c r="E42" s="47"/>
      <c r="F42" s="43"/>
      <c r="J42" s="43"/>
    </row>
    <row r="43" spans="3:19">
      <c r="C43" s="44"/>
      <c r="D43" s="45"/>
      <c r="E43" s="47"/>
      <c r="F43" s="43"/>
      <c r="J43" s="43"/>
    </row>
    <row r="44" spans="3:19">
      <c r="C44" s="44"/>
      <c r="D44" s="45"/>
      <c r="E44" s="47"/>
      <c r="F44" s="43"/>
      <c r="J44" s="43"/>
    </row>
    <row r="45" spans="3:19">
      <c r="C45" s="44"/>
      <c r="D45" s="45"/>
      <c r="E45" s="47"/>
      <c r="F45" s="43"/>
      <c r="J45" s="43"/>
      <c r="S45" s="1"/>
    </row>
    <row r="46" spans="3:19">
      <c r="C46" s="44"/>
      <c r="D46" s="45"/>
      <c r="E46" s="47"/>
      <c r="F46" s="43"/>
      <c r="J46" s="43"/>
      <c r="S46" s="1"/>
    </row>
    <row r="47" spans="3:19">
      <c r="C47" s="44"/>
      <c r="D47" s="45"/>
      <c r="E47" s="50"/>
      <c r="F47" s="43"/>
      <c r="J47" s="43"/>
      <c r="S47" s="1"/>
    </row>
    <row r="48" spans="3:19">
      <c r="C48" s="44"/>
      <c r="D48" s="45"/>
      <c r="E48" s="43"/>
      <c r="F48" s="43"/>
      <c r="J48" s="43"/>
      <c r="S48" s="1"/>
    </row>
    <row r="49" spans="3:19">
      <c r="C49" s="44"/>
      <c r="D49" s="45"/>
      <c r="E49" s="47"/>
      <c r="F49" s="43"/>
      <c r="J49" s="43"/>
      <c r="S49" s="1"/>
    </row>
    <row r="50" spans="3:19">
      <c r="C50" s="44"/>
      <c r="D50" s="45"/>
      <c r="E50" s="47"/>
      <c r="F50" s="43"/>
      <c r="J50" s="43"/>
      <c r="S50" s="1"/>
    </row>
    <row r="51" spans="3:19">
      <c r="C51" s="44"/>
      <c r="D51" s="45"/>
      <c r="E51" s="47"/>
      <c r="F51" s="43"/>
      <c r="J51" s="43"/>
      <c r="S51" s="1"/>
    </row>
    <row r="52" spans="3:19">
      <c r="C52" s="44"/>
      <c r="D52" s="45"/>
      <c r="E52" s="47"/>
      <c r="F52" s="43"/>
      <c r="J52" s="43"/>
      <c r="S52" s="1"/>
    </row>
    <row r="53" spans="3:19">
      <c r="C53" s="44"/>
      <c r="D53" s="45"/>
      <c r="E53" s="47"/>
      <c r="F53" s="43"/>
      <c r="J53" s="43"/>
      <c r="S53" s="1"/>
    </row>
    <row r="54" spans="3:19">
      <c r="C54" s="44"/>
      <c r="D54" s="45"/>
      <c r="E54" s="47"/>
      <c r="F54" s="43"/>
      <c r="J54" s="43"/>
      <c r="S54" s="1"/>
    </row>
    <row r="55" spans="3:19">
      <c r="C55" s="44"/>
      <c r="D55" s="45"/>
      <c r="E55" s="43"/>
      <c r="F55" s="43"/>
      <c r="J55" s="43"/>
      <c r="S55" s="1"/>
    </row>
    <row r="56" spans="3:19">
      <c r="C56" s="44"/>
      <c r="D56" s="45"/>
      <c r="E56" s="43"/>
      <c r="F56" s="43"/>
      <c r="J56" s="43"/>
      <c r="S56" s="1"/>
    </row>
    <row r="57" spans="3:19">
      <c r="C57" s="44"/>
      <c r="D57" s="45"/>
      <c r="E57" s="43"/>
      <c r="F57" s="43"/>
      <c r="J57" s="43"/>
      <c r="S57" s="1"/>
    </row>
    <row r="58" spans="3:19">
      <c r="C58" s="44"/>
      <c r="D58" s="45"/>
      <c r="E58" s="43"/>
      <c r="F58" s="43"/>
      <c r="J58" s="43"/>
      <c r="S58" s="1"/>
    </row>
    <row r="59" spans="3:19">
      <c r="C59" s="44"/>
      <c r="D59" s="45"/>
      <c r="E59" s="43"/>
      <c r="F59" s="43"/>
      <c r="J59" s="43"/>
      <c r="S59" s="1"/>
    </row>
    <row r="60" spans="3:19">
      <c r="C60" s="44"/>
      <c r="D60" s="45"/>
      <c r="E60" s="43"/>
      <c r="F60" s="43"/>
      <c r="J60" s="43"/>
      <c r="S60" s="1"/>
    </row>
    <row r="61" spans="3:19">
      <c r="C61" s="44"/>
      <c r="D61" s="45"/>
      <c r="E61" s="43"/>
      <c r="F61" s="43"/>
      <c r="J61" s="43"/>
      <c r="S61" s="1"/>
    </row>
    <row r="62" spans="3:19">
      <c r="C62" s="44"/>
      <c r="D62" s="45"/>
      <c r="E62" s="43"/>
      <c r="F62" s="43"/>
      <c r="J62" s="43"/>
      <c r="S62" s="1"/>
    </row>
    <row r="63" spans="3:19">
      <c r="C63" s="44"/>
      <c r="D63" s="45"/>
      <c r="E63" s="43"/>
      <c r="F63" s="43"/>
      <c r="J63" s="43"/>
      <c r="S63" s="1"/>
    </row>
    <row r="64" spans="3:19">
      <c r="C64" s="44"/>
      <c r="D64" s="45"/>
      <c r="E64" s="43"/>
      <c r="F64" s="43"/>
      <c r="J64" s="43"/>
      <c r="S64" s="1"/>
    </row>
    <row r="65" spans="3:19">
      <c r="C65" s="44"/>
      <c r="D65" s="45"/>
      <c r="E65" s="43"/>
      <c r="F65" s="43"/>
      <c r="J65" s="43"/>
      <c r="S65" s="1"/>
    </row>
    <row r="66" spans="3:19">
      <c r="C66" s="44"/>
      <c r="D66" s="45"/>
      <c r="E66" s="43"/>
      <c r="F66" s="43"/>
      <c r="J66" s="43"/>
      <c r="S66" s="1"/>
    </row>
    <row r="67" spans="3:19">
      <c r="C67" s="44"/>
      <c r="D67" s="45"/>
      <c r="E67" s="43"/>
      <c r="F67" s="43"/>
      <c r="J67" s="43"/>
      <c r="S67" s="1"/>
    </row>
    <row r="68" spans="3:19">
      <c r="C68" s="44"/>
      <c r="D68" s="45"/>
      <c r="E68" s="43"/>
      <c r="F68" s="43"/>
      <c r="J68" s="43"/>
      <c r="S68" s="1"/>
    </row>
    <row r="69" spans="3:19">
      <c r="C69" s="44"/>
      <c r="D69" s="45"/>
      <c r="E69" s="43"/>
      <c r="F69" s="43"/>
      <c r="J69" s="43"/>
      <c r="S69" s="1"/>
    </row>
    <row r="70" spans="3:19">
      <c r="C70" s="44"/>
      <c r="D70" s="45"/>
      <c r="E70" s="43"/>
      <c r="F70" s="43"/>
      <c r="J70" s="43"/>
      <c r="S70" s="1"/>
    </row>
    <row r="71" spans="3:19">
      <c r="C71" s="44"/>
      <c r="D71" s="45"/>
      <c r="E71" s="43"/>
      <c r="F71" s="43"/>
      <c r="J71" s="43"/>
      <c r="S71" s="1"/>
    </row>
    <row r="72" spans="3:19">
      <c r="C72" s="44"/>
      <c r="D72" s="45"/>
      <c r="E72" s="43"/>
      <c r="F72" s="43"/>
      <c r="J72" s="43"/>
      <c r="S72" s="1"/>
    </row>
    <row r="73" spans="3:19">
      <c r="C73" s="44"/>
      <c r="D73" s="45"/>
      <c r="E73" s="43"/>
      <c r="F73" s="43"/>
      <c r="J73" s="43"/>
      <c r="S73" s="1"/>
    </row>
    <row r="74" spans="3:19">
      <c r="C74" s="44"/>
      <c r="D74" s="45"/>
      <c r="E74" s="43"/>
      <c r="F74" s="43"/>
      <c r="J74" s="43"/>
      <c r="S74" s="1"/>
    </row>
    <row r="75" spans="3:19">
      <c r="C75" s="44"/>
      <c r="D75" s="45"/>
      <c r="E75" s="43"/>
      <c r="F75" s="43"/>
      <c r="J75" s="43"/>
      <c r="S75" s="1"/>
    </row>
    <row r="76" spans="3:19">
      <c r="C76" s="44"/>
      <c r="D76" s="45"/>
      <c r="E76" s="43"/>
      <c r="F76" s="43"/>
      <c r="J76" s="43"/>
      <c r="S76" s="1"/>
    </row>
    <row r="77" spans="3:19">
      <c r="C77" s="44"/>
      <c r="D77" s="45"/>
      <c r="E77" s="43"/>
      <c r="F77" s="43"/>
      <c r="J77" s="43"/>
      <c r="S77" s="1"/>
    </row>
    <row r="78" spans="3:19">
      <c r="S78" s="1"/>
    </row>
    <row r="79" spans="3:19">
      <c r="S79" s="1"/>
    </row>
    <row r="80" spans="3:19">
      <c r="S80" s="1"/>
    </row>
    <row r="81" spans="19:19">
      <c r="S81" s="1"/>
    </row>
  </sheetData>
  <dataConsolidate/>
  <mergeCells count="1">
    <mergeCell ref="G3:I3"/>
  </mergeCells>
  <phoneticPr fontId="1"/>
  <dataValidations count="10">
    <dataValidation allowBlank="1" showErrorMessage="1" promptTitle="年月日を記載してください" prompt="書式設定を変更せずに、年月日を記載してください" sqref="W5:W19"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5:R19" xr:uid="{00000000-0002-0000-0900-000007000000}"/>
    <dataValidation showInputMessage="1" showErrorMessage="1" errorTitle="ドロップダウンリストより選択してください" prompt="換気設備を整備する居室部分の面積×4,000円を千円単位。自動計算" sqref="O5:O19"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5:T19" xr:uid="{64AB5663-96C5-43C2-BC26-AC5EC5542F07}">
      <formula1>"有,無"</formula1>
    </dataValidation>
    <dataValidation allowBlank="1" showInputMessage="1" prompt="居室部分の補助対象面積を記載し、小数点以下は四捨五入してください。" sqref="N5:N19" xr:uid="{1014BF75-380B-4F16-AB68-5D8D6AC2E28A}"/>
    <dataValidation showInputMessage="1" showErrorMessage="1" errorTitle="ドロップダウンリストより選択してください" promptTitle="千円単位（小数点も記載）" prompt="千円単位で小数点も記載してください" sqref="P5:P19" xr:uid="{3AC3F107-D939-4C49-8B12-2A5C9E6A89CD}"/>
    <dataValidation showInputMessage="1" showErrorMessage="1" errorTitle="ドロップダウンリストより選択してください" prompt="算定額と実支出（予定）額のいずれか低い方を千円単位切り捨て。自動計算。" sqref="Q5:Q19"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5:U19" xr:uid="{DC09329B-9F67-4B99-98F9-DCB9058F8429}">
      <formula1>"有,無"</formula1>
    </dataValidation>
  </dataValidations>
  <pageMargins left="0.93" right="0.16" top="0.74803149606299213" bottom="0.74803149606299213" header="0.31496062992125984" footer="0.31496062992125984"/>
  <pageSetup paperSize="8" scale="81"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J5:J19</xm:sqref>
        </x14:dataValidation>
        <x14:dataValidation type="list" allowBlank="1" showInputMessage="1" showErrorMessage="1" xr:uid="{490A7800-539D-45AA-AE7E-7DEEC0B7F5FA}">
          <x14:formula1>
            <xm:f>都道府県コード等!$Q$3:$Q$4</xm:f>
          </x14:formula1>
          <xm:sqref>V5:V19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Y81"/>
  <sheetViews>
    <sheetView showGridLines="0" view="pageBreakPreview" zoomScale="80" zoomScaleNormal="100" zoomScaleSheetLayoutView="80" workbookViewId="0">
      <pane ySplit="4" topLeftCell="A5" activePane="bottomLeft" state="frozen"/>
      <selection activeCell="A6" sqref="A6"/>
      <selection pane="bottomLeft" activeCell="J3" sqref="J3"/>
    </sheetView>
  </sheetViews>
  <sheetFormatPr defaultColWidth="4.25" defaultRowHeight="18.75"/>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17.125" style="28" customWidth="1"/>
    <col min="10" max="11" width="28.375" style="5" customWidth="1"/>
    <col min="12" max="12" width="28.375" style="5" hidden="1" customWidth="1"/>
    <col min="13" max="13" width="43" style="5" customWidth="1"/>
    <col min="14" max="14" width="12.875" style="5" customWidth="1"/>
    <col min="15" max="16" width="15" style="5" customWidth="1"/>
    <col min="17" max="17" width="12.875" style="5" customWidth="1"/>
    <col min="18" max="18" width="12.875" style="5" hidden="1" customWidth="1"/>
    <col min="19" max="19" width="16.125" style="5" hidden="1" customWidth="1"/>
    <col min="20" max="20" width="18.125" style="5" customWidth="1"/>
    <col min="21" max="21" width="18.5" style="5" customWidth="1"/>
    <col min="22" max="22" width="15.25" style="5" hidden="1" customWidth="1"/>
    <col min="23" max="23" width="12.25" style="5" customWidth="1"/>
    <col min="24" max="24" width="18.75" style="5" customWidth="1"/>
    <col min="25" max="25" width="11.625" style="5" customWidth="1"/>
    <col min="26" max="16384" width="4.25" style="5"/>
  </cols>
  <sheetData>
    <row r="1" spans="1:25">
      <c r="Q1" s="4"/>
      <c r="R1" s="3"/>
      <c r="Y1" s="37" t="s">
        <v>0</v>
      </c>
    </row>
    <row r="2" spans="1:25" ht="20.100000000000001" customHeight="1">
      <c r="A2" s="82" t="s">
        <v>246</v>
      </c>
      <c r="B2" s="12"/>
      <c r="C2" s="12"/>
      <c r="D2" s="12"/>
      <c r="E2" s="12"/>
      <c r="F2" s="12"/>
      <c r="J2" s="12"/>
      <c r="K2" s="12"/>
      <c r="L2" s="12"/>
      <c r="M2" s="12"/>
      <c r="N2" s="12"/>
      <c r="O2" s="12"/>
      <c r="P2" s="12"/>
      <c r="Q2" s="12"/>
      <c r="R2" s="12"/>
      <c r="S2" s="12"/>
      <c r="T2" s="12"/>
      <c r="U2" s="12"/>
      <c r="V2" s="12"/>
      <c r="W2" s="12"/>
      <c r="X2" s="61"/>
      <c r="Y2" s="12"/>
    </row>
    <row r="3" spans="1:25" s="133" customFormat="1" ht="112.5">
      <c r="A3" s="121" t="s">
        <v>1</v>
      </c>
      <c r="B3" s="122" t="s">
        <v>2</v>
      </c>
      <c r="C3" s="122" t="s">
        <v>3</v>
      </c>
      <c r="D3" s="100" t="s">
        <v>4</v>
      </c>
      <c r="E3" s="122" t="s">
        <v>5</v>
      </c>
      <c r="F3" s="122" t="s">
        <v>152</v>
      </c>
      <c r="G3" s="185" t="s">
        <v>283</v>
      </c>
      <c r="H3" s="186"/>
      <c r="I3" s="186"/>
      <c r="J3" s="123" t="s">
        <v>84</v>
      </c>
      <c r="K3" s="122" t="s">
        <v>6</v>
      </c>
      <c r="L3" s="122" t="s">
        <v>7</v>
      </c>
      <c r="M3" s="122" t="s">
        <v>85</v>
      </c>
      <c r="N3" s="122" t="s">
        <v>86</v>
      </c>
      <c r="O3" s="122" t="s">
        <v>87</v>
      </c>
      <c r="P3" s="125" t="s">
        <v>88</v>
      </c>
      <c r="Q3" s="100" t="s">
        <v>89</v>
      </c>
      <c r="R3" s="122" t="s">
        <v>117</v>
      </c>
      <c r="S3" s="124" t="s">
        <v>211</v>
      </c>
      <c r="T3" s="136" t="s">
        <v>249</v>
      </c>
      <c r="U3" s="122" t="s">
        <v>151</v>
      </c>
      <c r="V3" s="123" t="s">
        <v>14</v>
      </c>
      <c r="W3" s="123" t="s">
        <v>92</v>
      </c>
      <c r="X3" s="125" t="s">
        <v>147</v>
      </c>
      <c r="Y3" s="122" t="s">
        <v>16</v>
      </c>
    </row>
    <row r="4" spans="1:25" s="133" customFormat="1" ht="56.25">
      <c r="A4" s="127"/>
      <c r="B4" s="128"/>
      <c r="C4" s="128"/>
      <c r="D4" s="154"/>
      <c r="E4" s="128"/>
      <c r="F4" s="128"/>
      <c r="G4" s="120" t="s">
        <v>278</v>
      </c>
      <c r="H4" s="120" t="s">
        <v>279</v>
      </c>
      <c r="I4" s="120" t="s">
        <v>280</v>
      </c>
      <c r="J4" s="130"/>
      <c r="K4" s="128"/>
      <c r="L4" s="128"/>
      <c r="M4" s="128"/>
      <c r="N4" s="128"/>
      <c r="O4" s="128"/>
      <c r="P4" s="132"/>
      <c r="Q4" s="129"/>
      <c r="R4" s="128"/>
      <c r="S4" s="131"/>
      <c r="T4" s="141"/>
      <c r="U4" s="128"/>
      <c r="V4" s="130"/>
      <c r="W4" s="130"/>
      <c r="X4" s="132"/>
      <c r="Y4" s="128"/>
    </row>
    <row r="5" spans="1:25" ht="20.25" customHeight="1">
      <c r="A5" s="29">
        <v>1</v>
      </c>
      <c r="B5" s="14"/>
      <c r="C5" s="14"/>
      <c r="D5" s="99" t="e">
        <f>VLOOKUP(C5,都道府県コード等!A4:B50,2)</f>
        <v>#N/A</v>
      </c>
      <c r="E5" s="14"/>
      <c r="F5" s="14"/>
      <c r="G5" s="40"/>
      <c r="H5" s="40"/>
      <c r="I5" s="40"/>
      <c r="J5" s="68"/>
      <c r="K5" s="14"/>
      <c r="L5" s="14"/>
      <c r="M5" s="40"/>
      <c r="N5" s="16"/>
      <c r="O5" s="16"/>
      <c r="P5" s="104"/>
      <c r="Q5" s="75">
        <f>ROUNDDOWN(MIN(O5,P5)*1/2,0)</f>
        <v>0</v>
      </c>
      <c r="R5" s="17"/>
      <c r="S5" s="36"/>
      <c r="T5" s="30"/>
      <c r="U5" s="30"/>
      <c r="V5" s="90"/>
      <c r="W5" s="68"/>
      <c r="X5" s="80"/>
      <c r="Y5" s="41"/>
    </row>
    <row r="6" spans="1:25" ht="20.25" customHeight="1">
      <c r="A6" s="29">
        <v>2</v>
      </c>
      <c r="B6" s="14"/>
      <c r="C6" s="14"/>
      <c r="D6" s="99" t="e">
        <f>VLOOKUP(C6,都道府県コード等!A5:B51,2)</f>
        <v>#N/A</v>
      </c>
      <c r="E6" s="14"/>
      <c r="F6" s="14"/>
      <c r="G6" s="40"/>
      <c r="H6" s="40"/>
      <c r="I6" s="40"/>
      <c r="J6" s="68"/>
      <c r="K6" s="14"/>
      <c r="L6" s="14"/>
      <c r="M6" s="40"/>
      <c r="N6" s="16"/>
      <c r="O6" s="16"/>
      <c r="P6" s="104"/>
      <c r="Q6" s="75">
        <f t="shared" ref="Q6:Q18" si="0">ROUNDDOWN(MIN(O6,P6)*1/2,0)</f>
        <v>0</v>
      </c>
      <c r="R6" s="17"/>
      <c r="S6" s="36"/>
      <c r="T6" s="30"/>
      <c r="U6" s="30"/>
      <c r="V6" s="90"/>
      <c r="W6" s="68"/>
      <c r="X6" s="80"/>
      <c r="Y6" s="41"/>
    </row>
    <row r="7" spans="1:25" ht="20.25" customHeight="1">
      <c r="A7" s="29">
        <v>3</v>
      </c>
      <c r="B7" s="14"/>
      <c r="C7" s="14"/>
      <c r="D7" s="99" t="e">
        <f>VLOOKUP(C7,都道府県コード等!A6:B52,2)</f>
        <v>#N/A</v>
      </c>
      <c r="E7" s="14"/>
      <c r="F7" s="29"/>
      <c r="G7" s="40"/>
      <c r="H7" s="40"/>
      <c r="I7" s="40"/>
      <c r="J7" s="68"/>
      <c r="K7" s="14"/>
      <c r="L7" s="14"/>
      <c r="M7" s="40"/>
      <c r="N7" s="16"/>
      <c r="O7" s="16"/>
      <c r="P7" s="104"/>
      <c r="Q7" s="75">
        <f t="shared" si="0"/>
        <v>0</v>
      </c>
      <c r="R7" s="17"/>
      <c r="S7" s="36"/>
      <c r="T7" s="30"/>
      <c r="U7" s="30"/>
      <c r="V7" s="90"/>
      <c r="W7" s="68"/>
      <c r="X7" s="80"/>
      <c r="Y7" s="41"/>
    </row>
    <row r="8" spans="1:25" ht="20.25" customHeight="1">
      <c r="A8" s="29">
        <v>4</v>
      </c>
      <c r="B8" s="14"/>
      <c r="C8" s="14"/>
      <c r="D8" s="99" t="e">
        <f>VLOOKUP(C8,都道府県コード等!A7:B53,2)</f>
        <v>#N/A</v>
      </c>
      <c r="E8" s="14"/>
      <c r="F8" s="14"/>
      <c r="G8" s="40"/>
      <c r="H8" s="40"/>
      <c r="I8" s="40"/>
      <c r="J8" s="68"/>
      <c r="K8" s="14"/>
      <c r="L8" s="14"/>
      <c r="M8" s="40"/>
      <c r="N8" s="16"/>
      <c r="O8" s="16"/>
      <c r="P8" s="104"/>
      <c r="Q8" s="75">
        <f t="shared" si="0"/>
        <v>0</v>
      </c>
      <c r="R8" s="17"/>
      <c r="S8" s="36"/>
      <c r="T8" s="30"/>
      <c r="U8" s="30"/>
      <c r="V8" s="90"/>
      <c r="W8" s="68"/>
      <c r="X8" s="80"/>
      <c r="Y8" s="41"/>
    </row>
    <row r="9" spans="1:25" ht="20.25" customHeight="1">
      <c r="A9" s="29">
        <v>5</v>
      </c>
      <c r="B9" s="14"/>
      <c r="C9" s="14"/>
      <c r="D9" s="99" t="e">
        <f>VLOOKUP(C9,都道府県コード等!A8:B54,2)</f>
        <v>#N/A</v>
      </c>
      <c r="E9" s="14"/>
      <c r="F9" s="14"/>
      <c r="G9" s="40"/>
      <c r="H9" s="40"/>
      <c r="I9" s="40"/>
      <c r="J9" s="68"/>
      <c r="K9" s="14"/>
      <c r="L9" s="14"/>
      <c r="M9" s="40"/>
      <c r="N9" s="16"/>
      <c r="O9" s="16"/>
      <c r="P9" s="104"/>
      <c r="Q9" s="75">
        <f t="shared" si="0"/>
        <v>0</v>
      </c>
      <c r="R9" s="17"/>
      <c r="S9" s="36"/>
      <c r="T9" s="30"/>
      <c r="U9" s="30"/>
      <c r="V9" s="90"/>
      <c r="W9" s="68"/>
      <c r="X9" s="80"/>
      <c r="Y9" s="41"/>
    </row>
    <row r="10" spans="1:25" ht="20.25" customHeight="1">
      <c r="A10" s="29">
        <v>6</v>
      </c>
      <c r="B10" s="14"/>
      <c r="C10" s="14"/>
      <c r="D10" s="99" t="e">
        <f>VLOOKUP(C10,都道府県コード等!A9:B55,2)</f>
        <v>#N/A</v>
      </c>
      <c r="E10" s="14"/>
      <c r="F10" s="14"/>
      <c r="G10" s="40"/>
      <c r="H10" s="40"/>
      <c r="I10" s="40"/>
      <c r="J10" s="68"/>
      <c r="K10" s="14"/>
      <c r="L10" s="14"/>
      <c r="M10" s="40"/>
      <c r="N10" s="16"/>
      <c r="O10" s="16"/>
      <c r="P10" s="104"/>
      <c r="Q10" s="75">
        <f t="shared" si="0"/>
        <v>0</v>
      </c>
      <c r="R10" s="17"/>
      <c r="S10" s="36"/>
      <c r="T10" s="30"/>
      <c r="U10" s="30"/>
      <c r="V10" s="90"/>
      <c r="W10" s="68"/>
      <c r="X10" s="80"/>
      <c r="Y10" s="41"/>
    </row>
    <row r="11" spans="1:25" ht="20.25" customHeight="1">
      <c r="A11" s="29">
        <v>7</v>
      </c>
      <c r="B11" s="14"/>
      <c r="C11" s="14"/>
      <c r="D11" s="99" t="e">
        <f>VLOOKUP(C11,都道府県コード等!A10:B56,2)</f>
        <v>#N/A</v>
      </c>
      <c r="E11" s="14"/>
      <c r="F11" s="14"/>
      <c r="G11" s="40"/>
      <c r="H11" s="40"/>
      <c r="I11" s="40"/>
      <c r="J11" s="68"/>
      <c r="K11" s="14"/>
      <c r="L11" s="14"/>
      <c r="M11" s="40"/>
      <c r="N11" s="16"/>
      <c r="O11" s="16"/>
      <c r="P11" s="104"/>
      <c r="Q11" s="75">
        <f t="shared" si="0"/>
        <v>0</v>
      </c>
      <c r="R11" s="17"/>
      <c r="S11" s="36"/>
      <c r="T11" s="30"/>
      <c r="U11" s="30"/>
      <c r="V11" s="90"/>
      <c r="W11" s="68"/>
      <c r="X11" s="80"/>
      <c r="Y11" s="41"/>
    </row>
    <row r="12" spans="1:25" ht="20.25" customHeight="1">
      <c r="A12" s="29">
        <v>8</v>
      </c>
      <c r="B12" s="14"/>
      <c r="C12" s="14"/>
      <c r="D12" s="99" t="e">
        <f>VLOOKUP(C12,都道府県コード等!A11:B57,2)</f>
        <v>#N/A</v>
      </c>
      <c r="E12" s="14"/>
      <c r="F12" s="14"/>
      <c r="G12" s="40"/>
      <c r="H12" s="40"/>
      <c r="I12" s="40"/>
      <c r="J12" s="68"/>
      <c r="K12" s="14"/>
      <c r="L12" s="14"/>
      <c r="M12" s="40"/>
      <c r="N12" s="16"/>
      <c r="O12" s="16"/>
      <c r="P12" s="104"/>
      <c r="Q12" s="75">
        <f t="shared" si="0"/>
        <v>0</v>
      </c>
      <c r="R12" s="17"/>
      <c r="S12" s="36"/>
      <c r="T12" s="30"/>
      <c r="U12" s="30"/>
      <c r="V12" s="90"/>
      <c r="W12" s="68"/>
      <c r="X12" s="80"/>
      <c r="Y12" s="41"/>
    </row>
    <row r="13" spans="1:25" ht="20.25" customHeight="1">
      <c r="A13" s="29">
        <v>9</v>
      </c>
      <c r="B13" s="14"/>
      <c r="C13" s="14"/>
      <c r="D13" s="99" t="e">
        <f>VLOOKUP(C13,都道府県コード等!A12:B58,2)</f>
        <v>#N/A</v>
      </c>
      <c r="E13" s="14"/>
      <c r="F13" s="14"/>
      <c r="G13" s="40"/>
      <c r="H13" s="40"/>
      <c r="I13" s="40"/>
      <c r="J13" s="68"/>
      <c r="K13" s="14"/>
      <c r="L13" s="14"/>
      <c r="M13" s="40"/>
      <c r="N13" s="16"/>
      <c r="O13" s="16"/>
      <c r="P13" s="104"/>
      <c r="Q13" s="75">
        <f t="shared" si="0"/>
        <v>0</v>
      </c>
      <c r="R13" s="17"/>
      <c r="S13" s="36"/>
      <c r="T13" s="30"/>
      <c r="U13" s="30"/>
      <c r="V13" s="90"/>
      <c r="W13" s="68"/>
      <c r="X13" s="80"/>
      <c r="Y13" s="41"/>
    </row>
    <row r="14" spans="1:25" ht="20.25" customHeight="1">
      <c r="A14" s="29">
        <v>10</v>
      </c>
      <c r="B14" s="14"/>
      <c r="C14" s="14"/>
      <c r="D14" s="99" t="e">
        <f>VLOOKUP(C14,都道府県コード等!A13:B59,2)</f>
        <v>#N/A</v>
      </c>
      <c r="E14" s="14"/>
      <c r="F14" s="14"/>
      <c r="G14" s="40"/>
      <c r="H14" s="40"/>
      <c r="I14" s="40"/>
      <c r="J14" s="68"/>
      <c r="K14" s="14"/>
      <c r="L14" s="14"/>
      <c r="M14" s="40"/>
      <c r="N14" s="16"/>
      <c r="O14" s="16"/>
      <c r="P14" s="104"/>
      <c r="Q14" s="75">
        <f t="shared" si="0"/>
        <v>0</v>
      </c>
      <c r="R14" s="17"/>
      <c r="S14" s="36"/>
      <c r="T14" s="30"/>
      <c r="U14" s="30"/>
      <c r="V14" s="90"/>
      <c r="W14" s="68"/>
      <c r="X14" s="80"/>
      <c r="Y14" s="41"/>
    </row>
    <row r="15" spans="1:25" ht="20.25" customHeight="1">
      <c r="A15" s="29">
        <v>11</v>
      </c>
      <c r="B15" s="14"/>
      <c r="C15" s="14"/>
      <c r="D15" s="99" t="e">
        <f>VLOOKUP(C15,都道府県コード等!A14:B60,2)</f>
        <v>#N/A</v>
      </c>
      <c r="E15" s="14"/>
      <c r="F15" s="14"/>
      <c r="G15" s="40"/>
      <c r="H15" s="40"/>
      <c r="I15" s="40"/>
      <c r="J15" s="68"/>
      <c r="K15" s="14"/>
      <c r="L15" s="14"/>
      <c r="M15" s="40"/>
      <c r="N15" s="16"/>
      <c r="O15" s="16"/>
      <c r="P15" s="104"/>
      <c r="Q15" s="75">
        <f t="shared" si="0"/>
        <v>0</v>
      </c>
      <c r="R15" s="17"/>
      <c r="S15" s="36"/>
      <c r="T15" s="30"/>
      <c r="U15" s="30"/>
      <c r="V15" s="90"/>
      <c r="W15" s="68"/>
      <c r="X15" s="80"/>
      <c r="Y15" s="41"/>
    </row>
    <row r="16" spans="1:25" ht="20.25" customHeight="1">
      <c r="A16" s="29">
        <v>12</v>
      </c>
      <c r="B16" s="14"/>
      <c r="C16" s="14"/>
      <c r="D16" s="99" t="e">
        <f>VLOOKUP(C16,都道府県コード等!A15:B61,2)</f>
        <v>#N/A</v>
      </c>
      <c r="E16" s="14"/>
      <c r="F16" s="14"/>
      <c r="G16" s="40"/>
      <c r="H16" s="40"/>
      <c r="I16" s="40"/>
      <c r="J16" s="68"/>
      <c r="K16" s="14"/>
      <c r="L16" s="14"/>
      <c r="M16" s="40"/>
      <c r="N16" s="16"/>
      <c r="O16" s="16"/>
      <c r="P16" s="104"/>
      <c r="Q16" s="75">
        <f t="shared" si="0"/>
        <v>0</v>
      </c>
      <c r="R16" s="17"/>
      <c r="S16" s="36"/>
      <c r="T16" s="30"/>
      <c r="U16" s="30"/>
      <c r="V16" s="90"/>
      <c r="W16" s="68"/>
      <c r="X16" s="80"/>
      <c r="Y16" s="41"/>
    </row>
    <row r="17" spans="1:25" ht="20.25" customHeight="1">
      <c r="A17" s="29">
        <v>13</v>
      </c>
      <c r="B17" s="14"/>
      <c r="C17" s="14"/>
      <c r="D17" s="99" t="e">
        <f>VLOOKUP(C17,都道府県コード等!A16:B62,2)</f>
        <v>#N/A</v>
      </c>
      <c r="E17" s="14"/>
      <c r="F17" s="14"/>
      <c r="G17" s="40"/>
      <c r="H17" s="40"/>
      <c r="I17" s="40"/>
      <c r="J17" s="68"/>
      <c r="K17" s="14"/>
      <c r="L17" s="14"/>
      <c r="M17" s="40"/>
      <c r="N17" s="16"/>
      <c r="O17" s="16"/>
      <c r="P17" s="104"/>
      <c r="Q17" s="75">
        <f t="shared" si="0"/>
        <v>0</v>
      </c>
      <c r="R17" s="17"/>
      <c r="S17" s="36"/>
      <c r="T17" s="30"/>
      <c r="U17" s="30"/>
      <c r="V17" s="90"/>
      <c r="W17" s="68"/>
      <c r="X17" s="80"/>
      <c r="Y17" s="41"/>
    </row>
    <row r="18" spans="1:25" ht="20.25" customHeight="1">
      <c r="A18" s="29">
        <v>14</v>
      </c>
      <c r="B18" s="14"/>
      <c r="C18" s="14"/>
      <c r="D18" s="99" t="e">
        <f>VLOOKUP(C18,都道府県コード等!A17:B63,2)</f>
        <v>#N/A</v>
      </c>
      <c r="E18" s="14"/>
      <c r="F18" s="14"/>
      <c r="G18" s="40"/>
      <c r="H18" s="40"/>
      <c r="I18" s="40"/>
      <c r="J18" s="68"/>
      <c r="K18" s="14"/>
      <c r="L18" s="14"/>
      <c r="M18" s="40"/>
      <c r="N18" s="16"/>
      <c r="O18" s="16"/>
      <c r="P18" s="104"/>
      <c r="Q18" s="75">
        <f t="shared" si="0"/>
        <v>0</v>
      </c>
      <c r="R18" s="17"/>
      <c r="S18" s="36"/>
      <c r="T18" s="30"/>
      <c r="U18" s="30"/>
      <c r="V18" s="90"/>
      <c r="W18" s="68"/>
      <c r="X18" s="80"/>
      <c r="Y18" s="41"/>
    </row>
    <row r="19" spans="1:25" ht="20.25" customHeight="1">
      <c r="A19" s="29">
        <v>15</v>
      </c>
      <c r="B19" s="14"/>
      <c r="C19" s="14"/>
      <c r="D19" s="99" t="e">
        <f>VLOOKUP(C19,都道府県コード等!A18:B64,2)</f>
        <v>#N/A</v>
      </c>
      <c r="E19" s="14"/>
      <c r="F19" s="14"/>
      <c r="G19" s="40"/>
      <c r="H19" s="40"/>
      <c r="I19" s="40"/>
      <c r="J19" s="68"/>
      <c r="K19" s="14"/>
      <c r="L19" s="14"/>
      <c r="M19" s="40"/>
      <c r="N19" s="16"/>
      <c r="O19" s="16"/>
      <c r="P19" s="104"/>
      <c r="Q19" s="75">
        <f>ROUNDDOWN(MIN(O19,P19)*1/2,0)</f>
        <v>0</v>
      </c>
      <c r="R19" s="17"/>
      <c r="S19" s="36"/>
      <c r="T19" s="30"/>
      <c r="U19" s="30"/>
      <c r="V19" s="90"/>
      <c r="W19" s="68"/>
      <c r="X19" s="80"/>
      <c r="Y19" s="41"/>
    </row>
    <row r="20" spans="1:25" s="7" customFormat="1" ht="20.25" customHeight="1">
      <c r="A20" s="11" t="s">
        <v>93</v>
      </c>
      <c r="B20" s="11"/>
      <c r="C20" s="11"/>
      <c r="D20" s="11"/>
      <c r="E20" s="11"/>
      <c r="F20" s="11"/>
      <c r="G20" s="153"/>
      <c r="H20" s="153"/>
      <c r="I20" s="153"/>
      <c r="J20" s="11"/>
      <c r="K20" s="11"/>
      <c r="L20" s="11"/>
      <c r="M20" s="11"/>
      <c r="N20" s="11"/>
      <c r="O20" s="11"/>
      <c r="P20" s="11"/>
      <c r="Q20" s="11"/>
      <c r="R20" s="11"/>
      <c r="S20" s="11"/>
      <c r="T20" s="11"/>
      <c r="U20" s="11"/>
      <c r="V20" s="11"/>
      <c r="W20" s="11"/>
      <c r="X20" s="11"/>
      <c r="Y20" s="11"/>
    </row>
    <row r="21" spans="1:25" s="7" customFormat="1" ht="20.25" customHeight="1">
      <c r="A21" s="11" t="s">
        <v>23</v>
      </c>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s="8" customFormat="1" ht="20.100000000000001" customHeight="1">
      <c r="A22" s="18" t="s">
        <v>94</v>
      </c>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s="7" customFormat="1" ht="20.2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row>
    <row r="24" spans="1:25" s="8" customFormat="1" ht="20.100000000000001"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row>
    <row r="25" spans="1:25" s="7" customFormat="1" ht="20.25" customHeight="1">
      <c r="B25" s="11"/>
      <c r="C25" s="11"/>
      <c r="D25" s="11"/>
      <c r="E25" s="11"/>
      <c r="F25" s="11"/>
      <c r="G25" s="11"/>
      <c r="H25" s="11"/>
      <c r="I25" s="11"/>
      <c r="J25" s="11"/>
      <c r="K25" s="11"/>
      <c r="L25" s="11"/>
      <c r="M25" s="11"/>
      <c r="N25" s="11"/>
      <c r="O25" s="11"/>
      <c r="P25" s="11"/>
      <c r="Q25" s="11"/>
      <c r="R25" s="11"/>
      <c r="S25" s="11"/>
      <c r="T25" s="11"/>
      <c r="U25" s="11"/>
      <c r="V25" s="11"/>
      <c r="W25" s="11"/>
      <c r="X25" s="11"/>
      <c r="Y25" s="11"/>
    </row>
    <row r="26" spans="1:25" ht="20.25" customHeight="1">
      <c r="G26" s="11"/>
      <c r="H26" s="11"/>
      <c r="I26" s="11"/>
    </row>
    <row r="27" spans="1:25" ht="20.25" customHeight="1">
      <c r="G27" s="11"/>
      <c r="H27" s="11"/>
      <c r="I27" s="11"/>
    </row>
    <row r="28" spans="1:25" ht="19.5" customHeight="1">
      <c r="G28" s="11"/>
      <c r="H28" s="11"/>
      <c r="I28" s="11"/>
    </row>
    <row r="29" spans="1:25" ht="19.5" customHeight="1">
      <c r="G29" s="11"/>
      <c r="H29" s="11"/>
      <c r="I29" s="11"/>
    </row>
    <row r="30" spans="1:25" ht="16.5">
      <c r="C30" s="42"/>
      <c r="D30" s="42"/>
      <c r="E30" s="42"/>
      <c r="F30" s="42"/>
      <c r="G30" s="12"/>
      <c r="H30" s="12"/>
      <c r="I30" s="12"/>
      <c r="J30" s="42"/>
    </row>
    <row r="31" spans="1:25" ht="18">
      <c r="C31" s="44"/>
      <c r="D31" s="45"/>
      <c r="E31" s="42"/>
      <c r="F31" s="42"/>
      <c r="G31" s="12"/>
      <c r="H31" s="12"/>
      <c r="I31" s="12"/>
      <c r="J31" s="42"/>
    </row>
    <row r="32" spans="1:25" ht="18">
      <c r="C32" s="44"/>
      <c r="D32" s="45"/>
      <c r="E32" s="42"/>
      <c r="F32" s="42"/>
      <c r="G32" s="12"/>
      <c r="H32" s="12"/>
      <c r="I32" s="12"/>
      <c r="J32" s="42"/>
    </row>
    <row r="33" spans="3:20">
      <c r="C33" s="44"/>
      <c r="D33" s="45"/>
      <c r="E33" s="42"/>
      <c r="F33" s="42"/>
      <c r="J33" s="42"/>
    </row>
    <row r="34" spans="3:20">
      <c r="C34" s="44"/>
      <c r="D34" s="45"/>
      <c r="E34" s="42"/>
      <c r="F34" s="42"/>
      <c r="J34" s="42"/>
    </row>
    <row r="35" spans="3:20">
      <c r="C35" s="44"/>
      <c r="D35" s="45"/>
      <c r="E35" s="42"/>
      <c r="F35" s="42"/>
      <c r="J35" s="42"/>
    </row>
    <row r="36" spans="3:20">
      <c r="C36" s="44"/>
      <c r="D36" s="46"/>
      <c r="E36" s="42"/>
      <c r="F36" s="42"/>
      <c r="J36" s="42"/>
    </row>
    <row r="37" spans="3:20">
      <c r="C37" s="44"/>
      <c r="D37" s="46"/>
      <c r="E37" s="42"/>
      <c r="F37" s="42"/>
      <c r="J37" s="42"/>
    </row>
    <row r="38" spans="3:20">
      <c r="C38" s="44"/>
      <c r="D38" s="45"/>
      <c r="E38" s="42"/>
      <c r="F38" s="42"/>
      <c r="J38" s="42"/>
    </row>
    <row r="39" spans="3:20">
      <c r="C39" s="44"/>
      <c r="D39" s="45"/>
      <c r="E39" s="42"/>
      <c r="F39" s="42"/>
      <c r="J39" s="42"/>
    </row>
    <row r="40" spans="3:20">
      <c r="C40" s="44"/>
      <c r="D40" s="45"/>
      <c r="E40" s="42"/>
      <c r="F40" s="42"/>
      <c r="J40" s="42"/>
    </row>
    <row r="41" spans="3:20">
      <c r="C41" s="44"/>
      <c r="D41" s="45"/>
      <c r="E41" s="42"/>
      <c r="F41" s="42"/>
      <c r="J41" s="42"/>
    </row>
    <row r="42" spans="3:20">
      <c r="C42" s="44"/>
      <c r="D42" s="45"/>
      <c r="E42" s="42"/>
      <c r="F42" s="42"/>
      <c r="J42" s="42"/>
    </row>
    <row r="43" spans="3:20">
      <c r="C43" s="44"/>
      <c r="D43" s="45"/>
      <c r="E43" s="42"/>
      <c r="F43" s="42"/>
      <c r="J43" s="42"/>
    </row>
    <row r="44" spans="3:20">
      <c r="C44" s="44"/>
      <c r="D44" s="45"/>
      <c r="E44" s="42"/>
      <c r="F44" s="42"/>
      <c r="J44" s="42"/>
    </row>
    <row r="45" spans="3:20">
      <c r="C45" s="44"/>
      <c r="D45" s="45"/>
      <c r="E45" s="42"/>
      <c r="F45" s="42"/>
      <c r="J45" s="42"/>
      <c r="S45" s="1"/>
      <c r="T45" s="1"/>
    </row>
    <row r="46" spans="3:20">
      <c r="C46" s="44"/>
      <c r="D46" s="45"/>
      <c r="E46" s="42"/>
      <c r="F46" s="42"/>
      <c r="J46" s="42"/>
      <c r="S46" s="1"/>
      <c r="T46" s="1"/>
    </row>
    <row r="47" spans="3:20">
      <c r="C47" s="44"/>
      <c r="D47" s="45"/>
      <c r="E47" s="42"/>
      <c r="F47" s="42"/>
      <c r="J47" s="42"/>
      <c r="S47" s="1"/>
      <c r="T47" s="1"/>
    </row>
    <row r="48" spans="3:20">
      <c r="C48" s="44"/>
      <c r="D48" s="45"/>
      <c r="E48" s="42"/>
      <c r="F48" s="42"/>
      <c r="J48" s="42"/>
      <c r="S48" s="1"/>
      <c r="T48" s="1"/>
    </row>
    <row r="49" spans="3:20">
      <c r="C49" s="44"/>
      <c r="D49" s="45"/>
      <c r="E49" s="42"/>
      <c r="F49" s="42"/>
      <c r="J49" s="42"/>
      <c r="S49" s="1"/>
      <c r="T49" s="1"/>
    </row>
    <row r="50" spans="3:20">
      <c r="C50" s="44"/>
      <c r="D50" s="45"/>
      <c r="E50" s="42"/>
      <c r="F50" s="42"/>
      <c r="J50" s="42"/>
      <c r="S50" s="1"/>
      <c r="T50" s="1"/>
    </row>
    <row r="51" spans="3:20">
      <c r="C51" s="44"/>
      <c r="D51" s="45"/>
      <c r="E51" s="42"/>
      <c r="F51" s="42"/>
      <c r="J51" s="42"/>
      <c r="S51" s="1"/>
      <c r="T51" s="1"/>
    </row>
    <row r="52" spans="3:20">
      <c r="C52" s="44"/>
      <c r="D52" s="45"/>
      <c r="E52" s="42"/>
      <c r="F52" s="42"/>
      <c r="J52" s="42"/>
      <c r="S52" s="1"/>
      <c r="T52" s="1"/>
    </row>
    <row r="53" spans="3:20">
      <c r="C53" s="44"/>
      <c r="D53" s="45"/>
      <c r="E53" s="42"/>
      <c r="F53" s="42"/>
      <c r="J53" s="42"/>
      <c r="S53" s="1"/>
      <c r="T53" s="1"/>
    </row>
    <row r="54" spans="3:20">
      <c r="C54" s="44"/>
      <c r="D54" s="45"/>
      <c r="E54" s="42"/>
      <c r="F54" s="42"/>
      <c r="J54" s="42"/>
      <c r="S54" s="1"/>
      <c r="T54" s="1"/>
    </row>
    <row r="55" spans="3:20">
      <c r="C55" s="44"/>
      <c r="D55" s="45"/>
      <c r="E55" s="42"/>
      <c r="F55" s="42"/>
      <c r="J55" s="42"/>
      <c r="S55" s="1"/>
      <c r="T55" s="1"/>
    </row>
    <row r="56" spans="3:20">
      <c r="C56" s="44"/>
      <c r="D56" s="45"/>
      <c r="E56" s="42"/>
      <c r="F56" s="42"/>
      <c r="J56" s="42"/>
      <c r="S56" s="1"/>
      <c r="T56" s="1"/>
    </row>
    <row r="57" spans="3:20">
      <c r="C57" s="44"/>
      <c r="D57" s="45"/>
      <c r="E57" s="42"/>
      <c r="F57" s="42"/>
      <c r="J57" s="42"/>
      <c r="S57" s="1"/>
      <c r="T57" s="1"/>
    </row>
    <row r="58" spans="3:20">
      <c r="C58" s="44"/>
      <c r="D58" s="45"/>
      <c r="E58" s="42"/>
      <c r="F58" s="42"/>
      <c r="J58" s="42"/>
      <c r="S58" s="1"/>
      <c r="T58" s="1"/>
    </row>
    <row r="59" spans="3:20">
      <c r="C59" s="44"/>
      <c r="D59" s="45"/>
      <c r="E59" s="42"/>
      <c r="F59" s="42"/>
      <c r="J59" s="42"/>
      <c r="S59" s="1"/>
      <c r="T59" s="1"/>
    </row>
    <row r="60" spans="3:20">
      <c r="C60" s="44"/>
      <c r="D60" s="45"/>
      <c r="E60" s="42"/>
      <c r="F60" s="42"/>
      <c r="J60" s="42"/>
      <c r="S60" s="1"/>
      <c r="T60" s="1"/>
    </row>
    <row r="61" spans="3:20">
      <c r="C61" s="44"/>
      <c r="D61" s="45"/>
      <c r="E61" s="42"/>
      <c r="F61" s="42"/>
      <c r="J61" s="42"/>
      <c r="S61" s="1"/>
      <c r="T61" s="1"/>
    </row>
    <row r="62" spans="3:20">
      <c r="C62" s="44"/>
      <c r="D62" s="45"/>
      <c r="E62" s="42"/>
      <c r="F62" s="42"/>
      <c r="J62" s="42"/>
      <c r="S62" s="1"/>
      <c r="T62" s="1"/>
    </row>
    <row r="63" spans="3:20">
      <c r="C63" s="44"/>
      <c r="D63" s="45"/>
      <c r="E63" s="42"/>
      <c r="F63" s="42"/>
      <c r="J63" s="42"/>
      <c r="S63" s="1"/>
      <c r="T63" s="1"/>
    </row>
    <row r="64" spans="3:20">
      <c r="C64" s="44"/>
      <c r="D64" s="45"/>
      <c r="E64" s="42"/>
      <c r="F64" s="42"/>
      <c r="J64" s="42"/>
      <c r="S64" s="1"/>
      <c r="T64" s="1"/>
    </row>
    <row r="65" spans="3:20">
      <c r="C65" s="44"/>
      <c r="D65" s="45"/>
      <c r="E65" s="42"/>
      <c r="F65" s="42"/>
      <c r="J65" s="42"/>
      <c r="S65" s="1"/>
      <c r="T65" s="1"/>
    </row>
    <row r="66" spans="3:20">
      <c r="C66" s="44"/>
      <c r="D66" s="45"/>
      <c r="E66" s="42"/>
      <c r="F66" s="42"/>
      <c r="J66" s="42"/>
      <c r="S66" s="1"/>
      <c r="T66" s="1"/>
    </row>
    <row r="67" spans="3:20">
      <c r="C67" s="44"/>
      <c r="D67" s="45"/>
      <c r="E67" s="42"/>
      <c r="F67" s="42"/>
      <c r="J67" s="42"/>
      <c r="S67" s="1"/>
      <c r="T67" s="1"/>
    </row>
    <row r="68" spans="3:20">
      <c r="C68" s="44"/>
      <c r="D68" s="45"/>
      <c r="E68" s="42"/>
      <c r="F68" s="42"/>
      <c r="J68" s="42"/>
      <c r="S68" s="1"/>
      <c r="T68" s="1"/>
    </row>
    <row r="69" spans="3:20">
      <c r="C69" s="44"/>
      <c r="D69" s="45"/>
      <c r="E69" s="42"/>
      <c r="F69" s="42"/>
      <c r="J69" s="42"/>
      <c r="S69" s="1"/>
      <c r="T69" s="1"/>
    </row>
    <row r="70" spans="3:20">
      <c r="C70" s="44"/>
      <c r="D70" s="45"/>
      <c r="E70" s="42"/>
      <c r="F70" s="42"/>
      <c r="J70" s="42"/>
      <c r="S70" s="1"/>
      <c r="T70" s="1"/>
    </row>
    <row r="71" spans="3:20">
      <c r="C71" s="44"/>
      <c r="D71" s="45"/>
      <c r="E71" s="42"/>
      <c r="F71" s="42"/>
      <c r="J71" s="42"/>
      <c r="S71" s="1"/>
      <c r="T71" s="1"/>
    </row>
    <row r="72" spans="3:20">
      <c r="C72" s="44"/>
      <c r="D72" s="45"/>
      <c r="E72" s="42"/>
      <c r="F72" s="42"/>
      <c r="J72" s="42"/>
      <c r="S72" s="1"/>
      <c r="T72" s="1"/>
    </row>
    <row r="73" spans="3:20">
      <c r="C73" s="44"/>
      <c r="D73" s="45"/>
      <c r="E73" s="42"/>
      <c r="F73" s="42"/>
      <c r="J73" s="42"/>
      <c r="S73" s="1"/>
      <c r="T73" s="1"/>
    </row>
    <row r="74" spans="3:20">
      <c r="C74" s="44"/>
      <c r="D74" s="45"/>
      <c r="E74" s="42"/>
      <c r="F74" s="42"/>
      <c r="J74" s="42"/>
      <c r="S74" s="1"/>
      <c r="T74" s="1"/>
    </row>
    <row r="75" spans="3:20">
      <c r="C75" s="44"/>
      <c r="D75" s="45"/>
      <c r="E75" s="42"/>
      <c r="F75" s="42"/>
      <c r="J75" s="42"/>
      <c r="S75" s="1"/>
      <c r="T75" s="1"/>
    </row>
    <row r="76" spans="3:20">
      <c r="C76" s="44"/>
      <c r="D76" s="45"/>
      <c r="E76" s="42"/>
      <c r="F76" s="42"/>
      <c r="J76" s="42"/>
      <c r="S76" s="1"/>
      <c r="T76" s="1"/>
    </row>
    <row r="77" spans="3:20">
      <c r="C77" s="44"/>
      <c r="D77" s="45"/>
      <c r="E77" s="42"/>
      <c r="F77" s="42"/>
      <c r="J77" s="42"/>
      <c r="S77" s="1"/>
      <c r="T77" s="1"/>
    </row>
    <row r="78" spans="3:20">
      <c r="S78" s="1"/>
      <c r="T78" s="1"/>
    </row>
    <row r="79" spans="3:20">
      <c r="S79" s="1"/>
      <c r="T79" s="1"/>
    </row>
    <row r="80" spans="3:20">
      <c r="S80" s="1"/>
      <c r="T80" s="1"/>
    </row>
    <row r="81" spans="19:20">
      <c r="S81" s="1"/>
      <c r="T81" s="1"/>
    </row>
  </sheetData>
  <dataConsolidate/>
  <mergeCells count="1">
    <mergeCell ref="G3:I3"/>
  </mergeCells>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5:R19"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5:E19" xr:uid="{A777A19C-5626-458B-88B3-0E6A981BEDBC}"/>
    <dataValidation allowBlank="1" showErrorMessage="1" promptTitle="年月日を記載してください" prompt="書式設定を変更せずに、年月日を記載してください" sqref="Y5:Y19" xr:uid="{0E919C0C-5B87-4187-ABC9-1BCEE2A40448}"/>
    <dataValidation showInputMessage="1" showErrorMessage="1" errorTitle="ドロップダウンリストより選択してください" promptTitle="千円単位（小数点も記載）" prompt="千円単位で小数点も記載してください" sqref="N5:O19"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Q5:Q19" xr:uid="{8551EB71-27ED-414B-A10B-9984E2765CC9}"/>
    <dataValidation allowBlank="1" showInputMessage="1" showErrorMessage="1" promptTitle="年月日を記載してください" prompt="書式設定を変更せずに、年月日を記載してください_x000a_（西暦／月／日）" sqref="T5:U19"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5:V19"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5:W19" xr:uid="{1A95D17D-36D1-48BD-B3BA-4D877307ECA9}">
      <formula1>"有,無"</formula1>
    </dataValidation>
  </dataValidations>
  <pageMargins left="0.93" right="0.16" top="0.74803149606299213" bottom="0.74803149606299213"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P5:P19</xm:sqref>
        </x14:dataValidation>
        <x14:dataValidation type="list" allowBlank="1" showInputMessage="1" showErrorMessage="1" promptTitle="ドロップダウンリストより選択してください" xr:uid="{7E26D772-135B-4C16-AC3F-67208178B610}">
          <x14:formula1>
            <xm:f>都道府県コード等!$J$3:$J$7</xm:f>
          </x14:formula1>
          <xm:sqref>J5:J19</xm:sqref>
        </x14:dataValidation>
        <x14:dataValidation type="list" allowBlank="1" showInputMessage="1" showErrorMessage="1" xr:uid="{AD7F1BDD-AFB2-4CCB-9F05-D223F1864E23}">
          <x14:formula1>
            <xm:f>都道府県コード等!$Q$3:$Q$4</xm:f>
          </x14:formula1>
          <xm:sqref>X5:X19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J77"/>
  <sheetViews>
    <sheetView showGridLines="0" tabSelected="1" view="pageBreakPreview" zoomScale="80" zoomScaleNormal="100" zoomScaleSheetLayoutView="80" workbookViewId="0">
      <pane ySplit="4" topLeftCell="A5" activePane="bottomLeft" state="frozen"/>
      <selection activeCell="A4" sqref="A4"/>
      <selection pane="bottomLeft" activeCell="A5" sqref="A5"/>
    </sheetView>
  </sheetViews>
  <sheetFormatPr defaultColWidth="4.25" defaultRowHeight="18.75"/>
  <cols>
    <col min="1" max="1" width="4.125" style="28" bestFit="1" customWidth="1"/>
    <col min="2" max="2" width="17" style="28" hidden="1" customWidth="1"/>
    <col min="3" max="3" width="11.5" style="28" hidden="1" customWidth="1"/>
    <col min="4" max="5" width="14.625" style="28" hidden="1" customWidth="1"/>
    <col min="6" max="6" width="17.125" style="28" hidden="1" customWidth="1"/>
    <col min="7" max="9" width="17.125" style="28" customWidth="1"/>
    <col min="10" max="10" width="30.625" style="28" customWidth="1"/>
    <col min="11" max="11" width="28.375" style="28" customWidth="1"/>
    <col min="12" max="12" width="28.625" style="28" hidden="1" customWidth="1"/>
    <col min="13" max="13" width="16.125" style="28" hidden="1" customWidth="1"/>
    <col min="14" max="14" width="26.75" style="28" customWidth="1"/>
    <col min="15" max="15" width="16" style="28" customWidth="1"/>
    <col min="16" max="16" width="16" style="52" customWidth="1"/>
    <col min="17" max="17" width="9.875" style="28" customWidth="1"/>
    <col min="18" max="19" width="11.625" style="28" customWidth="1"/>
    <col min="20" max="20" width="10.75" style="28" customWidth="1"/>
    <col min="21" max="22" width="11.625" style="28" customWidth="1"/>
    <col min="23" max="23" width="12.875" style="28" customWidth="1"/>
    <col min="24" max="24" width="15.375" style="28" customWidth="1"/>
    <col min="25" max="29" width="16.125" style="28" customWidth="1"/>
    <col min="30" max="30" width="13.75" style="28" customWidth="1"/>
    <col min="31" max="31" width="13" style="28" hidden="1" customWidth="1"/>
    <col min="32" max="32" width="22.375" style="28" customWidth="1"/>
    <col min="33" max="33" width="17.5" style="28" customWidth="1"/>
    <col min="34" max="34" width="20.125" style="28" customWidth="1"/>
    <col min="35" max="35" width="19.625" style="28" customWidth="1"/>
    <col min="36" max="36" width="11.625" style="28" customWidth="1"/>
    <col min="37" max="16384" width="4.25" style="28"/>
  </cols>
  <sheetData>
    <row r="1" spans="1:36">
      <c r="AJ1" s="37" t="s">
        <v>0</v>
      </c>
    </row>
    <row r="2" spans="1:36" ht="20.100000000000001" customHeight="1">
      <c r="A2" s="82" t="s">
        <v>121</v>
      </c>
    </row>
    <row r="3" spans="1:36" s="13" customFormat="1" ht="73.5" customHeight="1">
      <c r="A3" s="167" t="s">
        <v>1</v>
      </c>
      <c r="B3" s="167" t="s">
        <v>2</v>
      </c>
      <c r="C3" s="168" t="s">
        <v>3</v>
      </c>
      <c r="D3" s="170" t="s">
        <v>4</v>
      </c>
      <c r="E3" s="167" t="s">
        <v>5</v>
      </c>
      <c r="F3" s="168" t="s">
        <v>145</v>
      </c>
      <c r="G3" s="173" t="s">
        <v>281</v>
      </c>
      <c r="H3" s="174"/>
      <c r="I3" s="174"/>
      <c r="J3" s="171" t="s">
        <v>135</v>
      </c>
      <c r="K3" s="167" t="s">
        <v>6</v>
      </c>
      <c r="L3" s="167" t="s">
        <v>7</v>
      </c>
      <c r="M3" s="169" t="s">
        <v>211</v>
      </c>
      <c r="N3" s="171" t="s">
        <v>209</v>
      </c>
      <c r="O3" s="175" t="s">
        <v>8</v>
      </c>
      <c r="P3" s="178" t="s">
        <v>146</v>
      </c>
      <c r="Q3" s="177" t="s">
        <v>9</v>
      </c>
      <c r="R3" s="175" t="s">
        <v>10</v>
      </c>
      <c r="S3" s="175"/>
      <c r="T3" s="177" t="s">
        <v>11</v>
      </c>
      <c r="U3" s="175" t="s">
        <v>12</v>
      </c>
      <c r="V3" s="175"/>
      <c r="W3" s="168" t="s">
        <v>136</v>
      </c>
      <c r="X3" s="168" t="s">
        <v>137</v>
      </c>
      <c r="Y3" s="168" t="s">
        <v>140</v>
      </c>
      <c r="Z3" s="168" t="s">
        <v>139</v>
      </c>
      <c r="AA3" s="168" t="s">
        <v>138</v>
      </c>
      <c r="AB3" s="170" t="s">
        <v>141</v>
      </c>
      <c r="AC3" s="168" t="s">
        <v>149</v>
      </c>
      <c r="AD3" s="170" t="s">
        <v>13</v>
      </c>
      <c r="AE3" s="171" t="s">
        <v>14</v>
      </c>
      <c r="AF3" s="181" t="s">
        <v>122</v>
      </c>
      <c r="AG3" s="181" t="s">
        <v>15</v>
      </c>
      <c r="AH3" s="182" t="s">
        <v>277</v>
      </c>
      <c r="AI3" s="183" t="s">
        <v>147</v>
      </c>
      <c r="AJ3" s="180" t="s">
        <v>16</v>
      </c>
    </row>
    <row r="4" spans="1:36" s="13" customFormat="1" ht="58.5" customHeight="1">
      <c r="A4" s="167"/>
      <c r="B4" s="167"/>
      <c r="C4" s="168"/>
      <c r="D4" s="170"/>
      <c r="E4" s="167"/>
      <c r="F4" s="168"/>
      <c r="G4" s="120" t="s">
        <v>278</v>
      </c>
      <c r="H4" s="120" t="s">
        <v>279</v>
      </c>
      <c r="I4" s="120" t="s">
        <v>280</v>
      </c>
      <c r="J4" s="172"/>
      <c r="K4" s="167"/>
      <c r="L4" s="167"/>
      <c r="M4" s="169"/>
      <c r="N4" s="171"/>
      <c r="O4" s="176"/>
      <c r="P4" s="179"/>
      <c r="Q4" s="177"/>
      <c r="R4" s="77" t="s">
        <v>17</v>
      </c>
      <c r="S4" s="78" t="s">
        <v>18</v>
      </c>
      <c r="T4" s="177"/>
      <c r="U4" s="77" t="s">
        <v>19</v>
      </c>
      <c r="V4" s="78" t="s">
        <v>20</v>
      </c>
      <c r="W4" s="167"/>
      <c r="X4" s="168"/>
      <c r="Y4" s="168"/>
      <c r="Z4" s="168"/>
      <c r="AA4" s="168"/>
      <c r="AB4" s="170"/>
      <c r="AC4" s="168"/>
      <c r="AD4" s="170"/>
      <c r="AE4" s="171"/>
      <c r="AF4" s="181"/>
      <c r="AG4" s="181"/>
      <c r="AH4" s="182"/>
      <c r="AI4" s="184"/>
      <c r="AJ4" s="180"/>
    </row>
    <row r="5" spans="1:36" s="12" customFormat="1" ht="20.100000000000001" customHeight="1">
      <c r="A5" s="29">
        <v>1</v>
      </c>
      <c r="B5" s="29"/>
      <c r="C5" s="38"/>
      <c r="D5" s="67" t="e">
        <f>VLOOKUP(C5,都道府県コード等!A3:B49,2)</f>
        <v>#N/A</v>
      </c>
      <c r="E5" s="14"/>
      <c r="F5" s="14"/>
      <c r="G5" s="40"/>
      <c r="H5" s="40"/>
      <c r="I5" s="40"/>
      <c r="J5" s="81"/>
      <c r="K5" s="29"/>
      <c r="L5" s="29"/>
      <c r="M5" s="29"/>
      <c r="N5" s="81"/>
      <c r="O5" s="30"/>
      <c r="P5" s="53"/>
      <c r="Q5" s="70" t="str">
        <f>IF(S5="","",S5/R5)</f>
        <v/>
      </c>
      <c r="R5" s="31"/>
      <c r="S5" s="32"/>
      <c r="T5" s="71" t="str">
        <f t="shared" ref="T5:T19" si="0">IF(V5="","",V5/U5)</f>
        <v/>
      </c>
      <c r="U5" s="29"/>
      <c r="V5" s="29"/>
      <c r="W5" s="74"/>
      <c r="X5" s="72"/>
      <c r="Y5" s="73"/>
      <c r="Z5" s="73"/>
      <c r="AA5" s="73"/>
      <c r="AB5" s="76">
        <f>(W5*X5)+Y5+Z5+AA5</f>
        <v>0</v>
      </c>
      <c r="AC5" s="73"/>
      <c r="AD5" s="75">
        <f>ROUNDDOWN(MIN(AB5,AC5),0)</f>
        <v>0</v>
      </c>
      <c r="AE5" s="88"/>
      <c r="AF5" s="65"/>
      <c r="AG5" s="65"/>
      <c r="AH5" s="79" t="e">
        <f>AG5/AF5</f>
        <v>#DIV/0!</v>
      </c>
      <c r="AI5" s="80"/>
      <c r="AJ5" s="39"/>
    </row>
    <row r="6" spans="1:36" s="12" customFormat="1" ht="20.100000000000001" customHeight="1">
      <c r="A6" s="29">
        <v>2</v>
      </c>
      <c r="B6" s="29"/>
      <c r="C6" s="15"/>
      <c r="D6" s="67" t="e">
        <f>VLOOKUP(C6,都道府県コード等!A4:B50,2)</f>
        <v>#N/A</v>
      </c>
      <c r="E6" s="14"/>
      <c r="F6" s="14"/>
      <c r="G6" s="40"/>
      <c r="H6" s="40"/>
      <c r="I6" s="40"/>
      <c r="J6" s="81"/>
      <c r="K6" s="29"/>
      <c r="L6" s="29"/>
      <c r="M6" s="29"/>
      <c r="N6" s="81"/>
      <c r="O6" s="30"/>
      <c r="P6" s="53"/>
      <c r="Q6" s="70" t="str">
        <f t="shared" ref="Q6:Q19" si="1">IF(S6="","",S6/R6)</f>
        <v/>
      </c>
      <c r="R6" s="31"/>
      <c r="S6" s="32"/>
      <c r="T6" s="71" t="str">
        <f t="shared" si="0"/>
        <v/>
      </c>
      <c r="U6" s="29"/>
      <c r="V6" s="29"/>
      <c r="W6" s="74"/>
      <c r="X6" s="72"/>
      <c r="Y6" s="73"/>
      <c r="Z6" s="73"/>
      <c r="AA6" s="73"/>
      <c r="AB6" s="76">
        <f t="shared" ref="AB6:AB19" si="2">(W6*X6)+Y6+Z6+AA6</f>
        <v>0</v>
      </c>
      <c r="AC6" s="73"/>
      <c r="AD6" s="75">
        <f t="shared" ref="AD6:AD19" si="3">ROUNDDOWN(MIN(AB6,AC6),0)</f>
        <v>0</v>
      </c>
      <c r="AE6" s="88"/>
      <c r="AF6" s="29"/>
      <c r="AG6" s="29"/>
      <c r="AH6" s="79" t="e">
        <f>AG6/AF6</f>
        <v>#DIV/0!</v>
      </c>
      <c r="AI6" s="80"/>
      <c r="AJ6" s="29"/>
    </row>
    <row r="7" spans="1:36" s="12" customFormat="1" ht="20.100000000000001" customHeight="1">
      <c r="A7" s="29">
        <v>3</v>
      </c>
      <c r="B7" s="29"/>
      <c r="C7" s="15"/>
      <c r="D7" s="67" t="e">
        <f>VLOOKUP(C7,都道府県コード等!A5:B51,2)</f>
        <v>#N/A</v>
      </c>
      <c r="E7" s="14"/>
      <c r="F7" s="14"/>
      <c r="G7" s="40"/>
      <c r="H7" s="40"/>
      <c r="I7" s="40"/>
      <c r="J7" s="81"/>
      <c r="K7" s="29"/>
      <c r="L7" s="29"/>
      <c r="M7" s="29"/>
      <c r="N7" s="81"/>
      <c r="O7" s="30"/>
      <c r="P7" s="53"/>
      <c r="Q7" s="70" t="str">
        <f t="shared" si="1"/>
        <v/>
      </c>
      <c r="R7" s="31"/>
      <c r="S7" s="32"/>
      <c r="T7" s="71" t="str">
        <f t="shared" si="0"/>
        <v/>
      </c>
      <c r="U7" s="29"/>
      <c r="V7" s="29"/>
      <c r="W7" s="74"/>
      <c r="X7" s="72"/>
      <c r="Y7" s="73"/>
      <c r="Z7" s="73"/>
      <c r="AA7" s="73"/>
      <c r="AB7" s="76">
        <f t="shared" si="2"/>
        <v>0</v>
      </c>
      <c r="AC7" s="73"/>
      <c r="AD7" s="75">
        <f t="shared" si="3"/>
        <v>0</v>
      </c>
      <c r="AE7" s="88"/>
      <c r="AF7" s="29"/>
      <c r="AG7" s="29"/>
      <c r="AH7" s="79" t="e">
        <f t="shared" ref="AH7:AH19" si="4">AG7/AF7</f>
        <v>#DIV/0!</v>
      </c>
      <c r="AI7" s="80"/>
      <c r="AJ7" s="29"/>
    </row>
    <row r="8" spans="1:36" s="12" customFormat="1" ht="20.100000000000001" customHeight="1">
      <c r="A8" s="29">
        <v>4</v>
      </c>
      <c r="B8" s="29"/>
      <c r="C8" s="15"/>
      <c r="D8" s="67" t="e">
        <f>VLOOKUP(C8,都道府県コード等!A6:B52,2)</f>
        <v>#N/A</v>
      </c>
      <c r="E8" s="14"/>
      <c r="F8" s="14"/>
      <c r="G8" s="40"/>
      <c r="H8" s="40"/>
      <c r="I8" s="40"/>
      <c r="J8" s="81"/>
      <c r="K8" s="29"/>
      <c r="L8" s="29"/>
      <c r="M8" s="29"/>
      <c r="N8" s="81"/>
      <c r="O8" s="30"/>
      <c r="P8" s="53"/>
      <c r="Q8" s="70" t="str">
        <f t="shared" si="1"/>
        <v/>
      </c>
      <c r="R8" s="31"/>
      <c r="S8" s="32"/>
      <c r="T8" s="71" t="str">
        <f t="shared" si="0"/>
        <v/>
      </c>
      <c r="U8" s="29"/>
      <c r="V8" s="29"/>
      <c r="W8" s="74"/>
      <c r="X8" s="72"/>
      <c r="Y8" s="73"/>
      <c r="Z8" s="73"/>
      <c r="AA8" s="73"/>
      <c r="AB8" s="76">
        <f t="shared" si="2"/>
        <v>0</v>
      </c>
      <c r="AC8" s="73"/>
      <c r="AD8" s="75">
        <f t="shared" si="3"/>
        <v>0</v>
      </c>
      <c r="AE8" s="88"/>
      <c r="AF8" s="29"/>
      <c r="AG8" s="29"/>
      <c r="AH8" s="79" t="e">
        <f t="shared" si="4"/>
        <v>#DIV/0!</v>
      </c>
      <c r="AI8" s="80"/>
      <c r="AJ8" s="29"/>
    </row>
    <row r="9" spans="1:36" s="12" customFormat="1" ht="20.100000000000001" customHeight="1">
      <c r="A9" s="29">
        <v>5</v>
      </c>
      <c r="B9" s="29"/>
      <c r="C9" s="15"/>
      <c r="D9" s="67" t="e">
        <f>VLOOKUP(C9,都道府県コード等!A7:B53,2)</f>
        <v>#N/A</v>
      </c>
      <c r="E9" s="14"/>
      <c r="F9" s="14"/>
      <c r="G9" s="40"/>
      <c r="H9" s="40"/>
      <c r="I9" s="40"/>
      <c r="J9" s="81"/>
      <c r="K9" s="29"/>
      <c r="L9" s="29"/>
      <c r="M9" s="29"/>
      <c r="N9" s="81"/>
      <c r="O9" s="30"/>
      <c r="P9" s="53"/>
      <c r="Q9" s="70" t="str">
        <f t="shared" si="1"/>
        <v/>
      </c>
      <c r="R9" s="31"/>
      <c r="S9" s="32"/>
      <c r="T9" s="71" t="str">
        <f t="shared" si="0"/>
        <v/>
      </c>
      <c r="U9" s="29"/>
      <c r="V9" s="29"/>
      <c r="W9" s="74"/>
      <c r="X9" s="72"/>
      <c r="Y9" s="73"/>
      <c r="Z9" s="73"/>
      <c r="AA9" s="73"/>
      <c r="AB9" s="76">
        <f t="shared" si="2"/>
        <v>0</v>
      </c>
      <c r="AC9" s="73"/>
      <c r="AD9" s="75">
        <f t="shared" si="3"/>
        <v>0</v>
      </c>
      <c r="AE9" s="88"/>
      <c r="AF9" s="33"/>
      <c r="AG9" s="33"/>
      <c r="AH9" s="79" t="e">
        <f t="shared" si="4"/>
        <v>#DIV/0!</v>
      </c>
      <c r="AI9" s="80"/>
      <c r="AJ9" s="39"/>
    </row>
    <row r="10" spans="1:36" s="12" customFormat="1" ht="20.100000000000001" customHeight="1">
      <c r="A10" s="29">
        <v>6</v>
      </c>
      <c r="B10" s="29"/>
      <c r="C10" s="15"/>
      <c r="D10" s="67" t="e">
        <f>VLOOKUP(C10,都道府県コード等!A8:B54,2)</f>
        <v>#N/A</v>
      </c>
      <c r="E10" s="14"/>
      <c r="F10" s="14"/>
      <c r="G10" s="40"/>
      <c r="H10" s="40"/>
      <c r="I10" s="40"/>
      <c r="J10" s="81"/>
      <c r="K10" s="29"/>
      <c r="L10" s="29"/>
      <c r="M10" s="29"/>
      <c r="N10" s="81"/>
      <c r="O10" s="30"/>
      <c r="P10" s="53"/>
      <c r="Q10" s="70" t="str">
        <f t="shared" si="1"/>
        <v/>
      </c>
      <c r="R10" s="31"/>
      <c r="S10" s="32"/>
      <c r="T10" s="71" t="str">
        <f t="shared" si="0"/>
        <v/>
      </c>
      <c r="U10" s="29"/>
      <c r="V10" s="29"/>
      <c r="W10" s="74"/>
      <c r="X10" s="72"/>
      <c r="Y10" s="73"/>
      <c r="Z10" s="73"/>
      <c r="AA10" s="73"/>
      <c r="AB10" s="76">
        <f t="shared" si="2"/>
        <v>0</v>
      </c>
      <c r="AC10" s="73"/>
      <c r="AD10" s="75">
        <f t="shared" si="3"/>
        <v>0</v>
      </c>
      <c r="AE10" s="88"/>
      <c r="AF10" s="29"/>
      <c r="AG10" s="29"/>
      <c r="AH10" s="79" t="e">
        <f>AG10/AF10</f>
        <v>#DIV/0!</v>
      </c>
      <c r="AI10" s="80"/>
      <c r="AJ10" s="29"/>
    </row>
    <row r="11" spans="1:36" s="12" customFormat="1" ht="20.100000000000001" customHeight="1">
      <c r="A11" s="29">
        <v>7</v>
      </c>
      <c r="B11" s="29"/>
      <c r="C11" s="15"/>
      <c r="D11" s="67" t="e">
        <f>VLOOKUP(C11,都道府県コード等!A9:B55,2)</f>
        <v>#N/A</v>
      </c>
      <c r="E11" s="14"/>
      <c r="F11" s="14"/>
      <c r="G11" s="40"/>
      <c r="H11" s="40"/>
      <c r="I11" s="40"/>
      <c r="J11" s="81"/>
      <c r="K11" s="29"/>
      <c r="L11" s="29"/>
      <c r="M11" s="29"/>
      <c r="N11" s="81"/>
      <c r="O11" s="30"/>
      <c r="P11" s="53"/>
      <c r="Q11" s="70" t="str">
        <f t="shared" si="1"/>
        <v/>
      </c>
      <c r="R11" s="31"/>
      <c r="S11" s="32"/>
      <c r="T11" s="71" t="str">
        <f t="shared" si="0"/>
        <v/>
      </c>
      <c r="U11" s="29"/>
      <c r="V11" s="29"/>
      <c r="W11" s="74"/>
      <c r="X11" s="72"/>
      <c r="Y11" s="73"/>
      <c r="Z11" s="73"/>
      <c r="AA11" s="73"/>
      <c r="AB11" s="76">
        <f t="shared" si="2"/>
        <v>0</v>
      </c>
      <c r="AC11" s="73"/>
      <c r="AD11" s="75">
        <f t="shared" si="3"/>
        <v>0</v>
      </c>
      <c r="AE11" s="88"/>
      <c r="AF11" s="29"/>
      <c r="AG11" s="29"/>
      <c r="AH11" s="79" t="e">
        <f t="shared" si="4"/>
        <v>#DIV/0!</v>
      </c>
      <c r="AI11" s="80"/>
      <c r="AJ11" s="29"/>
    </row>
    <row r="12" spans="1:36" s="12" customFormat="1" ht="20.100000000000001" customHeight="1">
      <c r="A12" s="29">
        <v>8</v>
      </c>
      <c r="B12" s="29"/>
      <c r="C12" s="15"/>
      <c r="D12" s="67" t="e">
        <f>VLOOKUP(C12,都道府県コード等!A10:B56,2)</f>
        <v>#N/A</v>
      </c>
      <c r="E12" s="14"/>
      <c r="F12" s="14"/>
      <c r="G12" s="40"/>
      <c r="H12" s="40"/>
      <c r="I12" s="40"/>
      <c r="J12" s="81"/>
      <c r="K12" s="29"/>
      <c r="L12" s="29"/>
      <c r="M12" s="29"/>
      <c r="N12" s="81"/>
      <c r="O12" s="30"/>
      <c r="P12" s="53"/>
      <c r="Q12" s="70" t="str">
        <f t="shared" si="1"/>
        <v/>
      </c>
      <c r="R12" s="31"/>
      <c r="S12" s="32"/>
      <c r="T12" s="71" t="str">
        <f t="shared" si="0"/>
        <v/>
      </c>
      <c r="U12" s="29"/>
      <c r="V12" s="29"/>
      <c r="W12" s="74"/>
      <c r="X12" s="72"/>
      <c r="Y12" s="73"/>
      <c r="Z12" s="73"/>
      <c r="AA12" s="73"/>
      <c r="AB12" s="76">
        <f t="shared" si="2"/>
        <v>0</v>
      </c>
      <c r="AC12" s="73"/>
      <c r="AD12" s="75">
        <f t="shared" si="3"/>
        <v>0</v>
      </c>
      <c r="AE12" s="88"/>
      <c r="AF12" s="29"/>
      <c r="AG12" s="29"/>
      <c r="AH12" s="79" t="e">
        <f t="shared" si="4"/>
        <v>#DIV/0!</v>
      </c>
      <c r="AI12" s="80"/>
      <c r="AJ12" s="29"/>
    </row>
    <row r="13" spans="1:36" s="12" customFormat="1" ht="20.100000000000001" customHeight="1">
      <c r="A13" s="29">
        <v>9</v>
      </c>
      <c r="B13" s="29"/>
      <c r="C13" s="15"/>
      <c r="D13" s="67" t="e">
        <f>VLOOKUP(C13,都道府県コード等!A11:B57,2)</f>
        <v>#N/A</v>
      </c>
      <c r="E13" s="14"/>
      <c r="F13" s="14"/>
      <c r="G13" s="40"/>
      <c r="H13" s="40"/>
      <c r="I13" s="40"/>
      <c r="J13" s="81"/>
      <c r="K13" s="29"/>
      <c r="L13" s="29"/>
      <c r="M13" s="29"/>
      <c r="N13" s="81"/>
      <c r="O13" s="30"/>
      <c r="P13" s="53"/>
      <c r="Q13" s="70" t="str">
        <f t="shared" si="1"/>
        <v/>
      </c>
      <c r="R13" s="31"/>
      <c r="S13" s="32"/>
      <c r="T13" s="71" t="str">
        <f t="shared" si="0"/>
        <v/>
      </c>
      <c r="U13" s="29"/>
      <c r="V13" s="29"/>
      <c r="W13" s="74"/>
      <c r="X13" s="72"/>
      <c r="Y13" s="73"/>
      <c r="Z13" s="73"/>
      <c r="AA13" s="73"/>
      <c r="AB13" s="76">
        <f t="shared" si="2"/>
        <v>0</v>
      </c>
      <c r="AC13" s="73"/>
      <c r="AD13" s="75">
        <f t="shared" si="3"/>
        <v>0</v>
      </c>
      <c r="AE13" s="88"/>
      <c r="AF13" s="33"/>
      <c r="AG13" s="33"/>
      <c r="AH13" s="79" t="e">
        <f t="shared" si="4"/>
        <v>#DIV/0!</v>
      </c>
      <c r="AI13" s="80"/>
      <c r="AJ13" s="39"/>
    </row>
    <row r="14" spans="1:36" s="12" customFormat="1" ht="20.100000000000001" customHeight="1">
      <c r="A14" s="29">
        <v>10</v>
      </c>
      <c r="B14" s="29"/>
      <c r="C14" s="15"/>
      <c r="D14" s="67" t="e">
        <f>VLOOKUP(C14,都道府県コード等!A12:B58,2)</f>
        <v>#N/A</v>
      </c>
      <c r="E14" s="14"/>
      <c r="F14" s="14"/>
      <c r="G14" s="40"/>
      <c r="H14" s="40"/>
      <c r="I14" s="40"/>
      <c r="J14" s="81"/>
      <c r="K14" s="29"/>
      <c r="L14" s="29"/>
      <c r="M14" s="29"/>
      <c r="N14" s="81"/>
      <c r="O14" s="30"/>
      <c r="P14" s="53"/>
      <c r="Q14" s="70" t="str">
        <f t="shared" si="1"/>
        <v/>
      </c>
      <c r="R14" s="31"/>
      <c r="S14" s="32"/>
      <c r="T14" s="71" t="str">
        <f t="shared" si="0"/>
        <v/>
      </c>
      <c r="U14" s="29"/>
      <c r="V14" s="29"/>
      <c r="W14" s="74"/>
      <c r="X14" s="72"/>
      <c r="Y14" s="73"/>
      <c r="Z14" s="73"/>
      <c r="AA14" s="73"/>
      <c r="AB14" s="76">
        <f t="shared" si="2"/>
        <v>0</v>
      </c>
      <c r="AC14" s="73"/>
      <c r="AD14" s="75">
        <f t="shared" si="3"/>
        <v>0</v>
      </c>
      <c r="AE14" s="88"/>
      <c r="AF14" s="29"/>
      <c r="AG14" s="29"/>
      <c r="AH14" s="79" t="e">
        <f t="shared" si="4"/>
        <v>#DIV/0!</v>
      </c>
      <c r="AI14" s="80"/>
      <c r="AJ14" s="29"/>
    </row>
    <row r="15" spans="1:36" s="12" customFormat="1" ht="20.100000000000001" customHeight="1">
      <c r="A15" s="29">
        <v>11</v>
      </c>
      <c r="B15" s="29"/>
      <c r="C15" s="15"/>
      <c r="D15" s="67" t="e">
        <f>VLOOKUP(C15,都道府県コード等!A13:B59,2)</f>
        <v>#N/A</v>
      </c>
      <c r="E15" s="14"/>
      <c r="F15" s="14"/>
      <c r="G15" s="40"/>
      <c r="H15" s="40"/>
      <c r="I15" s="40"/>
      <c r="J15" s="81"/>
      <c r="K15" s="29"/>
      <c r="L15" s="29"/>
      <c r="M15" s="29"/>
      <c r="N15" s="81"/>
      <c r="O15" s="30"/>
      <c r="P15" s="53"/>
      <c r="Q15" s="70" t="str">
        <f t="shared" si="1"/>
        <v/>
      </c>
      <c r="R15" s="31"/>
      <c r="S15" s="32"/>
      <c r="T15" s="71" t="str">
        <f t="shared" si="0"/>
        <v/>
      </c>
      <c r="U15" s="29"/>
      <c r="V15" s="29"/>
      <c r="W15" s="74"/>
      <c r="X15" s="72"/>
      <c r="Y15" s="73"/>
      <c r="Z15" s="73"/>
      <c r="AA15" s="73"/>
      <c r="AB15" s="76">
        <f t="shared" si="2"/>
        <v>0</v>
      </c>
      <c r="AC15" s="73"/>
      <c r="AD15" s="75">
        <f t="shared" si="3"/>
        <v>0</v>
      </c>
      <c r="AE15" s="88"/>
      <c r="AF15" s="29"/>
      <c r="AG15" s="29"/>
      <c r="AH15" s="79" t="e">
        <f t="shared" si="4"/>
        <v>#DIV/0!</v>
      </c>
      <c r="AI15" s="80"/>
      <c r="AJ15" s="29"/>
    </row>
    <row r="16" spans="1:36" s="12" customFormat="1" ht="20.100000000000001" customHeight="1">
      <c r="A16" s="29">
        <v>12</v>
      </c>
      <c r="B16" s="29"/>
      <c r="C16" s="15"/>
      <c r="D16" s="67" t="e">
        <f>VLOOKUP(C16,都道府県コード等!A14:B60,2)</f>
        <v>#N/A</v>
      </c>
      <c r="E16" s="14"/>
      <c r="F16" s="14"/>
      <c r="G16" s="40"/>
      <c r="H16" s="40"/>
      <c r="I16" s="40"/>
      <c r="J16" s="81"/>
      <c r="K16" s="29"/>
      <c r="L16" s="29"/>
      <c r="M16" s="29"/>
      <c r="N16" s="81"/>
      <c r="O16" s="30"/>
      <c r="P16" s="53"/>
      <c r="Q16" s="70" t="str">
        <f t="shared" si="1"/>
        <v/>
      </c>
      <c r="R16" s="31"/>
      <c r="S16" s="32"/>
      <c r="T16" s="71" t="str">
        <f t="shared" si="0"/>
        <v/>
      </c>
      <c r="U16" s="29"/>
      <c r="V16" s="29"/>
      <c r="W16" s="74"/>
      <c r="X16" s="72"/>
      <c r="Y16" s="73"/>
      <c r="Z16" s="73"/>
      <c r="AA16" s="73"/>
      <c r="AB16" s="76">
        <f t="shared" si="2"/>
        <v>0</v>
      </c>
      <c r="AC16" s="73"/>
      <c r="AD16" s="75">
        <f t="shared" si="3"/>
        <v>0</v>
      </c>
      <c r="AE16" s="88"/>
      <c r="AF16" s="29"/>
      <c r="AG16" s="29"/>
      <c r="AH16" s="79" t="e">
        <f t="shared" si="4"/>
        <v>#DIV/0!</v>
      </c>
      <c r="AI16" s="80"/>
      <c r="AJ16" s="29"/>
    </row>
    <row r="17" spans="1:36" s="12" customFormat="1" ht="20.100000000000001" customHeight="1">
      <c r="A17" s="29">
        <v>13</v>
      </c>
      <c r="B17" s="29"/>
      <c r="C17" s="15"/>
      <c r="D17" s="67" t="e">
        <f>VLOOKUP(C17,都道府県コード等!A15:B61,2)</f>
        <v>#N/A</v>
      </c>
      <c r="E17" s="14"/>
      <c r="F17" s="14"/>
      <c r="G17" s="40"/>
      <c r="H17" s="40"/>
      <c r="I17" s="40"/>
      <c r="J17" s="81"/>
      <c r="K17" s="29"/>
      <c r="L17" s="29"/>
      <c r="M17" s="29"/>
      <c r="N17" s="81"/>
      <c r="O17" s="30"/>
      <c r="P17" s="53"/>
      <c r="Q17" s="70" t="str">
        <f t="shared" si="1"/>
        <v/>
      </c>
      <c r="R17" s="31"/>
      <c r="S17" s="32"/>
      <c r="T17" s="71" t="str">
        <f t="shared" si="0"/>
        <v/>
      </c>
      <c r="U17" s="29"/>
      <c r="V17" s="29"/>
      <c r="W17" s="74"/>
      <c r="X17" s="72"/>
      <c r="Y17" s="73"/>
      <c r="Z17" s="73"/>
      <c r="AA17" s="73"/>
      <c r="AB17" s="76">
        <f t="shared" si="2"/>
        <v>0</v>
      </c>
      <c r="AC17" s="73"/>
      <c r="AD17" s="75">
        <f t="shared" si="3"/>
        <v>0</v>
      </c>
      <c r="AE17" s="88"/>
      <c r="AF17" s="33"/>
      <c r="AG17" s="33"/>
      <c r="AH17" s="79" t="e">
        <f t="shared" si="4"/>
        <v>#DIV/0!</v>
      </c>
      <c r="AI17" s="80"/>
      <c r="AJ17" s="39"/>
    </row>
    <row r="18" spans="1:36" s="12" customFormat="1" ht="20.100000000000001" customHeight="1">
      <c r="A18" s="29">
        <v>14</v>
      </c>
      <c r="B18" s="29"/>
      <c r="C18" s="15"/>
      <c r="D18" s="67" t="e">
        <f>VLOOKUP(C18,都道府県コード等!A16:B62,2)</f>
        <v>#N/A</v>
      </c>
      <c r="E18" s="14"/>
      <c r="F18" s="14"/>
      <c r="G18" s="40"/>
      <c r="H18" s="40"/>
      <c r="I18" s="40"/>
      <c r="J18" s="81"/>
      <c r="K18" s="29"/>
      <c r="L18" s="29"/>
      <c r="M18" s="29"/>
      <c r="N18" s="81"/>
      <c r="O18" s="30"/>
      <c r="P18" s="53"/>
      <c r="Q18" s="70" t="str">
        <f t="shared" si="1"/>
        <v/>
      </c>
      <c r="R18" s="31"/>
      <c r="S18" s="32"/>
      <c r="T18" s="71" t="str">
        <f t="shared" si="0"/>
        <v/>
      </c>
      <c r="U18" s="29"/>
      <c r="V18" s="29"/>
      <c r="W18" s="74"/>
      <c r="X18" s="72"/>
      <c r="Y18" s="73"/>
      <c r="Z18" s="73"/>
      <c r="AA18" s="73"/>
      <c r="AB18" s="76">
        <f t="shared" si="2"/>
        <v>0</v>
      </c>
      <c r="AC18" s="73"/>
      <c r="AD18" s="75">
        <f t="shared" si="3"/>
        <v>0</v>
      </c>
      <c r="AE18" s="88"/>
      <c r="AF18" s="29"/>
      <c r="AG18" s="29"/>
      <c r="AH18" s="79" t="e">
        <f t="shared" si="4"/>
        <v>#DIV/0!</v>
      </c>
      <c r="AI18" s="80"/>
      <c r="AJ18" s="29"/>
    </row>
    <row r="19" spans="1:36" s="12" customFormat="1" ht="20.100000000000001" customHeight="1">
      <c r="A19" s="29">
        <v>15</v>
      </c>
      <c r="B19" s="29"/>
      <c r="C19" s="15"/>
      <c r="D19" s="67" t="e">
        <f>VLOOKUP(C19,都道府県コード等!A17:B63,2)</f>
        <v>#N/A</v>
      </c>
      <c r="E19" s="14"/>
      <c r="F19" s="14"/>
      <c r="G19" s="40"/>
      <c r="H19" s="40"/>
      <c r="I19" s="40"/>
      <c r="J19" s="81"/>
      <c r="K19" s="29"/>
      <c r="L19" s="29"/>
      <c r="M19" s="29"/>
      <c r="N19" s="81"/>
      <c r="O19" s="30"/>
      <c r="P19" s="53"/>
      <c r="Q19" s="70" t="str">
        <f t="shared" si="1"/>
        <v/>
      </c>
      <c r="R19" s="31"/>
      <c r="S19" s="32"/>
      <c r="T19" s="71" t="str">
        <f t="shared" si="0"/>
        <v/>
      </c>
      <c r="U19" s="29"/>
      <c r="V19" s="29"/>
      <c r="W19" s="74"/>
      <c r="X19" s="72"/>
      <c r="Y19" s="73"/>
      <c r="Z19" s="73"/>
      <c r="AA19" s="73"/>
      <c r="AB19" s="76">
        <f t="shared" si="2"/>
        <v>0</v>
      </c>
      <c r="AC19" s="73"/>
      <c r="AD19" s="75">
        <f t="shared" si="3"/>
        <v>0</v>
      </c>
      <c r="AE19" s="88"/>
      <c r="AF19" s="29"/>
      <c r="AG19" s="29"/>
      <c r="AH19" s="79" t="e">
        <f t="shared" si="4"/>
        <v>#DIV/0!</v>
      </c>
      <c r="AI19" s="80"/>
      <c r="AJ19" s="29"/>
    </row>
    <row r="20" spans="1:36" s="11" customFormat="1" ht="20.100000000000001" customHeight="1">
      <c r="A20" s="13" t="s">
        <v>21</v>
      </c>
      <c r="B20" s="13"/>
      <c r="C20" s="34"/>
      <c r="D20" s="35"/>
      <c r="P20" s="54"/>
    </row>
    <row r="21" spans="1:36" s="11" customFormat="1" ht="20.100000000000001" customHeight="1">
      <c r="A21" s="13" t="s">
        <v>22</v>
      </c>
      <c r="B21" s="13"/>
      <c r="P21" s="54"/>
    </row>
    <row r="22" spans="1:36" s="11" customFormat="1" ht="20.100000000000001" customHeight="1">
      <c r="A22" s="13" t="s">
        <v>23</v>
      </c>
      <c r="B22" s="13"/>
      <c r="P22" s="54"/>
    </row>
    <row r="23" spans="1:36" s="11" customFormat="1" ht="20.100000000000001" customHeight="1">
      <c r="A23" s="64" t="s">
        <v>24</v>
      </c>
      <c r="B23" s="13"/>
      <c r="P23" s="54"/>
    </row>
    <row r="24" spans="1:36" s="11" customFormat="1" ht="20.100000000000001" customHeight="1">
      <c r="A24" s="13" t="s">
        <v>25</v>
      </c>
      <c r="B24" s="13"/>
      <c r="P24" s="54"/>
    </row>
    <row r="25" spans="1:36" s="11" customFormat="1" ht="20.100000000000001" customHeight="1">
      <c r="A25" s="27" t="s">
        <v>26</v>
      </c>
      <c r="B25" s="13"/>
      <c r="P25" s="54"/>
    </row>
    <row r="26" spans="1:36" s="11" customFormat="1" ht="20.100000000000001" customHeight="1">
      <c r="A26" s="27" t="s">
        <v>27</v>
      </c>
      <c r="B26" s="13"/>
      <c r="P26" s="54"/>
    </row>
    <row r="27" spans="1:36" s="11" customFormat="1" ht="20.100000000000001" customHeight="1">
      <c r="A27" s="27" t="s">
        <v>28</v>
      </c>
      <c r="B27" s="13"/>
      <c r="P27" s="54"/>
    </row>
    <row r="28" spans="1:36" s="11" customFormat="1" ht="20.100000000000001" customHeight="1">
      <c r="A28" s="27" t="s">
        <v>29</v>
      </c>
      <c r="B28" s="13"/>
      <c r="P28" s="54"/>
      <c r="AI28" s="12"/>
    </row>
    <row r="29" spans="1:36" s="12" customFormat="1" ht="16.5">
      <c r="P29" s="55"/>
    </row>
    <row r="30" spans="1:36" s="12" customFormat="1" ht="16.5">
      <c r="P30" s="55"/>
    </row>
    <row r="31" spans="1:36" s="12" customFormat="1">
      <c r="C31" s="21"/>
      <c r="D31" s="22"/>
      <c r="P31" s="55"/>
      <c r="AI31" s="28"/>
    </row>
    <row r="32" spans="1:36">
      <c r="C32" s="21"/>
      <c r="D32" s="22"/>
    </row>
    <row r="33" spans="3:4">
      <c r="C33" s="21"/>
      <c r="D33" s="22"/>
    </row>
    <row r="34" spans="3:4">
      <c r="C34" s="21"/>
      <c r="D34" s="22"/>
    </row>
    <row r="35" spans="3:4">
      <c r="C35" s="21"/>
      <c r="D35" s="22"/>
    </row>
    <row r="36" spans="3:4">
      <c r="C36" s="21"/>
      <c r="D36" s="24"/>
    </row>
    <row r="37" spans="3:4">
      <c r="C37" s="21"/>
      <c r="D37" s="24"/>
    </row>
    <row r="38" spans="3:4">
      <c r="C38" s="21"/>
      <c r="D38" s="22"/>
    </row>
    <row r="39" spans="3:4">
      <c r="C39" s="21"/>
      <c r="D39" s="22"/>
    </row>
    <row r="40" spans="3:4">
      <c r="C40" s="21"/>
      <c r="D40" s="22"/>
    </row>
    <row r="41" spans="3:4">
      <c r="C41" s="21"/>
      <c r="D41" s="22"/>
    </row>
    <row r="42" spans="3:4">
      <c r="C42" s="21"/>
      <c r="D42" s="22"/>
    </row>
    <row r="43" spans="3:4">
      <c r="C43" s="21"/>
      <c r="D43" s="22"/>
    </row>
    <row r="44" spans="3:4">
      <c r="C44" s="21"/>
      <c r="D44" s="22"/>
    </row>
    <row r="45" spans="3:4">
      <c r="C45" s="21"/>
      <c r="D45" s="22"/>
    </row>
    <row r="46" spans="3:4">
      <c r="C46" s="21"/>
      <c r="D46" s="22"/>
    </row>
    <row r="47" spans="3:4">
      <c r="C47" s="21"/>
      <c r="D47" s="22"/>
    </row>
    <row r="48" spans="3:4">
      <c r="C48" s="21"/>
      <c r="D48" s="22"/>
    </row>
    <row r="49" spans="3:10">
      <c r="C49" s="21"/>
      <c r="D49" s="22"/>
    </row>
    <row r="50" spans="3:10">
      <c r="C50" s="21"/>
      <c r="D50" s="22"/>
      <c r="J50" s="12"/>
    </row>
    <row r="51" spans="3:10">
      <c r="C51" s="21"/>
      <c r="D51" s="22"/>
    </row>
    <row r="52" spans="3:10">
      <c r="C52" s="21"/>
      <c r="D52" s="22"/>
    </row>
    <row r="53" spans="3:10">
      <c r="C53" s="21"/>
      <c r="D53" s="22"/>
    </row>
    <row r="54" spans="3:10">
      <c r="C54" s="21"/>
      <c r="D54" s="22"/>
    </row>
    <row r="55" spans="3:10">
      <c r="C55" s="21"/>
      <c r="D55" s="22"/>
    </row>
    <row r="56" spans="3:10">
      <c r="C56" s="21"/>
      <c r="D56" s="22"/>
    </row>
    <row r="57" spans="3:10">
      <c r="C57" s="21"/>
      <c r="D57" s="22"/>
    </row>
    <row r="58" spans="3:10">
      <c r="C58" s="21"/>
      <c r="D58" s="22"/>
    </row>
    <row r="59" spans="3:10">
      <c r="C59" s="21"/>
      <c r="D59" s="22"/>
    </row>
    <row r="60" spans="3:10">
      <c r="C60" s="21"/>
      <c r="D60" s="22"/>
    </row>
    <row r="61" spans="3:10">
      <c r="C61" s="21"/>
      <c r="D61" s="22"/>
    </row>
    <row r="62" spans="3:10">
      <c r="C62" s="21"/>
      <c r="D62" s="22"/>
    </row>
    <row r="63" spans="3:10">
      <c r="C63" s="21"/>
      <c r="D63" s="22"/>
    </row>
    <row r="64" spans="3:10">
      <c r="C64" s="21"/>
      <c r="D64" s="22"/>
    </row>
    <row r="65" spans="3:4">
      <c r="C65" s="21"/>
      <c r="D65" s="22"/>
    </row>
    <row r="66" spans="3:4">
      <c r="C66" s="21"/>
      <c r="D66" s="22"/>
    </row>
    <row r="67" spans="3:4">
      <c r="C67" s="21"/>
      <c r="D67" s="22"/>
    </row>
    <row r="68" spans="3:4">
      <c r="C68" s="21"/>
      <c r="D68" s="22"/>
    </row>
    <row r="69" spans="3:4">
      <c r="C69" s="21"/>
      <c r="D69" s="22"/>
    </row>
    <row r="70" spans="3:4">
      <c r="C70" s="21"/>
      <c r="D70" s="22"/>
    </row>
    <row r="71" spans="3:4">
      <c r="C71" s="21"/>
      <c r="D71" s="22"/>
    </row>
    <row r="72" spans="3:4">
      <c r="C72" s="21"/>
      <c r="D72" s="22"/>
    </row>
    <row r="73" spans="3:4">
      <c r="C73" s="21"/>
      <c r="D73" s="22"/>
    </row>
    <row r="74" spans="3:4">
      <c r="C74" s="21"/>
      <c r="D74" s="22"/>
    </row>
    <row r="75" spans="3:4">
      <c r="C75" s="21"/>
      <c r="D75" s="22"/>
    </row>
    <row r="76" spans="3:4">
      <c r="C76" s="21"/>
      <c r="D76" s="22"/>
    </row>
    <row r="77" spans="3:4">
      <c r="C77" s="21"/>
      <c r="D77" s="22"/>
    </row>
  </sheetData>
  <dataConsolidate/>
  <mergeCells count="32">
    <mergeCell ref="AD3:AD4"/>
    <mergeCell ref="AJ3:AJ4"/>
    <mergeCell ref="AB3:AB4"/>
    <mergeCell ref="AC3:AC4"/>
    <mergeCell ref="AE3:AE4"/>
    <mergeCell ref="AF3:AF4"/>
    <mergeCell ref="AG3:AG4"/>
    <mergeCell ref="AH3:AH4"/>
    <mergeCell ref="AI3:AI4"/>
    <mergeCell ref="AA3:AA4"/>
    <mergeCell ref="N3:N4"/>
    <mergeCell ref="O3:O4"/>
    <mergeCell ref="Q3:Q4"/>
    <mergeCell ref="R3:S3"/>
    <mergeCell ref="T3:T4"/>
    <mergeCell ref="U3:V3"/>
    <mergeCell ref="W3:W4"/>
    <mergeCell ref="X3:X4"/>
    <mergeCell ref="Y3:Y4"/>
    <mergeCell ref="Z3:Z4"/>
    <mergeCell ref="P3:P4"/>
    <mergeCell ref="K3:K4"/>
    <mergeCell ref="F3:F4"/>
    <mergeCell ref="L3:L4"/>
    <mergeCell ref="M3:M4"/>
    <mergeCell ref="A3:A4"/>
    <mergeCell ref="B3:B4"/>
    <mergeCell ref="C3:C4"/>
    <mergeCell ref="D3:D4"/>
    <mergeCell ref="E3:E4"/>
    <mergeCell ref="J3:J4"/>
    <mergeCell ref="G3:I3"/>
  </mergeCells>
  <phoneticPr fontId="1"/>
  <dataValidations xWindow="812" yWindow="490" count="10">
    <dataValidation allowBlank="1" showInputMessage="1" showErrorMessage="1" promptTitle="年月日を記載してください" prompt="書式設定を変更せずに、年月日を記載してください_x000a_（西暦／月／日）" sqref="O5:O19" xr:uid="{00000000-0002-0000-0000-000001000000}"/>
    <dataValidation allowBlank="1" showInputMessage="1" prompt="必要な金額を千円単位で記入し、小数点以下も記載してください" sqref="AC5:AC19" xr:uid="{00000000-0002-0000-0000-000004000000}"/>
    <dataValidation showInputMessage="1" showErrorMessage="1" errorTitle="ドロップダウンリストより選択してください" prompt="算定額と実支出（予定）額のいずれか低い方を千円単位切り捨て。自動計算。" sqref="AD5:AD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W5:W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E5:AE19" xr:uid="{5FEC6B01-6922-4FD7-8CAE-271DC66A85CD}">
      <formula1>"有,無"</formula1>
    </dataValidation>
    <dataValidation allowBlank="1" showInputMessage="1" showErrorMessage="1" prompt="実施要綱別表の交付基準単価を千円単位で小数点以下も記載してください。" sqref="X5:X19" xr:uid="{78BB737B-5003-4084-825A-F02066BEA3AD}"/>
    <dataValidation allowBlank="1" showInputMessage="1" showErrorMessage="1" prompt="実施要綱別表の交付基準単価を千円単位で記載してください。" sqref="Y5:AA19" xr:uid="{A831DC54-4AA5-4FE5-A397-8C37089D5DFC}"/>
    <dataValidation allowBlank="1" showInputMessage="1" showErrorMessage="1" prompt="自動計算。千円単位で小数点以下も記載。" sqref="AB5:AB19" xr:uid="{39568BE9-C2DA-4374-A8B6-931C5C5FB02F}"/>
  </dataValidations>
  <pageMargins left="0.93" right="0.16" top="0.74803149606299213" bottom="0.74803149606299213" header="0.31496062992125984" footer="0.31496062992125984"/>
  <pageSetup paperSize="8" scale="44" fitToHeight="0" orientation="landscape" r:id="rId1"/>
  <extLst>
    <ext xmlns:x14="http://schemas.microsoft.com/office/spreadsheetml/2009/9/main" uri="{CCE6A557-97BC-4b89-ADB6-D9C93CAAB3DF}">
      <x14:dataValidations xmlns:xm="http://schemas.microsoft.com/office/excel/2006/main" xWindow="812" yWindow="490" count="3">
        <x14:dataValidation type="list" allowBlank="1" showInputMessage="1" showErrorMessage="1" xr:uid="{1205C045-EEA4-42C1-A531-35F6055D67F9}">
          <x14:formula1>
            <xm:f>都道府県コード等!$D$3:$D$30</xm:f>
          </x14:formula1>
          <xm:sqref>N5:N19</xm:sqref>
        </x14:dataValidation>
        <x14:dataValidation type="list" allowBlank="1" showInputMessage="1" showErrorMessage="1" xr:uid="{69C0DDEF-BE96-4410-8674-FA66992FF2BE}">
          <x14:formula1>
            <xm:f>都道府県コード等!$C$3:$C$30</xm:f>
          </x14:formula1>
          <xm:sqref>J5:J19</xm:sqref>
        </x14:dataValidation>
        <x14:dataValidation type="list" allowBlank="1" showInputMessage="1" showErrorMessage="1" xr:uid="{AD894594-F8B5-4F64-8FF9-63544AEB8628}">
          <x14:formula1>
            <xm:f>都道府県コード等!$Q$3:$Q$4</xm:f>
          </x14:formula1>
          <xm:sqref>AI5:AI19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Y81"/>
  <sheetViews>
    <sheetView showGridLines="0" view="pageBreakPreview" zoomScale="80" zoomScaleNormal="100" zoomScaleSheetLayoutView="80" workbookViewId="0">
      <pane ySplit="4" topLeftCell="A5" activePane="bottomLeft" state="frozen"/>
      <selection pane="bottomLeft" activeCell="A5" sqref="A5"/>
    </sheetView>
  </sheetViews>
  <sheetFormatPr defaultColWidth="4.25" defaultRowHeight="18.75"/>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17.125" style="28" customWidth="1"/>
    <col min="10" max="11" width="28.375" style="5" customWidth="1"/>
    <col min="12" max="12" width="28.375" style="5" hidden="1" customWidth="1"/>
    <col min="13" max="13" width="43" style="5" customWidth="1"/>
    <col min="14" max="17" width="12.875" style="5" customWidth="1"/>
    <col min="18" max="18" width="12.875" style="5" hidden="1" customWidth="1"/>
    <col min="19" max="19" width="16.125" style="5" hidden="1" customWidth="1"/>
    <col min="20" max="20" width="17" style="5" bestFit="1" customWidth="1"/>
    <col min="21" max="21" width="10.625" style="5" hidden="1" customWidth="1"/>
    <col min="22" max="23" width="10.625" style="5" customWidth="1"/>
    <col min="24" max="24" width="18.375" style="5" customWidth="1"/>
    <col min="25" max="25" width="11.625" style="5" customWidth="1"/>
    <col min="26" max="16384" width="4.25" style="5"/>
  </cols>
  <sheetData>
    <row r="1" spans="1:25">
      <c r="Q1" s="4"/>
      <c r="R1" s="3"/>
      <c r="Y1" s="37" t="s">
        <v>0</v>
      </c>
    </row>
    <row r="2" spans="1:25" ht="20.100000000000001" customHeight="1">
      <c r="A2" s="82" t="s">
        <v>150</v>
      </c>
      <c r="B2" s="12"/>
      <c r="C2" s="12"/>
      <c r="D2" s="12"/>
      <c r="E2" s="12"/>
      <c r="F2" s="12"/>
      <c r="J2" s="12"/>
      <c r="K2" s="12"/>
      <c r="L2" s="12"/>
      <c r="M2" s="12"/>
      <c r="N2" s="12"/>
      <c r="O2" s="12"/>
      <c r="P2" s="12"/>
      <c r="Q2" s="12"/>
      <c r="R2" s="12"/>
      <c r="S2" s="12"/>
      <c r="T2" s="12"/>
      <c r="U2" s="12"/>
      <c r="V2" s="12"/>
      <c r="W2" s="12"/>
      <c r="X2" s="61"/>
      <c r="Y2" s="12"/>
    </row>
    <row r="3" spans="1:25" s="126" customFormat="1" ht="112.5">
      <c r="A3" s="121" t="s">
        <v>1</v>
      </c>
      <c r="B3" s="122" t="s">
        <v>2</v>
      </c>
      <c r="C3" s="122" t="s">
        <v>3</v>
      </c>
      <c r="D3" s="100" t="s">
        <v>4</v>
      </c>
      <c r="E3" s="122" t="s">
        <v>5</v>
      </c>
      <c r="F3" s="122" t="s">
        <v>152</v>
      </c>
      <c r="G3" s="187" t="s">
        <v>282</v>
      </c>
      <c r="H3" s="188"/>
      <c r="I3" s="188"/>
      <c r="J3" s="123" t="s">
        <v>84</v>
      </c>
      <c r="K3" s="122" t="s">
        <v>6</v>
      </c>
      <c r="L3" s="122" t="s">
        <v>7</v>
      </c>
      <c r="M3" s="122" t="s">
        <v>85</v>
      </c>
      <c r="N3" s="122" t="s">
        <v>86</v>
      </c>
      <c r="O3" s="122" t="s">
        <v>153</v>
      </c>
      <c r="P3" s="123" t="s">
        <v>154</v>
      </c>
      <c r="Q3" s="100" t="s">
        <v>166</v>
      </c>
      <c r="R3" s="122" t="s">
        <v>168</v>
      </c>
      <c r="S3" s="124" t="s">
        <v>211</v>
      </c>
      <c r="T3" s="122" t="s">
        <v>151</v>
      </c>
      <c r="U3" s="123" t="s">
        <v>14</v>
      </c>
      <c r="V3" s="123" t="s">
        <v>92</v>
      </c>
      <c r="W3" s="123" t="s">
        <v>169</v>
      </c>
      <c r="X3" s="125" t="s">
        <v>147</v>
      </c>
      <c r="Y3" s="122" t="s">
        <v>16</v>
      </c>
    </row>
    <row r="4" spans="1:25" s="126" customFormat="1" ht="56.25">
      <c r="A4" s="127"/>
      <c r="B4" s="128"/>
      <c r="C4" s="128"/>
      <c r="D4" s="129"/>
      <c r="E4" s="128"/>
      <c r="F4" s="128"/>
      <c r="G4" s="120" t="s">
        <v>278</v>
      </c>
      <c r="H4" s="120" t="s">
        <v>279</v>
      </c>
      <c r="I4" s="120" t="s">
        <v>280</v>
      </c>
      <c r="J4" s="130"/>
      <c r="K4" s="128"/>
      <c r="L4" s="128"/>
      <c r="M4" s="128"/>
      <c r="N4" s="128"/>
      <c r="O4" s="128"/>
      <c r="P4" s="130"/>
      <c r="Q4" s="129"/>
      <c r="R4" s="128"/>
      <c r="S4" s="131"/>
      <c r="T4" s="128"/>
      <c r="U4" s="130"/>
      <c r="V4" s="130"/>
      <c r="W4" s="130"/>
      <c r="X4" s="132"/>
      <c r="Y4" s="128"/>
    </row>
    <row r="5" spans="1:25" ht="20.25" customHeight="1">
      <c r="A5" s="29">
        <v>1</v>
      </c>
      <c r="B5" s="14"/>
      <c r="C5" s="15"/>
      <c r="D5" s="67" t="e">
        <f>VLOOKUP(C5,都道府県コード等!A2:B48,2)</f>
        <v>#N/A</v>
      </c>
      <c r="E5" s="15"/>
      <c r="F5" s="14"/>
      <c r="G5" s="40"/>
      <c r="H5" s="40"/>
      <c r="I5" s="40"/>
      <c r="J5" s="68"/>
      <c r="K5" s="14"/>
      <c r="L5" s="14"/>
      <c r="M5" s="40"/>
      <c r="N5" s="16"/>
      <c r="O5" s="16"/>
      <c r="P5" s="85"/>
      <c r="Q5" s="75">
        <f>ROUNDDOWN(MIN(O5,P5),0)</f>
        <v>0</v>
      </c>
      <c r="R5" s="86"/>
      <c r="S5" s="98"/>
      <c r="T5" s="30"/>
      <c r="U5" s="84"/>
      <c r="V5" s="68"/>
      <c r="W5" s="68"/>
      <c r="X5" s="80"/>
      <c r="Y5" s="41"/>
    </row>
    <row r="6" spans="1:25" ht="20.25" customHeight="1">
      <c r="A6" s="29">
        <v>2</v>
      </c>
      <c r="B6" s="14"/>
      <c r="C6" s="15"/>
      <c r="D6" s="67" t="e">
        <f>VLOOKUP(C6,都道府県コード等!A3:B49,2)</f>
        <v>#N/A</v>
      </c>
      <c r="E6" s="15"/>
      <c r="F6" s="14"/>
      <c r="G6" s="40"/>
      <c r="H6" s="40"/>
      <c r="I6" s="40"/>
      <c r="J6" s="68"/>
      <c r="K6" s="14"/>
      <c r="L6" s="14"/>
      <c r="M6" s="40"/>
      <c r="N6" s="16"/>
      <c r="O6" s="16"/>
      <c r="P6" s="85"/>
      <c r="Q6" s="75">
        <f t="shared" ref="Q6:Q19" si="0">ROUNDDOWN(MIN(O6,P6),0)</f>
        <v>0</v>
      </c>
      <c r="R6" s="86"/>
      <c r="S6" s="14"/>
      <c r="T6" s="30"/>
      <c r="U6" s="84"/>
      <c r="V6" s="68"/>
      <c r="W6" s="68"/>
      <c r="X6" s="80"/>
      <c r="Y6" s="41"/>
    </row>
    <row r="7" spans="1:25" ht="20.25" customHeight="1">
      <c r="A7" s="29">
        <v>3</v>
      </c>
      <c r="B7" s="14"/>
      <c r="C7" s="15"/>
      <c r="D7" s="67" t="e">
        <f>VLOOKUP(C7,都道府県コード等!A4:B50,2)</f>
        <v>#N/A</v>
      </c>
      <c r="E7" s="15"/>
      <c r="F7" s="29"/>
      <c r="G7" s="40"/>
      <c r="H7" s="40"/>
      <c r="I7" s="40"/>
      <c r="J7" s="68"/>
      <c r="K7" s="14"/>
      <c r="L7" s="14"/>
      <c r="M7" s="40"/>
      <c r="N7" s="16"/>
      <c r="O7" s="16"/>
      <c r="P7" s="85"/>
      <c r="Q7" s="75">
        <f t="shared" si="0"/>
        <v>0</v>
      </c>
      <c r="R7" s="86"/>
      <c r="S7" s="14"/>
      <c r="T7" s="30"/>
      <c r="U7" s="84"/>
      <c r="V7" s="68"/>
      <c r="W7" s="68"/>
      <c r="X7" s="80"/>
      <c r="Y7" s="41"/>
    </row>
    <row r="8" spans="1:25" ht="20.25" customHeight="1">
      <c r="A8" s="29">
        <v>4</v>
      </c>
      <c r="B8" s="14"/>
      <c r="C8" s="15"/>
      <c r="D8" s="67" t="e">
        <f>VLOOKUP(C8,都道府県コード等!A5:B51,2)</f>
        <v>#N/A</v>
      </c>
      <c r="E8" s="15"/>
      <c r="F8" s="14"/>
      <c r="G8" s="40"/>
      <c r="H8" s="40"/>
      <c r="I8" s="40"/>
      <c r="J8" s="68"/>
      <c r="K8" s="14"/>
      <c r="L8" s="14"/>
      <c r="M8" s="40"/>
      <c r="N8" s="16"/>
      <c r="O8" s="16"/>
      <c r="P8" s="85"/>
      <c r="Q8" s="75">
        <f t="shared" si="0"/>
        <v>0</v>
      </c>
      <c r="R8" s="86"/>
      <c r="S8" s="14"/>
      <c r="T8" s="30"/>
      <c r="U8" s="84"/>
      <c r="V8" s="68"/>
      <c r="W8" s="68"/>
      <c r="X8" s="80"/>
      <c r="Y8" s="41"/>
    </row>
    <row r="9" spans="1:25" ht="20.25" customHeight="1">
      <c r="A9" s="29">
        <v>5</v>
      </c>
      <c r="B9" s="14"/>
      <c r="C9" s="15"/>
      <c r="D9" s="67" t="e">
        <f>VLOOKUP(C9,都道府県コード等!A6:B52,2)</f>
        <v>#N/A</v>
      </c>
      <c r="E9" s="15"/>
      <c r="F9" s="14"/>
      <c r="G9" s="40"/>
      <c r="H9" s="40"/>
      <c r="I9" s="40"/>
      <c r="J9" s="68"/>
      <c r="K9" s="14"/>
      <c r="L9" s="14"/>
      <c r="M9" s="40"/>
      <c r="N9" s="16"/>
      <c r="O9" s="16"/>
      <c r="P9" s="85"/>
      <c r="Q9" s="75">
        <f t="shared" si="0"/>
        <v>0</v>
      </c>
      <c r="R9" s="86"/>
      <c r="S9" s="14"/>
      <c r="T9" s="30"/>
      <c r="U9" s="84"/>
      <c r="V9" s="68"/>
      <c r="W9" s="68"/>
      <c r="X9" s="80"/>
      <c r="Y9" s="41"/>
    </row>
    <row r="10" spans="1:25" ht="20.25" customHeight="1">
      <c r="A10" s="29">
        <v>6</v>
      </c>
      <c r="B10" s="14"/>
      <c r="C10" s="15"/>
      <c r="D10" s="67" t="e">
        <f>VLOOKUP(C10,都道府県コード等!A7:B53,2)</f>
        <v>#N/A</v>
      </c>
      <c r="E10" s="15"/>
      <c r="F10" s="14"/>
      <c r="G10" s="40"/>
      <c r="H10" s="40"/>
      <c r="I10" s="40"/>
      <c r="J10" s="68"/>
      <c r="K10" s="14"/>
      <c r="L10" s="14"/>
      <c r="M10" s="40"/>
      <c r="N10" s="16"/>
      <c r="O10" s="16"/>
      <c r="P10" s="85"/>
      <c r="Q10" s="75">
        <f t="shared" si="0"/>
        <v>0</v>
      </c>
      <c r="R10" s="86"/>
      <c r="S10" s="14"/>
      <c r="T10" s="30"/>
      <c r="U10" s="84"/>
      <c r="V10" s="68"/>
      <c r="W10" s="68"/>
      <c r="X10" s="80"/>
      <c r="Y10" s="41"/>
    </row>
    <row r="11" spans="1:25" ht="20.25" customHeight="1">
      <c r="A11" s="29">
        <v>7</v>
      </c>
      <c r="B11" s="14"/>
      <c r="C11" s="15"/>
      <c r="D11" s="67" t="e">
        <f>VLOOKUP(C11,都道府県コード等!A8:B54,2)</f>
        <v>#N/A</v>
      </c>
      <c r="E11" s="15"/>
      <c r="F11" s="14"/>
      <c r="G11" s="40"/>
      <c r="H11" s="40"/>
      <c r="I11" s="40"/>
      <c r="J11" s="68"/>
      <c r="K11" s="14"/>
      <c r="L11" s="14"/>
      <c r="M11" s="40"/>
      <c r="N11" s="16"/>
      <c r="O11" s="16"/>
      <c r="P11" s="85"/>
      <c r="Q11" s="75">
        <f t="shared" si="0"/>
        <v>0</v>
      </c>
      <c r="R11" s="86"/>
      <c r="S11" s="14"/>
      <c r="T11" s="30"/>
      <c r="U11" s="84"/>
      <c r="V11" s="68"/>
      <c r="W11" s="68"/>
      <c r="X11" s="80"/>
      <c r="Y11" s="41"/>
    </row>
    <row r="12" spans="1:25" ht="20.25" customHeight="1">
      <c r="A12" s="29">
        <v>8</v>
      </c>
      <c r="B12" s="14"/>
      <c r="C12" s="15"/>
      <c r="D12" s="67" t="e">
        <f>VLOOKUP(C12,都道府県コード等!A9:B55,2)</f>
        <v>#N/A</v>
      </c>
      <c r="E12" s="15"/>
      <c r="F12" s="14"/>
      <c r="G12" s="40"/>
      <c r="H12" s="40"/>
      <c r="I12" s="40"/>
      <c r="J12" s="68"/>
      <c r="K12" s="14"/>
      <c r="L12" s="14"/>
      <c r="M12" s="40"/>
      <c r="N12" s="16"/>
      <c r="O12" s="16"/>
      <c r="P12" s="85"/>
      <c r="Q12" s="75">
        <f>ROUNDDOWN(MIN(O12,P12),0)</f>
        <v>0</v>
      </c>
      <c r="R12" s="86"/>
      <c r="S12" s="14"/>
      <c r="T12" s="30"/>
      <c r="U12" s="84"/>
      <c r="V12" s="68"/>
      <c r="W12" s="68"/>
      <c r="X12" s="80"/>
      <c r="Y12" s="41"/>
    </row>
    <row r="13" spans="1:25" ht="20.25" customHeight="1">
      <c r="A13" s="29">
        <v>9</v>
      </c>
      <c r="B13" s="14"/>
      <c r="C13" s="15"/>
      <c r="D13" s="67" t="e">
        <f>VLOOKUP(C13,都道府県コード等!A10:B56,2)</f>
        <v>#N/A</v>
      </c>
      <c r="E13" s="15"/>
      <c r="F13" s="14"/>
      <c r="G13" s="40"/>
      <c r="H13" s="40"/>
      <c r="I13" s="40"/>
      <c r="J13" s="68"/>
      <c r="K13" s="14"/>
      <c r="L13" s="14"/>
      <c r="M13" s="40"/>
      <c r="N13" s="16"/>
      <c r="O13" s="16"/>
      <c r="P13" s="85"/>
      <c r="Q13" s="75">
        <f t="shared" si="0"/>
        <v>0</v>
      </c>
      <c r="R13" s="86"/>
      <c r="S13" s="14"/>
      <c r="T13" s="30"/>
      <c r="U13" s="84"/>
      <c r="V13" s="68"/>
      <c r="W13" s="68"/>
      <c r="X13" s="80"/>
      <c r="Y13" s="41"/>
    </row>
    <row r="14" spans="1:25" ht="20.25" customHeight="1">
      <c r="A14" s="29">
        <v>10</v>
      </c>
      <c r="B14" s="14"/>
      <c r="C14" s="15"/>
      <c r="D14" s="67" t="e">
        <f>VLOOKUP(C14,都道府県コード等!A11:B57,2)</f>
        <v>#N/A</v>
      </c>
      <c r="E14" s="15"/>
      <c r="F14" s="14"/>
      <c r="G14" s="40"/>
      <c r="H14" s="40"/>
      <c r="I14" s="40"/>
      <c r="J14" s="68"/>
      <c r="K14" s="14"/>
      <c r="L14" s="14"/>
      <c r="M14" s="40"/>
      <c r="N14" s="16"/>
      <c r="O14" s="16"/>
      <c r="P14" s="85"/>
      <c r="Q14" s="75">
        <f t="shared" si="0"/>
        <v>0</v>
      </c>
      <c r="R14" s="86"/>
      <c r="S14" s="14"/>
      <c r="T14" s="30"/>
      <c r="U14" s="84"/>
      <c r="V14" s="68"/>
      <c r="W14" s="68"/>
      <c r="X14" s="80"/>
      <c r="Y14" s="41"/>
    </row>
    <row r="15" spans="1:25" ht="20.25" customHeight="1">
      <c r="A15" s="29">
        <v>11</v>
      </c>
      <c r="B15" s="14"/>
      <c r="C15" s="15"/>
      <c r="D15" s="67" t="e">
        <f>VLOOKUP(C15,都道府県コード等!A12:B58,2)</f>
        <v>#N/A</v>
      </c>
      <c r="E15" s="15"/>
      <c r="F15" s="14"/>
      <c r="G15" s="40"/>
      <c r="H15" s="40"/>
      <c r="I15" s="40"/>
      <c r="J15" s="68"/>
      <c r="K15" s="14"/>
      <c r="L15" s="14"/>
      <c r="M15" s="40"/>
      <c r="N15" s="16"/>
      <c r="O15" s="16"/>
      <c r="P15" s="85"/>
      <c r="Q15" s="75">
        <f t="shared" si="0"/>
        <v>0</v>
      </c>
      <c r="R15" s="86"/>
      <c r="S15" s="14"/>
      <c r="T15" s="30"/>
      <c r="U15" s="84"/>
      <c r="V15" s="68"/>
      <c r="W15" s="68"/>
      <c r="X15" s="80"/>
      <c r="Y15" s="41"/>
    </row>
    <row r="16" spans="1:25" ht="20.25" customHeight="1">
      <c r="A16" s="29">
        <v>12</v>
      </c>
      <c r="B16" s="14"/>
      <c r="C16" s="15"/>
      <c r="D16" s="67" t="e">
        <f>VLOOKUP(C16,都道府県コード等!A13:B59,2)</f>
        <v>#N/A</v>
      </c>
      <c r="E16" s="15"/>
      <c r="F16" s="14"/>
      <c r="G16" s="40"/>
      <c r="H16" s="40"/>
      <c r="I16" s="40"/>
      <c r="J16" s="68"/>
      <c r="K16" s="14"/>
      <c r="L16" s="14"/>
      <c r="M16" s="40"/>
      <c r="N16" s="16"/>
      <c r="O16" s="16"/>
      <c r="P16" s="85"/>
      <c r="Q16" s="75">
        <f t="shared" si="0"/>
        <v>0</v>
      </c>
      <c r="R16" s="86"/>
      <c r="S16" s="14"/>
      <c r="T16" s="30"/>
      <c r="U16" s="84"/>
      <c r="V16" s="68"/>
      <c r="W16" s="68"/>
      <c r="X16" s="80"/>
      <c r="Y16" s="41"/>
    </row>
    <row r="17" spans="1:25" ht="20.25" customHeight="1">
      <c r="A17" s="29">
        <v>13</v>
      </c>
      <c r="B17" s="14"/>
      <c r="C17" s="15"/>
      <c r="D17" s="67" t="e">
        <f>VLOOKUP(C17,都道府県コード等!A14:B60,2)</f>
        <v>#N/A</v>
      </c>
      <c r="E17" s="15"/>
      <c r="F17" s="14"/>
      <c r="G17" s="40"/>
      <c r="H17" s="40"/>
      <c r="I17" s="40"/>
      <c r="J17" s="68"/>
      <c r="K17" s="14"/>
      <c r="L17" s="14"/>
      <c r="M17" s="40"/>
      <c r="N17" s="16"/>
      <c r="O17" s="16"/>
      <c r="P17" s="85"/>
      <c r="Q17" s="75">
        <f t="shared" si="0"/>
        <v>0</v>
      </c>
      <c r="R17" s="86"/>
      <c r="S17" s="14"/>
      <c r="T17" s="30"/>
      <c r="U17" s="84"/>
      <c r="V17" s="68"/>
      <c r="W17" s="68"/>
      <c r="X17" s="80"/>
      <c r="Y17" s="41"/>
    </row>
    <row r="18" spans="1:25" ht="20.25" customHeight="1">
      <c r="A18" s="29">
        <v>14</v>
      </c>
      <c r="B18" s="14"/>
      <c r="C18" s="15"/>
      <c r="D18" s="67" t="e">
        <f>VLOOKUP(C18,都道府県コード等!A15:B61,2)</f>
        <v>#N/A</v>
      </c>
      <c r="E18" s="15"/>
      <c r="F18" s="14"/>
      <c r="G18" s="40"/>
      <c r="H18" s="40"/>
      <c r="I18" s="40"/>
      <c r="J18" s="68"/>
      <c r="K18" s="14"/>
      <c r="L18" s="14"/>
      <c r="M18" s="40"/>
      <c r="N18" s="16"/>
      <c r="O18" s="16"/>
      <c r="P18" s="85"/>
      <c r="Q18" s="75">
        <f t="shared" si="0"/>
        <v>0</v>
      </c>
      <c r="R18" s="86"/>
      <c r="S18" s="14"/>
      <c r="T18" s="30"/>
      <c r="U18" s="84"/>
      <c r="V18" s="68"/>
      <c r="W18" s="68"/>
      <c r="X18" s="80"/>
      <c r="Y18" s="41"/>
    </row>
    <row r="19" spans="1:25" ht="20.25" customHeight="1">
      <c r="A19" s="29">
        <v>15</v>
      </c>
      <c r="B19" s="14"/>
      <c r="C19" s="15"/>
      <c r="D19" s="67" t="e">
        <f>VLOOKUP(C19,都道府県コード等!A16:B62,2)</f>
        <v>#N/A</v>
      </c>
      <c r="E19" s="15"/>
      <c r="F19" s="14"/>
      <c r="G19" s="40"/>
      <c r="H19" s="40"/>
      <c r="I19" s="40"/>
      <c r="J19" s="68"/>
      <c r="K19" s="14"/>
      <c r="L19" s="14"/>
      <c r="M19" s="40"/>
      <c r="N19" s="16"/>
      <c r="O19" s="16"/>
      <c r="P19" s="85"/>
      <c r="Q19" s="75">
        <f t="shared" si="0"/>
        <v>0</v>
      </c>
      <c r="R19" s="86"/>
      <c r="S19" s="14"/>
      <c r="T19" s="30"/>
      <c r="U19" s="84"/>
      <c r="V19" s="68"/>
      <c r="W19" s="68"/>
      <c r="X19" s="80"/>
      <c r="Y19" s="41"/>
    </row>
    <row r="20" spans="1:25" s="7" customFormat="1" ht="20.25" customHeight="1">
      <c r="A20" s="11" t="s">
        <v>93</v>
      </c>
      <c r="B20" s="11"/>
      <c r="C20" s="11"/>
      <c r="D20" s="11"/>
      <c r="E20" s="11"/>
      <c r="F20" s="11"/>
      <c r="G20" s="153"/>
      <c r="H20" s="153"/>
      <c r="I20" s="153"/>
      <c r="J20" s="11"/>
      <c r="K20" s="11"/>
      <c r="L20" s="11"/>
      <c r="M20" s="11"/>
      <c r="N20" s="11"/>
      <c r="O20" s="11"/>
      <c r="P20" s="11"/>
      <c r="Q20" s="11"/>
      <c r="R20" s="11"/>
      <c r="S20" s="11"/>
      <c r="T20" s="11"/>
      <c r="U20" s="11"/>
      <c r="V20" s="11"/>
      <c r="W20" s="11"/>
      <c r="X20" s="11"/>
      <c r="Y20" s="11"/>
    </row>
    <row r="21" spans="1:25" s="7" customFormat="1" ht="20.25" customHeight="1">
      <c r="A21" s="11" t="s">
        <v>23</v>
      </c>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s="8" customFormat="1" ht="20.100000000000001" customHeight="1">
      <c r="A22" s="18" t="s">
        <v>94</v>
      </c>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s="7" customFormat="1" ht="20.25" customHeight="1">
      <c r="A23" s="11" t="s">
        <v>170</v>
      </c>
      <c r="B23" s="11"/>
      <c r="C23" s="11"/>
      <c r="D23" s="11"/>
      <c r="E23" s="11"/>
      <c r="F23" s="11"/>
      <c r="G23" s="11"/>
      <c r="H23" s="11"/>
      <c r="I23" s="11"/>
      <c r="J23" s="11"/>
      <c r="K23" s="11"/>
      <c r="L23" s="11"/>
      <c r="M23" s="11"/>
      <c r="N23" s="11"/>
      <c r="O23" s="11"/>
      <c r="P23" s="11"/>
      <c r="Q23" s="11"/>
      <c r="R23" s="11"/>
      <c r="S23" s="11"/>
      <c r="T23" s="11"/>
      <c r="U23" s="11"/>
      <c r="V23" s="11"/>
      <c r="W23" s="11"/>
      <c r="X23" s="11"/>
    </row>
    <row r="24" spans="1:25" s="8" customFormat="1" ht="20.100000000000001" customHeight="1">
      <c r="A24" s="11" t="s">
        <v>217</v>
      </c>
      <c r="B24" s="11"/>
      <c r="C24" s="11"/>
      <c r="D24" s="11"/>
      <c r="E24" s="11"/>
      <c r="F24" s="11"/>
      <c r="G24" s="11"/>
      <c r="H24" s="11"/>
      <c r="I24" s="11"/>
      <c r="J24" s="11"/>
      <c r="K24" s="11"/>
      <c r="L24" s="11"/>
      <c r="M24" s="11"/>
      <c r="N24" s="11"/>
      <c r="O24" s="11"/>
      <c r="P24" s="11"/>
      <c r="Q24" s="11"/>
      <c r="R24" s="11"/>
      <c r="S24" s="11"/>
      <c r="T24" s="11"/>
      <c r="U24" s="11"/>
      <c r="V24" s="11"/>
      <c r="W24" s="11"/>
      <c r="X24" s="11"/>
      <c r="Y24" s="11"/>
    </row>
    <row r="25" spans="1:25" s="7" customFormat="1" ht="20.25" customHeight="1">
      <c r="B25" s="11"/>
      <c r="C25" s="11"/>
      <c r="D25" s="11"/>
      <c r="E25" s="11"/>
      <c r="F25" s="11"/>
      <c r="G25" s="11"/>
      <c r="H25" s="11"/>
      <c r="I25" s="11"/>
      <c r="J25" s="11"/>
      <c r="K25" s="11"/>
      <c r="L25" s="11"/>
      <c r="M25" s="11"/>
      <c r="N25" s="11"/>
      <c r="O25" s="11"/>
      <c r="P25" s="11"/>
      <c r="Q25" s="11"/>
      <c r="R25" s="11"/>
      <c r="S25" s="11"/>
      <c r="T25" s="11"/>
      <c r="U25" s="11"/>
      <c r="V25" s="11"/>
      <c r="W25" s="11"/>
      <c r="X25" s="11"/>
      <c r="Y25" s="11"/>
    </row>
    <row r="26" spans="1:25" ht="20.25" customHeight="1">
      <c r="G26" s="11"/>
      <c r="H26" s="11"/>
      <c r="I26" s="11"/>
    </row>
    <row r="27" spans="1:25" ht="20.25" customHeight="1">
      <c r="G27" s="11"/>
      <c r="H27" s="11"/>
      <c r="I27" s="11"/>
    </row>
    <row r="28" spans="1:25" ht="19.5" customHeight="1">
      <c r="G28" s="11"/>
      <c r="H28" s="11"/>
      <c r="I28" s="11"/>
    </row>
    <row r="29" spans="1:25" ht="19.5" customHeight="1">
      <c r="G29" s="11"/>
      <c r="H29" s="11"/>
      <c r="I29" s="11"/>
    </row>
    <row r="30" spans="1:25" ht="16.5">
      <c r="G30" s="12"/>
      <c r="H30" s="12"/>
      <c r="I30" s="12"/>
    </row>
    <row r="31" spans="1:25" ht="16.5">
      <c r="C31" s="6"/>
      <c r="D31" s="9"/>
      <c r="G31" s="12"/>
      <c r="H31" s="12"/>
      <c r="I31" s="12"/>
    </row>
    <row r="32" spans="1:25" ht="16.5">
      <c r="C32" s="6"/>
      <c r="D32" s="9"/>
      <c r="G32" s="12"/>
      <c r="H32" s="12"/>
      <c r="I32" s="12"/>
    </row>
    <row r="33" spans="3:20">
      <c r="C33" s="6"/>
      <c r="D33" s="9"/>
    </row>
    <row r="34" spans="3:20">
      <c r="C34" s="6"/>
      <c r="D34" s="9"/>
    </row>
    <row r="35" spans="3:20">
      <c r="C35" s="6"/>
      <c r="D35" s="9"/>
    </row>
    <row r="36" spans="3:20">
      <c r="C36" s="6"/>
      <c r="D36" s="10"/>
    </row>
    <row r="37" spans="3:20">
      <c r="C37" s="6"/>
      <c r="D37" s="10"/>
    </row>
    <row r="38" spans="3:20">
      <c r="C38" s="6"/>
      <c r="D38" s="9"/>
    </row>
    <row r="39" spans="3:20">
      <c r="C39" s="6"/>
      <c r="D39" s="9"/>
    </row>
    <row r="40" spans="3:20">
      <c r="C40" s="6"/>
      <c r="D40" s="9"/>
    </row>
    <row r="41" spans="3:20">
      <c r="C41" s="6"/>
      <c r="D41" s="9"/>
    </row>
    <row r="42" spans="3:20">
      <c r="C42" s="6"/>
      <c r="D42" s="9"/>
    </row>
    <row r="43" spans="3:20">
      <c r="C43" s="6"/>
      <c r="D43" s="9"/>
    </row>
    <row r="44" spans="3:20">
      <c r="C44" s="6"/>
      <c r="D44" s="9"/>
    </row>
    <row r="45" spans="3:20">
      <c r="C45" s="6"/>
      <c r="D45" s="9"/>
      <c r="S45" s="1"/>
      <c r="T45" s="1"/>
    </row>
    <row r="46" spans="3:20">
      <c r="C46" s="6"/>
      <c r="D46" s="9"/>
      <c r="S46" s="1"/>
      <c r="T46" s="1"/>
    </row>
    <row r="47" spans="3:20">
      <c r="C47" s="6"/>
      <c r="D47" s="9"/>
      <c r="S47" s="1"/>
      <c r="T47" s="1"/>
    </row>
    <row r="48" spans="3:20">
      <c r="C48" s="6"/>
      <c r="D48" s="9"/>
      <c r="S48" s="1"/>
      <c r="T48" s="1"/>
    </row>
    <row r="49" spans="3:20">
      <c r="C49" s="6"/>
      <c r="D49" s="9"/>
      <c r="S49" s="1"/>
      <c r="T49" s="1"/>
    </row>
    <row r="50" spans="3:20">
      <c r="C50" s="6"/>
      <c r="D50" s="9"/>
      <c r="S50" s="1"/>
      <c r="T50" s="1"/>
    </row>
    <row r="51" spans="3:20">
      <c r="C51" s="6"/>
      <c r="D51" s="9"/>
      <c r="S51" s="1"/>
      <c r="T51" s="1"/>
    </row>
    <row r="52" spans="3:20">
      <c r="C52" s="6"/>
      <c r="D52" s="9"/>
      <c r="S52" s="1"/>
      <c r="T52" s="1"/>
    </row>
    <row r="53" spans="3:20">
      <c r="C53" s="6"/>
      <c r="D53" s="9"/>
      <c r="S53" s="1"/>
      <c r="T53" s="1"/>
    </row>
    <row r="54" spans="3:20">
      <c r="C54" s="6"/>
      <c r="D54" s="9"/>
      <c r="S54" s="1"/>
      <c r="T54" s="1"/>
    </row>
    <row r="55" spans="3:20">
      <c r="C55" s="6"/>
      <c r="D55" s="9"/>
      <c r="S55" s="1"/>
      <c r="T55" s="1"/>
    </row>
    <row r="56" spans="3:20">
      <c r="C56" s="6"/>
      <c r="D56" s="9"/>
      <c r="S56" s="1"/>
      <c r="T56" s="1"/>
    </row>
    <row r="57" spans="3:20">
      <c r="C57" s="6"/>
      <c r="D57" s="9"/>
      <c r="S57" s="1"/>
      <c r="T57" s="1"/>
    </row>
    <row r="58" spans="3:20">
      <c r="C58" s="6"/>
      <c r="D58" s="9"/>
      <c r="S58" s="1"/>
      <c r="T58" s="1"/>
    </row>
    <row r="59" spans="3:20">
      <c r="C59" s="6"/>
      <c r="D59" s="9"/>
      <c r="S59" s="1"/>
      <c r="T59" s="1"/>
    </row>
    <row r="60" spans="3:20">
      <c r="C60" s="6"/>
      <c r="D60" s="9"/>
      <c r="S60" s="1"/>
      <c r="T60" s="1"/>
    </row>
    <row r="61" spans="3:20">
      <c r="C61" s="6"/>
      <c r="D61" s="9"/>
      <c r="S61" s="1"/>
      <c r="T61" s="1"/>
    </row>
    <row r="62" spans="3:20">
      <c r="C62" s="6"/>
      <c r="D62" s="9"/>
      <c r="S62" s="1"/>
      <c r="T62" s="1"/>
    </row>
    <row r="63" spans="3:20">
      <c r="C63" s="6"/>
      <c r="D63" s="9"/>
      <c r="S63" s="1"/>
      <c r="T63" s="1"/>
    </row>
    <row r="64" spans="3:20">
      <c r="C64" s="6"/>
      <c r="D64" s="9"/>
      <c r="S64" s="1"/>
      <c r="T64" s="1"/>
    </row>
    <row r="65" spans="3:20">
      <c r="C65" s="6"/>
      <c r="D65" s="9"/>
      <c r="S65" s="1"/>
      <c r="T65" s="1"/>
    </row>
    <row r="66" spans="3:20">
      <c r="C66" s="6"/>
      <c r="D66" s="9"/>
      <c r="S66" s="1"/>
      <c r="T66" s="1"/>
    </row>
    <row r="67" spans="3:20">
      <c r="C67" s="6"/>
      <c r="D67" s="9"/>
      <c r="S67" s="1"/>
      <c r="T67" s="1"/>
    </row>
    <row r="68" spans="3:20">
      <c r="C68" s="6"/>
      <c r="D68" s="9"/>
      <c r="S68" s="1"/>
      <c r="T68" s="1"/>
    </row>
    <row r="69" spans="3:20">
      <c r="C69" s="6"/>
      <c r="D69" s="9"/>
      <c r="S69" s="1"/>
      <c r="T69" s="1"/>
    </row>
    <row r="70" spans="3:20">
      <c r="C70" s="6"/>
      <c r="D70" s="9"/>
      <c r="S70" s="1"/>
      <c r="T70" s="1"/>
    </row>
    <row r="71" spans="3:20">
      <c r="C71" s="6"/>
      <c r="D71" s="9"/>
      <c r="S71" s="1"/>
      <c r="T71" s="1"/>
    </row>
    <row r="72" spans="3:20">
      <c r="C72" s="6"/>
      <c r="D72" s="9"/>
      <c r="S72" s="1"/>
      <c r="T72" s="1"/>
    </row>
    <row r="73" spans="3:20">
      <c r="C73" s="6"/>
      <c r="D73" s="9"/>
      <c r="S73" s="1"/>
      <c r="T73" s="1"/>
    </row>
    <row r="74" spans="3:20">
      <c r="C74" s="6"/>
      <c r="D74" s="9"/>
      <c r="S74" s="1"/>
      <c r="T74" s="1"/>
    </row>
    <row r="75" spans="3:20">
      <c r="C75" s="6"/>
      <c r="D75" s="9"/>
      <c r="S75" s="1"/>
      <c r="T75" s="1"/>
    </row>
    <row r="76" spans="3:20">
      <c r="C76" s="6"/>
      <c r="D76" s="9"/>
      <c r="S76" s="1"/>
      <c r="T76" s="1"/>
    </row>
    <row r="77" spans="3:20">
      <c r="C77" s="6"/>
      <c r="D77" s="9"/>
      <c r="S77" s="1"/>
      <c r="T77" s="1"/>
    </row>
    <row r="78" spans="3:20">
      <c r="S78" s="1"/>
      <c r="T78" s="1"/>
    </row>
    <row r="79" spans="3:20">
      <c r="S79" s="1"/>
      <c r="T79" s="1"/>
    </row>
    <row r="80" spans="3:20">
      <c r="S80" s="1"/>
      <c r="T80" s="1"/>
    </row>
    <row r="81" spans="19:20">
      <c r="S81" s="1"/>
      <c r="T81" s="1"/>
    </row>
  </sheetData>
  <dataConsolidate/>
  <mergeCells count="1">
    <mergeCell ref="G3:I3"/>
  </mergeCells>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5:V19"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5:R19"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5:U19"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P5:P19"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200-000004000000}"/>
    <dataValidation allowBlank="1" showErrorMessage="1" promptTitle="年月日を記載してください" prompt="書式設定を変更せずに、年月日を記載してください" sqref="Y5:Y19" xr:uid="{00000000-0002-0000-0200-000005000000}"/>
    <dataValidation showInputMessage="1" showErrorMessage="1" errorTitle="ドロップダウンリストより選択してください" promptTitle="千円単位（小数点も記載）" prompt="千円単位で小数点も記載してください" sqref="N5:O19" xr:uid="{00000000-0002-0000-0200-000006000000}"/>
    <dataValidation showInputMessage="1" showErrorMessage="1" errorTitle="ドロップダウンリストより選択してください" prompt="自動計算。千円未満切捨て。" sqref="Q5:Q19"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200-00000A000000}"/>
    <dataValidation allowBlank="1" showInputMessage="1" showErrorMessage="1" promptTitle="年月日を記載してください" prompt="書式設定を変更せずに、年月日を記載してください_x000a_（西暦／月／日）" sqref="T5:T19" xr:uid="{854A945B-F54F-49AD-A1A3-C5B4EA155651}"/>
  </dataValidations>
  <pageMargins left="0.93" right="0.16" top="0.74803149606299213" bottom="0.74803149606299213" header="0.31496062992125984" footer="0.31496062992125984"/>
  <pageSetup paperSize="8" scale="7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J5:J19</xm:sqref>
        </x14:dataValidation>
        <x14:dataValidation type="list" allowBlank="1" showInputMessage="1" showErrorMessage="1" xr:uid="{7338BD12-E30A-468B-805C-1B6DDAD13587}">
          <x14:formula1>
            <xm:f>都道府県コード等!$Q$3:$Q$4</xm:f>
          </x14:formula1>
          <xm:sqref>X5:X19</xm:sqref>
        </x14:dataValidation>
        <x14:dataValidation type="list" allowBlank="1" showInputMessage="1" showErrorMessage="1" errorTitle="ドロップダウンリストより選択してください" xr:uid="{FFD6E369-AD1B-47E9-AAF6-71E25274C768}">
          <x14:formula1>
            <xm:f>都道府県コード等!$R$3:$R$13</xm:f>
          </x14:formula1>
          <xm:sqref>W5:W19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Y81"/>
  <sheetViews>
    <sheetView showGridLines="0" view="pageBreakPreview" zoomScale="80" zoomScaleNormal="100" zoomScaleSheetLayoutView="80" workbookViewId="0">
      <pane ySplit="4" topLeftCell="A5" activePane="bottomLeft" state="frozen"/>
      <selection pane="bottomLeft" activeCell="A5" sqref="A5"/>
    </sheetView>
  </sheetViews>
  <sheetFormatPr defaultColWidth="4.25" defaultRowHeight="18.75"/>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17.125" style="28" customWidth="1"/>
    <col min="10" max="11" width="28.375" style="5" customWidth="1"/>
    <col min="12" max="12" width="28.375" style="5" hidden="1" customWidth="1"/>
    <col min="13" max="13" width="43" style="5" customWidth="1"/>
    <col min="14" max="17" width="12.875" style="5" customWidth="1"/>
    <col min="18" max="18" width="12.875" style="5" hidden="1" customWidth="1"/>
    <col min="19" max="19" width="16.125" style="5" hidden="1" customWidth="1"/>
    <col min="20" max="20" width="18.875" style="5" customWidth="1"/>
    <col min="21" max="21" width="10.625" style="5" hidden="1" customWidth="1"/>
    <col min="22" max="23" width="10.625" style="5" customWidth="1"/>
    <col min="24" max="24" width="15.875" style="5" customWidth="1"/>
    <col min="25" max="25" width="11.625" style="5" customWidth="1"/>
    <col min="26" max="16384" width="4.25" style="5"/>
  </cols>
  <sheetData>
    <row r="1" spans="1:25">
      <c r="Q1" s="4"/>
      <c r="R1" s="3"/>
      <c r="Y1" s="37" t="s">
        <v>0</v>
      </c>
    </row>
    <row r="2" spans="1:25" ht="20.100000000000001" customHeight="1">
      <c r="A2" s="82" t="s">
        <v>164</v>
      </c>
      <c r="B2" s="12"/>
      <c r="C2" s="12"/>
      <c r="D2" s="12"/>
      <c r="E2" s="12"/>
      <c r="F2" s="12"/>
      <c r="J2" s="12"/>
      <c r="K2" s="12"/>
      <c r="L2" s="12"/>
      <c r="M2" s="12"/>
      <c r="N2" s="12"/>
      <c r="O2" s="12"/>
      <c r="P2" s="12"/>
      <c r="Q2" s="12"/>
      <c r="R2" s="12"/>
      <c r="S2" s="12"/>
      <c r="T2" s="13"/>
      <c r="U2" s="12"/>
      <c r="V2" s="12"/>
      <c r="W2" s="12"/>
      <c r="X2" s="61"/>
      <c r="Y2" s="12"/>
    </row>
    <row r="3" spans="1:25" s="133" customFormat="1" ht="131.25">
      <c r="A3" s="121"/>
      <c r="B3" s="122" t="s">
        <v>2</v>
      </c>
      <c r="C3" s="122" t="s">
        <v>3</v>
      </c>
      <c r="D3" s="100" t="s">
        <v>4</v>
      </c>
      <c r="E3" s="122" t="s">
        <v>5</v>
      </c>
      <c r="F3" s="122" t="s">
        <v>152</v>
      </c>
      <c r="G3" s="185" t="s">
        <v>283</v>
      </c>
      <c r="H3" s="186"/>
      <c r="I3" s="186"/>
      <c r="J3" s="123" t="s">
        <v>84</v>
      </c>
      <c r="K3" s="122" t="s">
        <v>6</v>
      </c>
      <c r="L3" s="122" t="s">
        <v>7</v>
      </c>
      <c r="M3" s="122" t="s">
        <v>85</v>
      </c>
      <c r="N3" s="122" t="s">
        <v>86</v>
      </c>
      <c r="O3" s="122" t="s">
        <v>153</v>
      </c>
      <c r="P3" s="123" t="s">
        <v>154</v>
      </c>
      <c r="Q3" s="100" t="s">
        <v>155</v>
      </c>
      <c r="R3" s="122" t="s">
        <v>168</v>
      </c>
      <c r="S3" s="124" t="s">
        <v>211</v>
      </c>
      <c r="T3" s="122" t="s">
        <v>151</v>
      </c>
      <c r="U3" s="123" t="s">
        <v>14</v>
      </c>
      <c r="V3" s="123" t="s">
        <v>92</v>
      </c>
      <c r="W3" s="123" t="s">
        <v>270</v>
      </c>
      <c r="X3" s="125" t="s">
        <v>147</v>
      </c>
      <c r="Y3" s="122" t="s">
        <v>16</v>
      </c>
    </row>
    <row r="4" spans="1:25" s="133" customFormat="1" ht="56.25">
      <c r="A4" s="127"/>
      <c r="B4" s="128"/>
      <c r="C4" s="128"/>
      <c r="D4" s="129"/>
      <c r="E4" s="128"/>
      <c r="F4" s="128"/>
      <c r="G4" s="120" t="s">
        <v>278</v>
      </c>
      <c r="H4" s="120" t="s">
        <v>279</v>
      </c>
      <c r="I4" s="120" t="s">
        <v>280</v>
      </c>
      <c r="J4" s="130"/>
      <c r="K4" s="128"/>
      <c r="L4" s="128"/>
      <c r="M4" s="128"/>
      <c r="N4" s="128"/>
      <c r="O4" s="128"/>
      <c r="P4" s="130"/>
      <c r="Q4" s="129"/>
      <c r="R4" s="128"/>
      <c r="S4" s="131"/>
      <c r="T4" s="128"/>
      <c r="U4" s="130"/>
      <c r="V4" s="130"/>
      <c r="W4" s="130"/>
      <c r="X4" s="132"/>
      <c r="Y4" s="128"/>
    </row>
    <row r="5" spans="1:25" ht="20.25" customHeight="1">
      <c r="A5" s="29">
        <v>1</v>
      </c>
      <c r="B5" s="14"/>
      <c r="C5" s="15"/>
      <c r="D5" s="67" t="e">
        <f>VLOOKUP(C5,都道府県コード等!A2:B48,2)</f>
        <v>#N/A</v>
      </c>
      <c r="E5" s="15"/>
      <c r="F5" s="14"/>
      <c r="G5" s="40"/>
      <c r="H5" s="40"/>
      <c r="I5" s="40"/>
      <c r="J5" s="68"/>
      <c r="K5" s="14"/>
      <c r="L5" s="14"/>
      <c r="M5" s="40"/>
      <c r="N5" s="16"/>
      <c r="O5" s="16"/>
      <c r="P5" s="85"/>
      <c r="Q5" s="75">
        <f>ROUNDDOWN(MIN(O5,P5),0)</f>
        <v>0</v>
      </c>
      <c r="R5" s="16"/>
      <c r="S5" s="98"/>
      <c r="T5" s="30"/>
      <c r="U5" s="84"/>
      <c r="V5" s="68"/>
      <c r="W5" s="68"/>
      <c r="X5" s="80"/>
      <c r="Y5" s="41"/>
    </row>
    <row r="6" spans="1:25" ht="20.25" customHeight="1">
      <c r="A6" s="29">
        <v>2</v>
      </c>
      <c r="B6" s="14"/>
      <c r="C6" s="15"/>
      <c r="D6" s="67" t="e">
        <f>VLOOKUP(C6,都道府県コード等!A3:B49,2)</f>
        <v>#N/A</v>
      </c>
      <c r="E6" s="15"/>
      <c r="F6" s="14"/>
      <c r="G6" s="40"/>
      <c r="H6" s="40"/>
      <c r="I6" s="40"/>
      <c r="J6" s="68"/>
      <c r="K6" s="14"/>
      <c r="L6" s="14"/>
      <c r="M6" s="40"/>
      <c r="N6" s="16"/>
      <c r="O6" s="16"/>
      <c r="P6" s="85"/>
      <c r="Q6" s="75">
        <f t="shared" ref="Q6:Q19" si="0">ROUNDDOWN(MIN(O6,P6),0)</f>
        <v>0</v>
      </c>
      <c r="R6" s="16"/>
      <c r="S6" s="36"/>
      <c r="T6" s="30"/>
      <c r="U6" s="84"/>
      <c r="V6" s="68"/>
      <c r="W6" s="68"/>
      <c r="X6" s="80"/>
      <c r="Y6" s="41"/>
    </row>
    <row r="7" spans="1:25" ht="20.25" customHeight="1">
      <c r="A7" s="29">
        <v>3</v>
      </c>
      <c r="B7" s="14"/>
      <c r="C7" s="15"/>
      <c r="D7" s="67" t="e">
        <f>VLOOKUP(C7,都道府県コード等!A4:B50,2)</f>
        <v>#N/A</v>
      </c>
      <c r="E7" s="15"/>
      <c r="F7" s="29"/>
      <c r="G7" s="40"/>
      <c r="H7" s="40"/>
      <c r="I7" s="40"/>
      <c r="J7" s="68"/>
      <c r="K7" s="14"/>
      <c r="L7" s="14"/>
      <c r="M7" s="40"/>
      <c r="N7" s="16"/>
      <c r="O7" s="16"/>
      <c r="P7" s="85"/>
      <c r="Q7" s="75">
        <f t="shared" si="0"/>
        <v>0</v>
      </c>
      <c r="R7" s="16"/>
      <c r="S7" s="36"/>
      <c r="T7" s="30"/>
      <c r="U7" s="84"/>
      <c r="V7" s="68"/>
      <c r="W7" s="68"/>
      <c r="X7" s="80"/>
      <c r="Y7" s="41"/>
    </row>
    <row r="8" spans="1:25" ht="20.25" customHeight="1">
      <c r="A8" s="29">
        <v>4</v>
      </c>
      <c r="B8" s="14"/>
      <c r="C8" s="15"/>
      <c r="D8" s="67" t="e">
        <f>VLOOKUP(C8,都道府県コード等!A5:B51,2)</f>
        <v>#N/A</v>
      </c>
      <c r="E8" s="15"/>
      <c r="F8" s="14"/>
      <c r="G8" s="40"/>
      <c r="H8" s="40"/>
      <c r="I8" s="40"/>
      <c r="J8" s="68"/>
      <c r="K8" s="14"/>
      <c r="L8" s="14"/>
      <c r="M8" s="40"/>
      <c r="N8" s="16"/>
      <c r="O8" s="16"/>
      <c r="P8" s="85"/>
      <c r="Q8" s="75">
        <f t="shared" si="0"/>
        <v>0</v>
      </c>
      <c r="R8" s="16"/>
      <c r="S8" s="36"/>
      <c r="T8" s="30"/>
      <c r="U8" s="84"/>
      <c r="V8" s="68"/>
      <c r="W8" s="68"/>
      <c r="X8" s="80"/>
      <c r="Y8" s="41"/>
    </row>
    <row r="9" spans="1:25" ht="20.25" customHeight="1">
      <c r="A9" s="29">
        <v>5</v>
      </c>
      <c r="B9" s="14"/>
      <c r="C9" s="15"/>
      <c r="D9" s="67" t="e">
        <f>VLOOKUP(C9,都道府県コード等!A6:B52,2)</f>
        <v>#N/A</v>
      </c>
      <c r="E9" s="15"/>
      <c r="F9" s="14"/>
      <c r="G9" s="40"/>
      <c r="H9" s="40"/>
      <c r="I9" s="40"/>
      <c r="J9" s="68"/>
      <c r="K9" s="14"/>
      <c r="L9" s="14"/>
      <c r="M9" s="40"/>
      <c r="N9" s="16"/>
      <c r="O9" s="16"/>
      <c r="P9" s="85"/>
      <c r="Q9" s="75">
        <f t="shared" si="0"/>
        <v>0</v>
      </c>
      <c r="R9" s="16"/>
      <c r="S9" s="36"/>
      <c r="T9" s="30"/>
      <c r="U9" s="84"/>
      <c r="V9" s="68"/>
      <c r="W9" s="68"/>
      <c r="X9" s="80"/>
      <c r="Y9" s="41"/>
    </row>
    <row r="10" spans="1:25" ht="20.25" customHeight="1">
      <c r="A10" s="29">
        <v>6</v>
      </c>
      <c r="B10" s="14"/>
      <c r="C10" s="15"/>
      <c r="D10" s="67" t="e">
        <f>VLOOKUP(C10,都道府県コード等!A7:B53,2)</f>
        <v>#N/A</v>
      </c>
      <c r="E10" s="15"/>
      <c r="F10" s="14"/>
      <c r="G10" s="40"/>
      <c r="H10" s="40"/>
      <c r="I10" s="40"/>
      <c r="J10" s="68"/>
      <c r="K10" s="14"/>
      <c r="L10" s="14"/>
      <c r="M10" s="40"/>
      <c r="N10" s="16"/>
      <c r="O10" s="16"/>
      <c r="P10" s="85"/>
      <c r="Q10" s="75">
        <f t="shared" si="0"/>
        <v>0</v>
      </c>
      <c r="R10" s="16"/>
      <c r="S10" s="36"/>
      <c r="T10" s="30"/>
      <c r="U10" s="84"/>
      <c r="V10" s="68"/>
      <c r="W10" s="68"/>
      <c r="X10" s="80"/>
      <c r="Y10" s="41"/>
    </row>
    <row r="11" spans="1:25" ht="20.25" customHeight="1">
      <c r="A11" s="29">
        <v>7</v>
      </c>
      <c r="B11" s="14"/>
      <c r="C11" s="15"/>
      <c r="D11" s="67" t="e">
        <f>VLOOKUP(C11,都道府県コード等!A8:B54,2)</f>
        <v>#N/A</v>
      </c>
      <c r="E11" s="15"/>
      <c r="F11" s="14"/>
      <c r="G11" s="40"/>
      <c r="H11" s="40"/>
      <c r="I11" s="40"/>
      <c r="J11" s="68"/>
      <c r="K11" s="14"/>
      <c r="L11" s="14"/>
      <c r="M11" s="40"/>
      <c r="N11" s="16"/>
      <c r="O11" s="16"/>
      <c r="P11" s="85"/>
      <c r="Q11" s="75">
        <f t="shared" si="0"/>
        <v>0</v>
      </c>
      <c r="R11" s="16"/>
      <c r="S11" s="36"/>
      <c r="T11" s="30"/>
      <c r="U11" s="84"/>
      <c r="V11" s="68"/>
      <c r="W11" s="68"/>
      <c r="X11" s="80"/>
      <c r="Y11" s="41"/>
    </row>
    <row r="12" spans="1:25" ht="20.25" customHeight="1">
      <c r="A12" s="29">
        <v>8</v>
      </c>
      <c r="B12" s="14"/>
      <c r="C12" s="15"/>
      <c r="D12" s="67" t="e">
        <f>VLOOKUP(C12,都道府県コード等!A9:B55,2)</f>
        <v>#N/A</v>
      </c>
      <c r="E12" s="15"/>
      <c r="F12" s="14"/>
      <c r="G12" s="40"/>
      <c r="H12" s="40"/>
      <c r="I12" s="40"/>
      <c r="J12" s="68"/>
      <c r="K12" s="14"/>
      <c r="L12" s="14"/>
      <c r="M12" s="40"/>
      <c r="N12" s="16"/>
      <c r="O12" s="16"/>
      <c r="P12" s="85"/>
      <c r="Q12" s="75">
        <f t="shared" si="0"/>
        <v>0</v>
      </c>
      <c r="R12" s="16"/>
      <c r="S12" s="36"/>
      <c r="T12" s="30"/>
      <c r="U12" s="84"/>
      <c r="V12" s="68"/>
      <c r="W12" s="68"/>
      <c r="X12" s="80"/>
      <c r="Y12" s="41"/>
    </row>
    <row r="13" spans="1:25" ht="20.25" customHeight="1">
      <c r="A13" s="29">
        <v>9</v>
      </c>
      <c r="B13" s="14"/>
      <c r="C13" s="15"/>
      <c r="D13" s="67" t="e">
        <f>VLOOKUP(C13,都道府県コード等!A10:B56,2)</f>
        <v>#N/A</v>
      </c>
      <c r="E13" s="15"/>
      <c r="F13" s="14"/>
      <c r="G13" s="40"/>
      <c r="H13" s="40"/>
      <c r="I13" s="40"/>
      <c r="J13" s="68"/>
      <c r="K13" s="14"/>
      <c r="L13" s="14"/>
      <c r="M13" s="40"/>
      <c r="N13" s="16"/>
      <c r="O13" s="16"/>
      <c r="P13" s="85"/>
      <c r="Q13" s="75">
        <f t="shared" si="0"/>
        <v>0</v>
      </c>
      <c r="R13" s="16"/>
      <c r="S13" s="36"/>
      <c r="T13" s="30"/>
      <c r="U13" s="84"/>
      <c r="V13" s="68"/>
      <c r="W13" s="68"/>
      <c r="X13" s="80"/>
      <c r="Y13" s="41"/>
    </row>
    <row r="14" spans="1:25" ht="20.25" customHeight="1">
      <c r="A14" s="29">
        <v>10</v>
      </c>
      <c r="B14" s="14"/>
      <c r="C14" s="15"/>
      <c r="D14" s="67" t="e">
        <f>VLOOKUP(C14,都道府県コード等!A11:B57,2)</f>
        <v>#N/A</v>
      </c>
      <c r="E14" s="15"/>
      <c r="F14" s="14"/>
      <c r="G14" s="40"/>
      <c r="H14" s="40"/>
      <c r="I14" s="40"/>
      <c r="J14" s="68"/>
      <c r="K14" s="14"/>
      <c r="L14" s="14"/>
      <c r="M14" s="40"/>
      <c r="N14" s="16"/>
      <c r="O14" s="16"/>
      <c r="P14" s="85"/>
      <c r="Q14" s="75">
        <f t="shared" si="0"/>
        <v>0</v>
      </c>
      <c r="R14" s="16"/>
      <c r="S14" s="36"/>
      <c r="T14" s="30"/>
      <c r="U14" s="84"/>
      <c r="V14" s="68"/>
      <c r="W14" s="68"/>
      <c r="X14" s="80"/>
      <c r="Y14" s="41"/>
    </row>
    <row r="15" spans="1:25" ht="20.25" customHeight="1">
      <c r="A15" s="29">
        <v>11</v>
      </c>
      <c r="B15" s="14"/>
      <c r="C15" s="15"/>
      <c r="D15" s="67" t="e">
        <f>VLOOKUP(C15,都道府県コード等!A12:B58,2)</f>
        <v>#N/A</v>
      </c>
      <c r="E15" s="15"/>
      <c r="F15" s="14"/>
      <c r="G15" s="40"/>
      <c r="H15" s="40"/>
      <c r="I15" s="40"/>
      <c r="J15" s="68"/>
      <c r="K15" s="14"/>
      <c r="L15" s="14"/>
      <c r="M15" s="40"/>
      <c r="N15" s="16"/>
      <c r="O15" s="16"/>
      <c r="P15" s="85"/>
      <c r="Q15" s="75">
        <f t="shared" si="0"/>
        <v>0</v>
      </c>
      <c r="R15" s="16"/>
      <c r="S15" s="36"/>
      <c r="T15" s="30"/>
      <c r="U15" s="84"/>
      <c r="V15" s="68"/>
      <c r="W15" s="68"/>
      <c r="X15" s="80"/>
      <c r="Y15" s="41"/>
    </row>
    <row r="16" spans="1:25" ht="20.25" customHeight="1">
      <c r="A16" s="29">
        <v>12</v>
      </c>
      <c r="B16" s="14"/>
      <c r="C16" s="15"/>
      <c r="D16" s="67" t="e">
        <f>VLOOKUP(C16,都道府県コード等!A13:B59,2)</f>
        <v>#N/A</v>
      </c>
      <c r="E16" s="15"/>
      <c r="F16" s="14"/>
      <c r="G16" s="40"/>
      <c r="H16" s="40"/>
      <c r="I16" s="40"/>
      <c r="J16" s="68"/>
      <c r="K16" s="14"/>
      <c r="L16" s="14"/>
      <c r="M16" s="40"/>
      <c r="N16" s="16"/>
      <c r="O16" s="16"/>
      <c r="P16" s="85"/>
      <c r="Q16" s="75">
        <f t="shared" si="0"/>
        <v>0</v>
      </c>
      <c r="R16" s="16"/>
      <c r="S16" s="36"/>
      <c r="T16" s="30"/>
      <c r="U16" s="84"/>
      <c r="V16" s="68"/>
      <c r="W16" s="68"/>
      <c r="X16" s="80"/>
      <c r="Y16" s="41"/>
    </row>
    <row r="17" spans="1:25" ht="20.25" customHeight="1">
      <c r="A17" s="29">
        <v>13</v>
      </c>
      <c r="B17" s="14"/>
      <c r="C17" s="15"/>
      <c r="D17" s="67" t="e">
        <f>VLOOKUP(C17,都道府県コード等!A14:B60,2)</f>
        <v>#N/A</v>
      </c>
      <c r="E17" s="15"/>
      <c r="F17" s="14"/>
      <c r="G17" s="40"/>
      <c r="H17" s="40"/>
      <c r="I17" s="40"/>
      <c r="J17" s="68"/>
      <c r="K17" s="14"/>
      <c r="L17" s="14"/>
      <c r="M17" s="40"/>
      <c r="N17" s="16"/>
      <c r="O17" s="16"/>
      <c r="P17" s="85"/>
      <c r="Q17" s="75">
        <f t="shared" si="0"/>
        <v>0</v>
      </c>
      <c r="R17" s="16"/>
      <c r="S17" s="36"/>
      <c r="T17" s="30"/>
      <c r="U17" s="84"/>
      <c r="V17" s="68"/>
      <c r="W17" s="68"/>
      <c r="X17" s="80"/>
      <c r="Y17" s="41"/>
    </row>
    <row r="18" spans="1:25" ht="20.25" customHeight="1">
      <c r="A18" s="29">
        <v>14</v>
      </c>
      <c r="B18" s="14"/>
      <c r="C18" s="15"/>
      <c r="D18" s="67" t="e">
        <f>VLOOKUP(C18,都道府県コード等!A15:B61,2)</f>
        <v>#N/A</v>
      </c>
      <c r="E18" s="15"/>
      <c r="F18" s="14"/>
      <c r="G18" s="40"/>
      <c r="H18" s="40"/>
      <c r="I18" s="40"/>
      <c r="J18" s="68"/>
      <c r="K18" s="14"/>
      <c r="L18" s="14"/>
      <c r="M18" s="40"/>
      <c r="N18" s="16"/>
      <c r="O18" s="16"/>
      <c r="P18" s="85"/>
      <c r="Q18" s="75">
        <f t="shared" si="0"/>
        <v>0</v>
      </c>
      <c r="R18" s="16"/>
      <c r="S18" s="36"/>
      <c r="T18" s="30"/>
      <c r="U18" s="84"/>
      <c r="V18" s="68"/>
      <c r="W18" s="68"/>
      <c r="X18" s="80"/>
      <c r="Y18" s="41"/>
    </row>
    <row r="19" spans="1:25" ht="20.25" customHeight="1">
      <c r="A19" s="29">
        <v>15</v>
      </c>
      <c r="B19" s="14"/>
      <c r="C19" s="15"/>
      <c r="D19" s="67" t="e">
        <f>VLOOKUP(C19,都道府県コード等!A16:B62,2)</f>
        <v>#N/A</v>
      </c>
      <c r="E19" s="15"/>
      <c r="F19" s="14"/>
      <c r="G19" s="40"/>
      <c r="H19" s="40"/>
      <c r="I19" s="40"/>
      <c r="J19" s="68"/>
      <c r="K19" s="14"/>
      <c r="L19" s="14"/>
      <c r="M19" s="40"/>
      <c r="N19" s="16"/>
      <c r="O19" s="16"/>
      <c r="P19" s="85"/>
      <c r="Q19" s="75">
        <f t="shared" si="0"/>
        <v>0</v>
      </c>
      <c r="R19" s="16"/>
      <c r="S19" s="36"/>
      <c r="T19" s="30"/>
      <c r="U19" s="84"/>
      <c r="V19" s="68"/>
      <c r="W19" s="68"/>
      <c r="X19" s="80"/>
      <c r="Y19" s="41"/>
    </row>
    <row r="20" spans="1:25" s="7" customFormat="1" ht="20.25" customHeight="1">
      <c r="A20" s="11" t="s">
        <v>93</v>
      </c>
      <c r="B20" s="11"/>
      <c r="C20" s="11"/>
      <c r="D20" s="11"/>
      <c r="E20" s="11"/>
      <c r="F20" s="11"/>
      <c r="G20" s="153"/>
      <c r="H20" s="153"/>
      <c r="I20" s="153"/>
      <c r="J20" s="11"/>
      <c r="K20" s="11"/>
      <c r="L20" s="11"/>
      <c r="M20" s="11"/>
      <c r="N20" s="11"/>
      <c r="O20" s="11"/>
      <c r="P20" s="11"/>
      <c r="Q20" s="11"/>
      <c r="R20" s="11"/>
      <c r="S20" s="11"/>
      <c r="T20" s="11"/>
      <c r="U20" s="11"/>
      <c r="V20" s="11"/>
      <c r="W20" s="11"/>
      <c r="X20" s="11"/>
      <c r="Y20" s="11"/>
    </row>
    <row r="21" spans="1:25" s="7" customFormat="1" ht="20.25" customHeight="1">
      <c r="A21" s="11" t="s">
        <v>23</v>
      </c>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s="8" customFormat="1" ht="20.100000000000001" customHeight="1">
      <c r="A22" s="18" t="s">
        <v>94</v>
      </c>
      <c r="B22" s="11"/>
      <c r="C22" s="11"/>
      <c r="D22" s="11"/>
      <c r="E22" s="11"/>
      <c r="F22" s="11"/>
      <c r="G22" s="11"/>
      <c r="H22" s="11"/>
      <c r="I22" s="11"/>
      <c r="J22" s="11"/>
      <c r="K22" s="11"/>
      <c r="L22" s="11"/>
      <c r="M22" s="11"/>
      <c r="N22" s="11"/>
      <c r="O22" s="11"/>
      <c r="P22" s="11"/>
      <c r="Q22" s="11"/>
      <c r="R22" s="11"/>
      <c r="S22" s="11"/>
      <c r="T22" s="11"/>
      <c r="U22" s="11"/>
      <c r="V22" s="11"/>
      <c r="W22" s="11"/>
      <c r="X22" s="11"/>
      <c r="Y22" s="11"/>
    </row>
    <row r="23" spans="1:25" s="8" customFormat="1" ht="20.100000000000001" customHeight="1">
      <c r="A23" s="18" t="s">
        <v>165</v>
      </c>
      <c r="B23" s="11"/>
      <c r="C23" s="11"/>
      <c r="D23" s="11"/>
      <c r="E23" s="11"/>
      <c r="F23" s="11"/>
      <c r="G23" s="11"/>
      <c r="H23" s="11"/>
      <c r="I23" s="11"/>
      <c r="J23" s="11"/>
      <c r="K23" s="11"/>
      <c r="L23" s="11"/>
      <c r="M23" s="11"/>
      <c r="N23" s="11"/>
      <c r="O23" s="11"/>
      <c r="P23" s="11"/>
      <c r="Q23" s="11"/>
      <c r="R23" s="11"/>
      <c r="S23" s="11"/>
      <c r="T23" s="11"/>
      <c r="U23" s="11"/>
      <c r="V23" s="11"/>
      <c r="W23" s="11"/>
      <c r="X23" s="11"/>
      <c r="Y23" s="11"/>
    </row>
    <row r="24" spans="1:25" s="7" customFormat="1" ht="20.25" customHeight="1">
      <c r="A24" s="11" t="s">
        <v>210</v>
      </c>
      <c r="B24" s="11"/>
      <c r="C24" s="11"/>
      <c r="D24" s="11"/>
      <c r="E24" s="11"/>
      <c r="F24" s="11"/>
      <c r="G24" s="11"/>
      <c r="H24" s="11"/>
      <c r="I24" s="11"/>
      <c r="J24" s="11"/>
      <c r="K24" s="11"/>
      <c r="L24" s="11"/>
      <c r="M24" s="11"/>
      <c r="N24" s="11"/>
      <c r="O24" s="11"/>
      <c r="P24" s="11"/>
      <c r="Q24" s="11"/>
      <c r="R24" s="11"/>
      <c r="S24" s="11"/>
      <c r="T24" s="11"/>
      <c r="U24" s="11"/>
      <c r="V24" s="11"/>
      <c r="W24" s="11"/>
      <c r="X24" s="11"/>
    </row>
    <row r="25" spans="1:25" s="7" customFormat="1" ht="20.25" customHeight="1">
      <c r="A25" s="11" t="s">
        <v>271</v>
      </c>
      <c r="B25" s="11"/>
      <c r="C25" s="11"/>
      <c r="D25" s="11"/>
      <c r="E25" s="11"/>
      <c r="F25" s="11"/>
      <c r="G25" s="11"/>
      <c r="H25" s="11"/>
      <c r="I25" s="11"/>
      <c r="J25" s="11"/>
      <c r="K25" s="11"/>
      <c r="L25" s="11"/>
      <c r="M25" s="11"/>
      <c r="N25" s="11"/>
      <c r="O25" s="11"/>
      <c r="P25" s="11"/>
      <c r="Q25" s="11"/>
      <c r="R25" s="11"/>
      <c r="S25" s="11"/>
      <c r="T25" s="12"/>
      <c r="U25" s="11"/>
      <c r="V25" s="11"/>
      <c r="W25" s="11"/>
      <c r="X25" s="11"/>
      <c r="Y25" s="11"/>
    </row>
    <row r="26" spans="1:25" ht="20.25" customHeight="1">
      <c r="G26" s="11"/>
      <c r="H26" s="11"/>
      <c r="I26" s="11"/>
    </row>
    <row r="27" spans="1:25" ht="20.25" customHeight="1">
      <c r="G27" s="11"/>
      <c r="H27" s="11"/>
      <c r="I27" s="11"/>
    </row>
    <row r="28" spans="1:25" ht="19.5" customHeight="1">
      <c r="G28" s="11"/>
      <c r="H28" s="11"/>
      <c r="I28" s="11"/>
    </row>
    <row r="29" spans="1:25" ht="19.5" customHeight="1">
      <c r="G29" s="11"/>
      <c r="H29" s="11"/>
      <c r="I29" s="11"/>
    </row>
    <row r="30" spans="1:25" ht="16.5">
      <c r="G30" s="12"/>
      <c r="H30" s="12"/>
      <c r="I30" s="12"/>
    </row>
    <row r="31" spans="1:25" ht="16.5">
      <c r="C31" s="6"/>
      <c r="D31" s="9"/>
      <c r="G31" s="12"/>
      <c r="H31" s="12"/>
      <c r="I31" s="12"/>
    </row>
    <row r="32" spans="1:25" ht="16.5">
      <c r="C32" s="6"/>
      <c r="D32" s="9"/>
      <c r="G32" s="12"/>
      <c r="H32" s="12"/>
      <c r="I32" s="12"/>
    </row>
    <row r="33" spans="3:19">
      <c r="C33" s="6"/>
      <c r="D33" s="9"/>
    </row>
    <row r="34" spans="3:19">
      <c r="C34" s="6"/>
      <c r="D34" s="9"/>
    </row>
    <row r="35" spans="3:19">
      <c r="C35" s="6"/>
      <c r="D35" s="9"/>
    </row>
    <row r="36" spans="3:19">
      <c r="C36" s="6"/>
      <c r="D36" s="10"/>
    </row>
    <row r="37" spans="3:19">
      <c r="C37" s="6"/>
      <c r="D37" s="10"/>
    </row>
    <row r="38" spans="3:19">
      <c r="C38" s="6"/>
      <c r="D38" s="9"/>
    </row>
    <row r="39" spans="3:19">
      <c r="C39" s="6"/>
      <c r="D39" s="9"/>
    </row>
    <row r="40" spans="3:19">
      <c r="C40" s="6"/>
      <c r="D40" s="9"/>
    </row>
    <row r="41" spans="3:19">
      <c r="C41" s="6"/>
      <c r="D41" s="9"/>
    </row>
    <row r="42" spans="3:19">
      <c r="C42" s="6"/>
      <c r="D42" s="9"/>
    </row>
    <row r="43" spans="3:19">
      <c r="C43" s="6"/>
      <c r="D43" s="9"/>
    </row>
    <row r="44" spans="3:19">
      <c r="C44" s="6"/>
      <c r="D44" s="9"/>
    </row>
    <row r="45" spans="3:19">
      <c r="C45" s="6"/>
      <c r="D45" s="9"/>
      <c r="S45" s="1"/>
    </row>
    <row r="46" spans="3:19">
      <c r="C46" s="6"/>
      <c r="D46" s="9"/>
      <c r="S46" s="1"/>
    </row>
    <row r="47" spans="3:19">
      <c r="C47" s="6"/>
      <c r="D47" s="9"/>
      <c r="S47" s="1"/>
    </row>
    <row r="48" spans="3:19">
      <c r="C48" s="6"/>
      <c r="D48" s="9"/>
      <c r="S48" s="1"/>
    </row>
    <row r="49" spans="3:19">
      <c r="C49" s="6"/>
      <c r="D49" s="9"/>
      <c r="S49" s="1"/>
    </row>
    <row r="50" spans="3:19">
      <c r="C50" s="6"/>
      <c r="D50" s="9"/>
      <c r="S50" s="1"/>
    </row>
    <row r="51" spans="3:19">
      <c r="C51" s="6"/>
      <c r="D51" s="9"/>
      <c r="S51" s="1"/>
    </row>
    <row r="52" spans="3:19">
      <c r="C52" s="6"/>
      <c r="D52" s="9"/>
      <c r="S52" s="1"/>
    </row>
    <row r="53" spans="3:19">
      <c r="C53" s="6"/>
      <c r="D53" s="9"/>
      <c r="S53" s="1"/>
    </row>
    <row r="54" spans="3:19">
      <c r="C54" s="6"/>
      <c r="D54" s="9"/>
      <c r="S54" s="1"/>
    </row>
    <row r="55" spans="3:19">
      <c r="C55" s="6"/>
      <c r="D55" s="9"/>
      <c r="S55" s="1"/>
    </row>
    <row r="56" spans="3:19">
      <c r="C56" s="6"/>
      <c r="D56" s="9"/>
      <c r="S56" s="1"/>
    </row>
    <row r="57" spans="3:19">
      <c r="C57" s="6"/>
      <c r="D57" s="9"/>
      <c r="S57" s="1"/>
    </row>
    <row r="58" spans="3:19">
      <c r="C58" s="6"/>
      <c r="D58" s="9"/>
      <c r="S58" s="1"/>
    </row>
    <row r="59" spans="3:19">
      <c r="C59" s="6"/>
      <c r="D59" s="9"/>
      <c r="S59" s="1"/>
    </row>
    <row r="60" spans="3:19">
      <c r="C60" s="6"/>
      <c r="D60" s="9"/>
      <c r="S60" s="1"/>
    </row>
    <row r="61" spans="3:19">
      <c r="C61" s="6"/>
      <c r="D61" s="9"/>
      <c r="S61" s="1"/>
    </row>
    <row r="62" spans="3:19">
      <c r="C62" s="6"/>
      <c r="D62" s="9"/>
      <c r="S62" s="1"/>
    </row>
    <row r="63" spans="3:19">
      <c r="C63" s="6"/>
      <c r="D63" s="9"/>
      <c r="S63" s="1"/>
    </row>
    <row r="64" spans="3:19">
      <c r="C64" s="6"/>
      <c r="D64" s="9"/>
      <c r="S64" s="1"/>
    </row>
    <row r="65" spans="3:19">
      <c r="C65" s="6"/>
      <c r="D65" s="9"/>
      <c r="S65" s="1"/>
    </row>
    <row r="66" spans="3:19">
      <c r="C66" s="6"/>
      <c r="D66" s="9"/>
      <c r="S66" s="1"/>
    </row>
    <row r="67" spans="3:19">
      <c r="C67" s="6"/>
      <c r="D67" s="9"/>
      <c r="S67" s="1"/>
    </row>
    <row r="68" spans="3:19">
      <c r="C68" s="6"/>
      <c r="D68" s="9"/>
      <c r="S68" s="1"/>
    </row>
    <row r="69" spans="3:19">
      <c r="C69" s="6"/>
      <c r="D69" s="9"/>
      <c r="S69" s="1"/>
    </row>
    <row r="70" spans="3:19">
      <c r="C70" s="6"/>
      <c r="D70" s="9"/>
      <c r="S70" s="1"/>
    </row>
    <row r="71" spans="3:19">
      <c r="C71" s="6"/>
      <c r="D71" s="9"/>
      <c r="S71" s="1"/>
    </row>
    <row r="72" spans="3:19">
      <c r="C72" s="6"/>
      <c r="D72" s="9"/>
      <c r="S72" s="1"/>
    </row>
    <row r="73" spans="3:19">
      <c r="C73" s="6"/>
      <c r="D73" s="9"/>
      <c r="S73" s="1"/>
    </row>
    <row r="74" spans="3:19">
      <c r="C74" s="6"/>
      <c r="D74" s="9"/>
      <c r="S74" s="1"/>
    </row>
    <row r="75" spans="3:19">
      <c r="C75" s="6"/>
      <c r="D75" s="9"/>
      <c r="S75" s="1"/>
    </row>
    <row r="76" spans="3:19">
      <c r="C76" s="6"/>
      <c r="D76" s="9"/>
      <c r="S76" s="1"/>
    </row>
    <row r="77" spans="3:19">
      <c r="C77" s="6"/>
      <c r="D77" s="9"/>
      <c r="S77" s="1"/>
    </row>
    <row r="78" spans="3:19">
      <c r="S78" s="1"/>
    </row>
    <row r="79" spans="3:19">
      <c r="S79" s="1"/>
    </row>
    <row r="80" spans="3:19">
      <c r="S80" s="1"/>
    </row>
    <row r="81" spans="19:19">
      <c r="S81" s="1"/>
    </row>
  </sheetData>
  <dataConsolidate/>
  <mergeCells count="1">
    <mergeCell ref="G3:I3"/>
  </mergeCells>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100-000000000000}"/>
    <dataValidation allowBlank="1" showErrorMessage="1" promptTitle="年月日を記載してください" prompt="書式設定を変更せずに、年月日を記載してください" sqref="Y5:Y19"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P5:P19" xr:uid="{2D20E652-04FA-4264-8153-A1F5080FB9A9}">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5:R19"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5:V19"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5:U19"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T5:T19" xr:uid="{41FB0132-520A-41CD-A92A-5DD707E2455D}"/>
    <dataValidation showInputMessage="1" showErrorMessage="1" errorTitle="ドロップダウンリストより選択してください" prompt="自動計算。千円未満切捨て。" sqref="Q5:Q19" xr:uid="{1BB7E2FD-C558-4925-BB1A-99DF2297FAC1}"/>
    <dataValidation showInputMessage="1" showErrorMessage="1" errorTitle="ドロップダウンリストより選択してください" promptTitle="千円単位（小数点も記載）" prompt="千円単位で小数点も記載してください" sqref="N5:O19" xr:uid="{C00A36CB-EB1E-4BF3-962A-FE513E94AB09}"/>
  </dataValidations>
  <pageMargins left="0.93" right="0.16" top="0.74803149606299213" bottom="0.74803149606299213" header="0.31496062992125984" footer="0.31496062992125984"/>
  <pageSetup paperSize="8" scale="72"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X5:X19</xm:sqref>
        </x14:dataValidation>
        <x14:dataValidation type="list" allowBlank="1" showInputMessage="1" showErrorMessage="1" promptTitle="ドロップダウンリストより選択してください" xr:uid="{CA74AA99-9118-4C8B-BA9F-CE26039D3DCF}">
          <x14:formula1>
            <xm:f>都道府県コード等!$E$3:$E$18</xm:f>
          </x14:formula1>
          <xm:sqref>J5:J19</xm:sqref>
        </x14:dataValidation>
        <x14:dataValidation type="list" allowBlank="1" showInputMessage="1" showErrorMessage="1" errorTitle="ドロップダウンリストより選択してください" xr:uid="{BDC53369-8D7B-4745-8BB5-DC2D2E7FEA1E}">
          <x14:formula1>
            <xm:f>都道府県コード等!$R$3:$R$13</xm:f>
          </x14:formula1>
          <xm:sqref>W5:W19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AA81"/>
  <sheetViews>
    <sheetView showGridLines="0" view="pageBreakPreview" zoomScale="80" zoomScaleNormal="100" zoomScaleSheetLayoutView="80" workbookViewId="0">
      <pane ySplit="4" topLeftCell="A5" activePane="bottomLeft" state="frozen"/>
      <selection pane="bottomLeft" activeCell="A5" sqref="A5"/>
    </sheetView>
  </sheetViews>
  <sheetFormatPr defaultColWidth="4.25" defaultRowHeight="18.75"/>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17.125" style="28" customWidth="1"/>
    <col min="10" max="11" width="28.375" style="5" customWidth="1"/>
    <col min="12" max="12" width="28.375" style="5" hidden="1" customWidth="1"/>
    <col min="13" max="13" width="43" style="5" customWidth="1"/>
    <col min="14" max="17" width="12.875" style="5" customWidth="1"/>
    <col min="18" max="18" width="12.875" style="5" hidden="1" customWidth="1"/>
    <col min="19" max="19" width="16.125" style="5" hidden="1" customWidth="1"/>
    <col min="20" max="20" width="16.125" style="5" customWidth="1"/>
    <col min="21" max="21" width="21.75" style="5" customWidth="1"/>
    <col min="22" max="22" width="17" style="5" customWidth="1"/>
    <col min="23" max="23" width="10.625" style="5" hidden="1" customWidth="1"/>
    <col min="24" max="25" width="10.625" style="5" customWidth="1"/>
    <col min="26" max="26" width="20.25" style="5" customWidth="1"/>
    <col min="27" max="27" width="11.625" style="5" customWidth="1"/>
    <col min="28" max="16384" width="4.25" style="5"/>
  </cols>
  <sheetData>
    <row r="1" spans="1:27">
      <c r="Q1" s="4"/>
      <c r="R1" s="3"/>
      <c r="AA1" s="37" t="s">
        <v>111</v>
      </c>
    </row>
    <row r="2" spans="1:27" ht="20.100000000000001" customHeight="1">
      <c r="A2" s="82" t="s">
        <v>167</v>
      </c>
      <c r="B2" s="12"/>
      <c r="C2" s="12"/>
      <c r="D2" s="12"/>
      <c r="E2" s="12"/>
      <c r="F2" s="12"/>
      <c r="J2" s="12"/>
      <c r="K2" s="12"/>
      <c r="L2" s="12"/>
      <c r="M2" s="12"/>
      <c r="N2" s="12"/>
      <c r="O2" s="12"/>
      <c r="P2" s="12"/>
      <c r="Q2" s="12"/>
      <c r="R2" s="12"/>
      <c r="S2" s="12"/>
      <c r="T2" s="12"/>
      <c r="U2" s="12"/>
      <c r="V2" s="12"/>
      <c r="W2" s="12"/>
      <c r="X2" s="12"/>
      <c r="Y2" s="12"/>
      <c r="Z2" s="62"/>
      <c r="AA2" s="12"/>
    </row>
    <row r="3" spans="1:27" s="126" customFormat="1" ht="112.5">
      <c r="A3" s="134" t="s">
        <v>1</v>
      </c>
      <c r="B3" s="135" t="s">
        <v>2</v>
      </c>
      <c r="C3" s="135" t="s">
        <v>3</v>
      </c>
      <c r="D3" s="100" t="s">
        <v>4</v>
      </c>
      <c r="E3" s="135" t="s">
        <v>5</v>
      </c>
      <c r="F3" s="135" t="s">
        <v>83</v>
      </c>
      <c r="G3" s="185" t="s">
        <v>283</v>
      </c>
      <c r="H3" s="186"/>
      <c r="I3" s="186"/>
      <c r="J3" s="123" t="s">
        <v>84</v>
      </c>
      <c r="K3" s="135" t="s">
        <v>6</v>
      </c>
      <c r="L3" s="135" t="s">
        <v>7</v>
      </c>
      <c r="M3" s="135" t="s">
        <v>85</v>
      </c>
      <c r="N3" s="135" t="s">
        <v>86</v>
      </c>
      <c r="O3" s="122" t="s">
        <v>153</v>
      </c>
      <c r="P3" s="123" t="s">
        <v>154</v>
      </c>
      <c r="Q3" s="100" t="s">
        <v>155</v>
      </c>
      <c r="R3" s="135" t="s">
        <v>112</v>
      </c>
      <c r="S3" s="124" t="s">
        <v>211</v>
      </c>
      <c r="T3" s="136" t="s">
        <v>213</v>
      </c>
      <c r="U3" s="137" t="s">
        <v>212</v>
      </c>
      <c r="V3" s="138" t="s">
        <v>91</v>
      </c>
      <c r="W3" s="123" t="s">
        <v>14</v>
      </c>
      <c r="X3" s="123" t="s">
        <v>92</v>
      </c>
      <c r="Y3" s="123" t="s">
        <v>184</v>
      </c>
      <c r="Z3" s="125" t="s">
        <v>147</v>
      </c>
      <c r="AA3" s="135" t="s">
        <v>16</v>
      </c>
    </row>
    <row r="4" spans="1:27" s="126" customFormat="1" ht="56.25">
      <c r="A4" s="139"/>
      <c r="B4" s="140"/>
      <c r="C4" s="140"/>
      <c r="D4" s="129"/>
      <c r="E4" s="140"/>
      <c r="F4" s="140"/>
      <c r="G4" s="120" t="s">
        <v>278</v>
      </c>
      <c r="H4" s="120" t="s">
        <v>279</v>
      </c>
      <c r="I4" s="120" t="s">
        <v>280</v>
      </c>
      <c r="J4" s="130"/>
      <c r="K4" s="140"/>
      <c r="L4" s="140"/>
      <c r="M4" s="140"/>
      <c r="N4" s="140"/>
      <c r="O4" s="128"/>
      <c r="P4" s="130"/>
      <c r="Q4" s="129"/>
      <c r="R4" s="140"/>
      <c r="S4" s="131"/>
      <c r="T4" s="141"/>
      <c r="U4" s="142"/>
      <c r="V4" s="143"/>
      <c r="W4" s="130"/>
      <c r="X4" s="130"/>
      <c r="Y4" s="130"/>
      <c r="Z4" s="132"/>
      <c r="AA4" s="140"/>
    </row>
    <row r="5" spans="1:27" ht="20.25" customHeight="1">
      <c r="A5" s="29">
        <v>1</v>
      </c>
      <c r="B5" s="14"/>
      <c r="C5" s="15"/>
      <c r="D5" s="67" t="e">
        <f>VLOOKUP(C5,都道府県コード等!A2:B48,2)</f>
        <v>#N/A</v>
      </c>
      <c r="E5" s="15"/>
      <c r="F5" s="14"/>
      <c r="G5" s="40"/>
      <c r="H5" s="40"/>
      <c r="I5" s="40"/>
      <c r="J5" s="68"/>
      <c r="K5" s="14"/>
      <c r="L5" s="14"/>
      <c r="M5" s="40"/>
      <c r="N5" s="16"/>
      <c r="O5" s="16"/>
      <c r="P5" s="85"/>
      <c r="Q5" s="75">
        <f>ROUNDDOWN(MIN(O5,P5),0)</f>
        <v>0</v>
      </c>
      <c r="R5" s="17"/>
      <c r="S5" s="98"/>
      <c r="T5" s="14"/>
      <c r="U5" s="41"/>
      <c r="V5" s="83" t="e">
        <f>U5/T5</f>
        <v>#DIV/0!</v>
      </c>
      <c r="W5" s="84"/>
      <c r="X5" s="68"/>
      <c r="Y5" s="68"/>
      <c r="Z5" s="80"/>
      <c r="AA5" s="41"/>
    </row>
    <row r="6" spans="1:27" ht="20.25" customHeight="1">
      <c r="A6" s="29">
        <v>2</v>
      </c>
      <c r="B6" s="14"/>
      <c r="C6" s="15"/>
      <c r="D6" s="67" t="e">
        <f>VLOOKUP(C6,都道府県コード等!A3:B49,2)</f>
        <v>#N/A</v>
      </c>
      <c r="E6" s="15"/>
      <c r="F6" s="14"/>
      <c r="G6" s="40"/>
      <c r="H6" s="40"/>
      <c r="I6" s="40"/>
      <c r="J6" s="68"/>
      <c r="K6" s="14"/>
      <c r="L6" s="14"/>
      <c r="M6" s="40"/>
      <c r="N6" s="16"/>
      <c r="O6" s="16"/>
      <c r="P6" s="85"/>
      <c r="Q6" s="75">
        <f t="shared" ref="Q6:Q19" si="0">ROUNDDOWN(MIN(O6,P6),0)</f>
        <v>0</v>
      </c>
      <c r="R6" s="17"/>
      <c r="S6" s="14"/>
      <c r="T6" s="14"/>
      <c r="U6" s="41"/>
      <c r="V6" s="83" t="e">
        <f>U6/T6</f>
        <v>#DIV/0!</v>
      </c>
      <c r="W6" s="84"/>
      <c r="X6" s="68"/>
      <c r="Y6" s="68"/>
      <c r="Z6" s="80"/>
      <c r="AA6" s="41"/>
    </row>
    <row r="7" spans="1:27" ht="20.25" customHeight="1">
      <c r="A7" s="29">
        <v>3</v>
      </c>
      <c r="B7" s="14"/>
      <c r="C7" s="15"/>
      <c r="D7" s="67" t="e">
        <f>VLOOKUP(C7,都道府県コード等!A4:B50,2)</f>
        <v>#N/A</v>
      </c>
      <c r="E7" s="15"/>
      <c r="F7" s="29"/>
      <c r="G7" s="40"/>
      <c r="H7" s="40"/>
      <c r="I7" s="40"/>
      <c r="J7" s="68"/>
      <c r="K7" s="14"/>
      <c r="L7" s="14"/>
      <c r="M7" s="40"/>
      <c r="N7" s="16"/>
      <c r="O7" s="16"/>
      <c r="P7" s="85"/>
      <c r="Q7" s="75">
        <f t="shared" si="0"/>
        <v>0</v>
      </c>
      <c r="R7" s="17"/>
      <c r="S7" s="14"/>
      <c r="T7" s="14"/>
      <c r="U7" s="41"/>
      <c r="V7" s="83" t="e">
        <f t="shared" ref="V7:V19" si="1">U7/T7</f>
        <v>#DIV/0!</v>
      </c>
      <c r="W7" s="84"/>
      <c r="X7" s="68"/>
      <c r="Y7" s="68"/>
      <c r="Z7" s="80"/>
      <c r="AA7" s="41"/>
    </row>
    <row r="8" spans="1:27" ht="20.25" customHeight="1">
      <c r="A8" s="29">
        <v>4</v>
      </c>
      <c r="B8" s="14"/>
      <c r="C8" s="15"/>
      <c r="D8" s="67" t="e">
        <f>VLOOKUP(C8,都道府県コード等!A5:B51,2)</f>
        <v>#N/A</v>
      </c>
      <c r="E8" s="15"/>
      <c r="F8" s="14"/>
      <c r="G8" s="40"/>
      <c r="H8" s="40"/>
      <c r="I8" s="40"/>
      <c r="J8" s="68"/>
      <c r="K8" s="14"/>
      <c r="L8" s="14"/>
      <c r="M8" s="40"/>
      <c r="N8" s="16"/>
      <c r="O8" s="16"/>
      <c r="P8" s="85"/>
      <c r="Q8" s="75">
        <f t="shared" si="0"/>
        <v>0</v>
      </c>
      <c r="R8" s="17"/>
      <c r="S8" s="14"/>
      <c r="T8" s="14"/>
      <c r="U8" s="41"/>
      <c r="V8" s="83" t="e">
        <f t="shared" si="1"/>
        <v>#DIV/0!</v>
      </c>
      <c r="W8" s="84"/>
      <c r="X8" s="68"/>
      <c r="Y8" s="68"/>
      <c r="Z8" s="80"/>
      <c r="AA8" s="41"/>
    </row>
    <row r="9" spans="1:27" ht="20.25" customHeight="1">
      <c r="A9" s="29">
        <v>5</v>
      </c>
      <c r="B9" s="14"/>
      <c r="C9" s="15"/>
      <c r="D9" s="67" t="e">
        <f>VLOOKUP(C9,都道府県コード等!A6:B52,2)</f>
        <v>#N/A</v>
      </c>
      <c r="E9" s="15"/>
      <c r="F9" s="14"/>
      <c r="G9" s="40"/>
      <c r="H9" s="40"/>
      <c r="I9" s="40"/>
      <c r="J9" s="68"/>
      <c r="K9" s="14"/>
      <c r="L9" s="14"/>
      <c r="M9" s="40"/>
      <c r="N9" s="16"/>
      <c r="O9" s="16"/>
      <c r="P9" s="85"/>
      <c r="Q9" s="75">
        <f t="shared" si="0"/>
        <v>0</v>
      </c>
      <c r="R9" s="17"/>
      <c r="S9" s="14"/>
      <c r="T9" s="14"/>
      <c r="U9" s="41"/>
      <c r="V9" s="83" t="e">
        <f t="shared" si="1"/>
        <v>#DIV/0!</v>
      </c>
      <c r="W9" s="84"/>
      <c r="X9" s="68"/>
      <c r="Y9" s="68"/>
      <c r="Z9" s="80"/>
      <c r="AA9" s="41"/>
    </row>
    <row r="10" spans="1:27" ht="20.25" customHeight="1">
      <c r="A10" s="29">
        <v>6</v>
      </c>
      <c r="B10" s="14"/>
      <c r="C10" s="15"/>
      <c r="D10" s="67" t="e">
        <f>VLOOKUP(C10,都道府県コード等!A7:B53,2)</f>
        <v>#N/A</v>
      </c>
      <c r="E10" s="15"/>
      <c r="F10" s="14"/>
      <c r="G10" s="40"/>
      <c r="H10" s="40"/>
      <c r="I10" s="40"/>
      <c r="J10" s="68"/>
      <c r="K10" s="14"/>
      <c r="L10" s="14"/>
      <c r="M10" s="40"/>
      <c r="N10" s="16"/>
      <c r="O10" s="16"/>
      <c r="P10" s="85"/>
      <c r="Q10" s="75">
        <f t="shared" si="0"/>
        <v>0</v>
      </c>
      <c r="R10" s="17"/>
      <c r="S10" s="14"/>
      <c r="T10" s="14"/>
      <c r="U10" s="41"/>
      <c r="V10" s="83" t="e">
        <f t="shared" si="1"/>
        <v>#DIV/0!</v>
      </c>
      <c r="W10" s="84"/>
      <c r="X10" s="68"/>
      <c r="Y10" s="68"/>
      <c r="Z10" s="80"/>
      <c r="AA10" s="41"/>
    </row>
    <row r="11" spans="1:27" ht="20.25" customHeight="1">
      <c r="A11" s="29">
        <v>7</v>
      </c>
      <c r="B11" s="14"/>
      <c r="C11" s="15"/>
      <c r="D11" s="67" t="e">
        <f>VLOOKUP(C11,都道府県コード等!A8:B54,2)</f>
        <v>#N/A</v>
      </c>
      <c r="E11" s="15"/>
      <c r="F11" s="14"/>
      <c r="G11" s="40"/>
      <c r="H11" s="40"/>
      <c r="I11" s="40"/>
      <c r="J11" s="68"/>
      <c r="K11" s="14"/>
      <c r="L11" s="14"/>
      <c r="M11" s="40"/>
      <c r="N11" s="16"/>
      <c r="O11" s="16"/>
      <c r="P11" s="85"/>
      <c r="Q11" s="75">
        <f t="shared" si="0"/>
        <v>0</v>
      </c>
      <c r="R11" s="17"/>
      <c r="S11" s="14"/>
      <c r="T11" s="14"/>
      <c r="U11" s="41"/>
      <c r="V11" s="83" t="e">
        <f t="shared" si="1"/>
        <v>#DIV/0!</v>
      </c>
      <c r="W11" s="84"/>
      <c r="X11" s="68"/>
      <c r="Y11" s="68"/>
      <c r="Z11" s="80"/>
      <c r="AA11" s="41"/>
    </row>
    <row r="12" spans="1:27" ht="20.25" customHeight="1">
      <c r="A12" s="29">
        <v>8</v>
      </c>
      <c r="B12" s="14"/>
      <c r="C12" s="15"/>
      <c r="D12" s="67" t="e">
        <f>VLOOKUP(C12,都道府県コード等!A9:B55,2)</f>
        <v>#N/A</v>
      </c>
      <c r="E12" s="15"/>
      <c r="F12" s="14"/>
      <c r="G12" s="40"/>
      <c r="H12" s="40"/>
      <c r="I12" s="40"/>
      <c r="J12" s="68"/>
      <c r="K12" s="14"/>
      <c r="L12" s="14"/>
      <c r="M12" s="40"/>
      <c r="N12" s="16"/>
      <c r="O12" s="16"/>
      <c r="P12" s="85"/>
      <c r="Q12" s="75">
        <f t="shared" si="0"/>
        <v>0</v>
      </c>
      <c r="R12" s="17"/>
      <c r="S12" s="14"/>
      <c r="T12" s="14"/>
      <c r="U12" s="41"/>
      <c r="V12" s="83" t="e">
        <f t="shared" si="1"/>
        <v>#DIV/0!</v>
      </c>
      <c r="W12" s="84"/>
      <c r="X12" s="68"/>
      <c r="Y12" s="68"/>
      <c r="Z12" s="80"/>
      <c r="AA12" s="41"/>
    </row>
    <row r="13" spans="1:27" ht="20.25" customHeight="1">
      <c r="A13" s="29">
        <v>9</v>
      </c>
      <c r="B13" s="14"/>
      <c r="C13" s="15"/>
      <c r="D13" s="67" t="e">
        <f>VLOOKUP(C13,都道府県コード等!A10:B56,2)</f>
        <v>#N/A</v>
      </c>
      <c r="E13" s="15"/>
      <c r="F13" s="14"/>
      <c r="G13" s="40"/>
      <c r="H13" s="40"/>
      <c r="I13" s="40"/>
      <c r="J13" s="68"/>
      <c r="K13" s="14"/>
      <c r="L13" s="14"/>
      <c r="M13" s="40"/>
      <c r="N13" s="16"/>
      <c r="O13" s="16"/>
      <c r="P13" s="85"/>
      <c r="Q13" s="75">
        <f t="shared" si="0"/>
        <v>0</v>
      </c>
      <c r="R13" s="17"/>
      <c r="S13" s="14"/>
      <c r="T13" s="14"/>
      <c r="U13" s="41"/>
      <c r="V13" s="83" t="e">
        <f t="shared" si="1"/>
        <v>#DIV/0!</v>
      </c>
      <c r="W13" s="84"/>
      <c r="X13" s="68"/>
      <c r="Y13" s="68"/>
      <c r="Z13" s="80"/>
      <c r="AA13" s="41"/>
    </row>
    <row r="14" spans="1:27" ht="20.25" customHeight="1">
      <c r="A14" s="29">
        <v>10</v>
      </c>
      <c r="B14" s="14"/>
      <c r="C14" s="15"/>
      <c r="D14" s="67" t="e">
        <f>VLOOKUP(C14,都道府県コード等!A11:B57,2)</f>
        <v>#N/A</v>
      </c>
      <c r="E14" s="15"/>
      <c r="F14" s="14"/>
      <c r="G14" s="40"/>
      <c r="H14" s="40"/>
      <c r="I14" s="40"/>
      <c r="J14" s="68"/>
      <c r="K14" s="14"/>
      <c r="L14" s="14"/>
      <c r="M14" s="40"/>
      <c r="N14" s="16"/>
      <c r="O14" s="16"/>
      <c r="P14" s="85"/>
      <c r="Q14" s="75">
        <f t="shared" si="0"/>
        <v>0</v>
      </c>
      <c r="R14" s="17"/>
      <c r="S14" s="14"/>
      <c r="T14" s="14"/>
      <c r="U14" s="41"/>
      <c r="V14" s="83" t="e">
        <f t="shared" si="1"/>
        <v>#DIV/0!</v>
      </c>
      <c r="W14" s="84"/>
      <c r="X14" s="68"/>
      <c r="Y14" s="68"/>
      <c r="Z14" s="80"/>
      <c r="AA14" s="41"/>
    </row>
    <row r="15" spans="1:27" ht="20.25" customHeight="1">
      <c r="A15" s="29">
        <v>11</v>
      </c>
      <c r="B15" s="14"/>
      <c r="C15" s="15"/>
      <c r="D15" s="67" t="e">
        <f>VLOOKUP(C15,都道府県コード等!A12:B58,2)</f>
        <v>#N/A</v>
      </c>
      <c r="E15" s="15"/>
      <c r="F15" s="14"/>
      <c r="G15" s="40"/>
      <c r="H15" s="40"/>
      <c r="I15" s="40"/>
      <c r="J15" s="68"/>
      <c r="K15" s="14"/>
      <c r="L15" s="14"/>
      <c r="M15" s="40"/>
      <c r="N15" s="16"/>
      <c r="O15" s="16"/>
      <c r="P15" s="85"/>
      <c r="Q15" s="75">
        <f t="shared" si="0"/>
        <v>0</v>
      </c>
      <c r="R15" s="17"/>
      <c r="S15" s="14"/>
      <c r="T15" s="14"/>
      <c r="U15" s="41"/>
      <c r="V15" s="83" t="e">
        <f t="shared" si="1"/>
        <v>#DIV/0!</v>
      </c>
      <c r="W15" s="84"/>
      <c r="X15" s="68"/>
      <c r="Y15" s="68"/>
      <c r="Z15" s="80"/>
      <c r="AA15" s="41"/>
    </row>
    <row r="16" spans="1:27" ht="20.25" customHeight="1">
      <c r="A16" s="29">
        <v>12</v>
      </c>
      <c r="B16" s="14"/>
      <c r="C16" s="15"/>
      <c r="D16" s="67" t="e">
        <f>VLOOKUP(C16,都道府県コード等!A13:B59,2)</f>
        <v>#N/A</v>
      </c>
      <c r="E16" s="15"/>
      <c r="F16" s="14"/>
      <c r="G16" s="40"/>
      <c r="H16" s="40"/>
      <c r="I16" s="40"/>
      <c r="J16" s="68"/>
      <c r="K16" s="14"/>
      <c r="L16" s="14"/>
      <c r="M16" s="40"/>
      <c r="N16" s="16"/>
      <c r="O16" s="16"/>
      <c r="P16" s="85"/>
      <c r="Q16" s="75">
        <f t="shared" si="0"/>
        <v>0</v>
      </c>
      <c r="R16" s="17"/>
      <c r="S16" s="14"/>
      <c r="T16" s="14"/>
      <c r="U16" s="41"/>
      <c r="V16" s="83" t="e">
        <f t="shared" si="1"/>
        <v>#DIV/0!</v>
      </c>
      <c r="W16" s="84"/>
      <c r="X16" s="68"/>
      <c r="Y16" s="68"/>
      <c r="Z16" s="80"/>
      <c r="AA16" s="41"/>
    </row>
    <row r="17" spans="1:27" ht="20.25" customHeight="1">
      <c r="A17" s="29">
        <v>13</v>
      </c>
      <c r="B17" s="14"/>
      <c r="C17" s="15"/>
      <c r="D17" s="67" t="e">
        <f>VLOOKUP(C17,都道府県コード等!A14:B60,2)</f>
        <v>#N/A</v>
      </c>
      <c r="E17" s="15"/>
      <c r="F17" s="14"/>
      <c r="G17" s="40"/>
      <c r="H17" s="40"/>
      <c r="I17" s="40"/>
      <c r="J17" s="68"/>
      <c r="K17" s="14"/>
      <c r="L17" s="14"/>
      <c r="M17" s="40"/>
      <c r="N17" s="16"/>
      <c r="O17" s="16"/>
      <c r="P17" s="85"/>
      <c r="Q17" s="75">
        <f t="shared" si="0"/>
        <v>0</v>
      </c>
      <c r="R17" s="17"/>
      <c r="S17" s="14"/>
      <c r="T17" s="14"/>
      <c r="U17" s="41"/>
      <c r="V17" s="83" t="e">
        <f t="shared" si="1"/>
        <v>#DIV/0!</v>
      </c>
      <c r="W17" s="84"/>
      <c r="X17" s="68"/>
      <c r="Y17" s="68"/>
      <c r="Z17" s="80"/>
      <c r="AA17" s="41"/>
    </row>
    <row r="18" spans="1:27" ht="20.25" customHeight="1">
      <c r="A18" s="29">
        <v>14</v>
      </c>
      <c r="B18" s="14"/>
      <c r="C18" s="15"/>
      <c r="D18" s="67" t="e">
        <f>VLOOKUP(C18,都道府県コード等!A15:B61,2)</f>
        <v>#N/A</v>
      </c>
      <c r="E18" s="15"/>
      <c r="F18" s="14"/>
      <c r="G18" s="40"/>
      <c r="H18" s="40"/>
      <c r="I18" s="40"/>
      <c r="J18" s="68"/>
      <c r="K18" s="14"/>
      <c r="L18" s="14"/>
      <c r="M18" s="40"/>
      <c r="N18" s="16"/>
      <c r="O18" s="16"/>
      <c r="P18" s="85"/>
      <c r="Q18" s="75">
        <f t="shared" si="0"/>
        <v>0</v>
      </c>
      <c r="R18" s="17"/>
      <c r="S18" s="14"/>
      <c r="T18" s="14"/>
      <c r="U18" s="41"/>
      <c r="V18" s="83" t="e">
        <f t="shared" si="1"/>
        <v>#DIV/0!</v>
      </c>
      <c r="W18" s="84"/>
      <c r="X18" s="68"/>
      <c r="Y18" s="68"/>
      <c r="Z18" s="80"/>
      <c r="AA18" s="41"/>
    </row>
    <row r="19" spans="1:27" ht="20.25" customHeight="1">
      <c r="A19" s="29">
        <v>15</v>
      </c>
      <c r="B19" s="14"/>
      <c r="C19" s="15"/>
      <c r="D19" s="67" t="e">
        <f>VLOOKUP(C19,都道府県コード等!A16:B62,2)</f>
        <v>#N/A</v>
      </c>
      <c r="E19" s="15"/>
      <c r="F19" s="14"/>
      <c r="G19" s="40"/>
      <c r="H19" s="40"/>
      <c r="I19" s="40"/>
      <c r="J19" s="68"/>
      <c r="K19" s="14"/>
      <c r="L19" s="14"/>
      <c r="M19" s="40"/>
      <c r="N19" s="16"/>
      <c r="O19" s="16"/>
      <c r="P19" s="85"/>
      <c r="Q19" s="75">
        <f t="shared" si="0"/>
        <v>0</v>
      </c>
      <c r="R19" s="17"/>
      <c r="S19" s="14"/>
      <c r="T19" s="14"/>
      <c r="U19" s="41"/>
      <c r="V19" s="83" t="e">
        <f t="shared" si="1"/>
        <v>#DIV/0!</v>
      </c>
      <c r="W19" s="84"/>
      <c r="X19" s="68"/>
      <c r="Y19" s="68"/>
      <c r="Z19" s="80"/>
      <c r="AA19" s="41"/>
    </row>
    <row r="20" spans="1:27" s="7" customFormat="1" ht="20.25" customHeight="1">
      <c r="A20" s="11" t="s">
        <v>93</v>
      </c>
      <c r="B20" s="11"/>
      <c r="C20" s="11"/>
      <c r="D20" s="11"/>
      <c r="E20" s="11"/>
      <c r="F20" s="11"/>
      <c r="G20" s="153"/>
      <c r="H20" s="153"/>
      <c r="I20" s="153"/>
      <c r="J20" s="11"/>
      <c r="K20" s="11"/>
      <c r="L20" s="11"/>
      <c r="M20" s="11"/>
      <c r="N20" s="11"/>
      <c r="O20" s="11"/>
      <c r="P20" s="11"/>
      <c r="Q20" s="11"/>
      <c r="R20" s="11"/>
      <c r="S20" s="11"/>
      <c r="T20" s="11"/>
      <c r="U20" s="11"/>
      <c r="V20" s="11"/>
      <c r="W20" s="11"/>
      <c r="X20" s="11"/>
      <c r="Y20" s="11"/>
      <c r="Z20" s="11"/>
      <c r="AA20" s="11"/>
    </row>
    <row r="21" spans="1:27" s="7" customFormat="1" ht="20.25" customHeight="1">
      <c r="A21" s="11" t="s">
        <v>23</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row>
    <row r="22" spans="1:27" s="8" customFormat="1" ht="20.100000000000001" customHeight="1">
      <c r="A22" s="18" t="s">
        <v>94</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row>
    <row r="23" spans="1:27" s="7" customFormat="1" ht="20.25" customHeight="1">
      <c r="A23" s="11" t="s">
        <v>210</v>
      </c>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7" s="8" customFormat="1" ht="20.100000000000001" customHeight="1">
      <c r="A24" s="11" t="s">
        <v>214</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s="7" customFormat="1" ht="20.25" customHeight="1">
      <c r="A25" s="11" t="s">
        <v>216</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20.25" customHeight="1">
      <c r="A26" s="7"/>
      <c r="G26" s="11"/>
      <c r="H26" s="11"/>
      <c r="I26" s="11"/>
    </row>
    <row r="27" spans="1:27" ht="20.25" customHeight="1">
      <c r="G27" s="11"/>
      <c r="H27" s="11"/>
      <c r="I27" s="11"/>
    </row>
    <row r="28" spans="1:27" ht="19.5" customHeight="1">
      <c r="G28" s="11"/>
      <c r="H28" s="11"/>
      <c r="I28" s="11"/>
    </row>
    <row r="29" spans="1:27" ht="19.5" customHeight="1">
      <c r="G29" s="11"/>
      <c r="H29" s="11"/>
      <c r="I29" s="11"/>
    </row>
    <row r="30" spans="1:27" ht="16.5">
      <c r="G30" s="12"/>
      <c r="H30" s="12"/>
      <c r="I30" s="12"/>
    </row>
    <row r="31" spans="1:27">
      <c r="C31" s="21">
        <v>1</v>
      </c>
      <c r="D31" s="22" t="s">
        <v>30</v>
      </c>
      <c r="G31" s="12"/>
      <c r="H31" s="12"/>
      <c r="I31" s="12"/>
      <c r="J31" s="12" t="s">
        <v>96</v>
      </c>
    </row>
    <row r="32" spans="1:27">
      <c r="C32" s="21">
        <v>2</v>
      </c>
      <c r="D32" s="22" t="s">
        <v>31</v>
      </c>
      <c r="G32" s="12"/>
      <c r="H32" s="12"/>
      <c r="I32" s="12"/>
      <c r="J32" s="12" t="s">
        <v>97</v>
      </c>
    </row>
    <row r="33" spans="3:20">
      <c r="C33" s="21">
        <v>3</v>
      </c>
      <c r="D33" s="22" t="s">
        <v>32</v>
      </c>
      <c r="J33" s="12" t="s">
        <v>98</v>
      </c>
    </row>
    <row r="34" spans="3:20">
      <c r="C34" s="21">
        <v>4</v>
      </c>
      <c r="D34" s="22" t="s">
        <v>33</v>
      </c>
      <c r="J34" s="12" t="s">
        <v>99</v>
      </c>
    </row>
    <row r="35" spans="3:20">
      <c r="C35" s="21">
        <v>5</v>
      </c>
      <c r="D35" s="22" t="s">
        <v>34</v>
      </c>
      <c r="J35" s="12" t="s">
        <v>100</v>
      </c>
    </row>
    <row r="36" spans="3:20">
      <c r="C36" s="21">
        <v>6</v>
      </c>
      <c r="D36" s="24" t="s">
        <v>35</v>
      </c>
      <c r="J36" s="12" t="s">
        <v>101</v>
      </c>
    </row>
    <row r="37" spans="3:20">
      <c r="C37" s="21">
        <v>7</v>
      </c>
      <c r="D37" s="24" t="s">
        <v>36</v>
      </c>
      <c r="J37" s="12" t="s">
        <v>102</v>
      </c>
    </row>
    <row r="38" spans="3:20">
      <c r="C38" s="21">
        <v>8</v>
      </c>
      <c r="D38" s="22" t="s">
        <v>37</v>
      </c>
      <c r="J38" s="12" t="s">
        <v>103</v>
      </c>
    </row>
    <row r="39" spans="3:20">
      <c r="C39" s="21">
        <v>9</v>
      </c>
      <c r="D39" s="22" t="s">
        <v>38</v>
      </c>
      <c r="J39" s="12" t="s">
        <v>104</v>
      </c>
    </row>
    <row r="40" spans="3:20">
      <c r="C40" s="21">
        <v>10</v>
      </c>
      <c r="D40" s="22" t="s">
        <v>39</v>
      </c>
      <c r="J40" s="12" t="s">
        <v>105</v>
      </c>
    </row>
    <row r="41" spans="3:20">
      <c r="C41" s="21">
        <v>11</v>
      </c>
      <c r="D41" s="22" t="s">
        <v>41</v>
      </c>
      <c r="J41" s="12" t="s">
        <v>106</v>
      </c>
    </row>
    <row r="42" spans="3:20">
      <c r="C42" s="21">
        <v>12</v>
      </c>
      <c r="D42" s="22" t="s">
        <v>44</v>
      </c>
      <c r="J42" s="12" t="s">
        <v>107</v>
      </c>
    </row>
    <row r="43" spans="3:20">
      <c r="C43" s="21">
        <v>13</v>
      </c>
      <c r="D43" s="22" t="s">
        <v>46</v>
      </c>
      <c r="J43" s="12" t="s">
        <v>108</v>
      </c>
    </row>
    <row r="44" spans="3:20">
      <c r="C44" s="21">
        <v>14</v>
      </c>
      <c r="D44" s="22" t="s">
        <v>47</v>
      </c>
      <c r="J44" s="12" t="s">
        <v>55</v>
      </c>
    </row>
    <row r="45" spans="3:20">
      <c r="C45" s="21">
        <v>15</v>
      </c>
      <c r="D45" s="22" t="s">
        <v>49</v>
      </c>
      <c r="J45" s="12" t="s">
        <v>109</v>
      </c>
      <c r="S45" s="1"/>
      <c r="T45" s="1"/>
    </row>
    <row r="46" spans="3:20">
      <c r="C46" s="21">
        <v>16</v>
      </c>
      <c r="D46" s="22" t="s">
        <v>50</v>
      </c>
      <c r="J46" s="12" t="s">
        <v>110</v>
      </c>
      <c r="S46" s="1"/>
      <c r="T46" s="1"/>
    </row>
    <row r="47" spans="3:20">
      <c r="C47" s="21">
        <v>17</v>
      </c>
      <c r="D47" s="22" t="s">
        <v>51</v>
      </c>
      <c r="S47" s="1"/>
      <c r="T47" s="1"/>
    </row>
    <row r="48" spans="3:20">
      <c r="C48" s="21">
        <v>18</v>
      </c>
      <c r="D48" s="22" t="s">
        <v>52</v>
      </c>
      <c r="S48" s="1"/>
      <c r="T48" s="1"/>
    </row>
    <row r="49" spans="3:20">
      <c r="C49" s="21">
        <v>19</v>
      </c>
      <c r="D49" s="22" t="s">
        <v>53</v>
      </c>
      <c r="S49" s="1"/>
      <c r="T49" s="1"/>
    </row>
    <row r="50" spans="3:20">
      <c r="C50" s="21">
        <v>20</v>
      </c>
      <c r="D50" s="22" t="s">
        <v>54</v>
      </c>
      <c r="S50" s="1"/>
      <c r="T50" s="1"/>
    </row>
    <row r="51" spans="3:20">
      <c r="C51" s="21">
        <v>21</v>
      </c>
      <c r="D51" s="22" t="s">
        <v>56</v>
      </c>
      <c r="S51" s="1"/>
      <c r="T51" s="1"/>
    </row>
    <row r="52" spans="3:20">
      <c r="C52" s="21">
        <v>22</v>
      </c>
      <c r="D52" s="22" t="s">
        <v>57</v>
      </c>
      <c r="S52" s="1"/>
      <c r="T52" s="1"/>
    </row>
    <row r="53" spans="3:20">
      <c r="C53" s="21">
        <v>23</v>
      </c>
      <c r="D53" s="22" t="s">
        <v>58</v>
      </c>
      <c r="S53" s="1"/>
      <c r="T53" s="1"/>
    </row>
    <row r="54" spans="3:20">
      <c r="C54" s="21">
        <v>24</v>
      </c>
      <c r="D54" s="22" t="s">
        <v>59</v>
      </c>
      <c r="S54" s="1"/>
      <c r="T54" s="1"/>
    </row>
    <row r="55" spans="3:20">
      <c r="C55" s="21">
        <v>25</v>
      </c>
      <c r="D55" s="22" t="s">
        <v>60</v>
      </c>
      <c r="S55" s="1"/>
      <c r="T55" s="1"/>
    </row>
    <row r="56" spans="3:20">
      <c r="C56" s="21">
        <v>26</v>
      </c>
      <c r="D56" s="22" t="s">
        <v>61</v>
      </c>
      <c r="S56" s="1"/>
      <c r="T56" s="1"/>
    </row>
    <row r="57" spans="3:20">
      <c r="C57" s="21">
        <v>27</v>
      </c>
      <c r="D57" s="22" t="s">
        <v>62</v>
      </c>
      <c r="S57" s="1"/>
      <c r="T57" s="1"/>
    </row>
    <row r="58" spans="3:20">
      <c r="C58" s="21">
        <v>28</v>
      </c>
      <c r="D58" s="22" t="s">
        <v>63</v>
      </c>
      <c r="S58" s="1"/>
      <c r="T58" s="1"/>
    </row>
    <row r="59" spans="3:20">
      <c r="C59" s="21">
        <v>29</v>
      </c>
      <c r="D59" s="22" t="s">
        <v>64</v>
      </c>
      <c r="S59" s="1"/>
      <c r="T59" s="1"/>
    </row>
    <row r="60" spans="3:20">
      <c r="C60" s="21">
        <v>30</v>
      </c>
      <c r="D60" s="22" t="s">
        <v>65</v>
      </c>
      <c r="S60" s="1"/>
      <c r="T60" s="1"/>
    </row>
    <row r="61" spans="3:20">
      <c r="C61" s="21">
        <v>31</v>
      </c>
      <c r="D61" s="22" t="s">
        <v>66</v>
      </c>
      <c r="S61" s="1"/>
      <c r="T61" s="1"/>
    </row>
    <row r="62" spans="3:20">
      <c r="C62" s="21">
        <v>32</v>
      </c>
      <c r="D62" s="22" t="s">
        <v>67</v>
      </c>
      <c r="S62" s="1"/>
      <c r="T62" s="1"/>
    </row>
    <row r="63" spans="3:20">
      <c r="C63" s="21">
        <v>33</v>
      </c>
      <c r="D63" s="22" t="s">
        <v>68</v>
      </c>
      <c r="S63" s="1"/>
      <c r="T63" s="1"/>
    </row>
    <row r="64" spans="3:20">
      <c r="C64" s="21">
        <v>34</v>
      </c>
      <c r="D64" s="22" t="s">
        <v>69</v>
      </c>
      <c r="S64" s="1"/>
      <c r="T64" s="1"/>
    </row>
    <row r="65" spans="3:20">
      <c r="C65" s="21">
        <v>35</v>
      </c>
      <c r="D65" s="22" t="s">
        <v>70</v>
      </c>
      <c r="S65" s="1"/>
      <c r="T65" s="1"/>
    </row>
    <row r="66" spans="3:20">
      <c r="C66" s="21">
        <v>36</v>
      </c>
      <c r="D66" s="22" t="s">
        <v>71</v>
      </c>
      <c r="S66" s="1"/>
      <c r="T66" s="1"/>
    </row>
    <row r="67" spans="3:20">
      <c r="C67" s="21">
        <v>37</v>
      </c>
      <c r="D67" s="22" t="s">
        <v>72</v>
      </c>
      <c r="S67" s="1"/>
      <c r="T67" s="1"/>
    </row>
    <row r="68" spans="3:20">
      <c r="C68" s="21">
        <v>38</v>
      </c>
      <c r="D68" s="22" t="s">
        <v>73</v>
      </c>
      <c r="S68" s="1"/>
      <c r="T68" s="1"/>
    </row>
    <row r="69" spans="3:20">
      <c r="C69" s="21">
        <v>39</v>
      </c>
      <c r="D69" s="22" t="s">
        <v>74</v>
      </c>
      <c r="S69" s="1"/>
      <c r="T69" s="1"/>
    </row>
    <row r="70" spans="3:20">
      <c r="C70" s="21">
        <v>40</v>
      </c>
      <c r="D70" s="22" t="s">
        <v>75</v>
      </c>
      <c r="S70" s="1"/>
      <c r="T70" s="1"/>
    </row>
    <row r="71" spans="3:20">
      <c r="C71" s="21">
        <v>41</v>
      </c>
      <c r="D71" s="22" t="s">
        <v>76</v>
      </c>
      <c r="S71" s="1"/>
      <c r="T71" s="1"/>
    </row>
    <row r="72" spans="3:20">
      <c r="C72" s="21">
        <v>42</v>
      </c>
      <c r="D72" s="22" t="s">
        <v>77</v>
      </c>
      <c r="S72" s="1"/>
      <c r="T72" s="1"/>
    </row>
    <row r="73" spans="3:20">
      <c r="C73" s="21">
        <v>43</v>
      </c>
      <c r="D73" s="22" t="s">
        <v>78</v>
      </c>
      <c r="S73" s="1"/>
      <c r="T73" s="1"/>
    </row>
    <row r="74" spans="3:20">
      <c r="C74" s="21">
        <v>44</v>
      </c>
      <c r="D74" s="22" t="s">
        <v>79</v>
      </c>
      <c r="S74" s="1"/>
      <c r="T74" s="1"/>
    </row>
    <row r="75" spans="3:20">
      <c r="C75" s="21">
        <v>45</v>
      </c>
      <c r="D75" s="22" t="s">
        <v>80</v>
      </c>
      <c r="S75" s="1"/>
      <c r="T75" s="1"/>
    </row>
    <row r="76" spans="3:20">
      <c r="C76" s="21">
        <v>46</v>
      </c>
      <c r="D76" s="22" t="s">
        <v>81</v>
      </c>
      <c r="S76" s="1"/>
      <c r="T76" s="1"/>
    </row>
    <row r="77" spans="3:20">
      <c r="C77" s="21">
        <v>47</v>
      </c>
      <c r="D77" s="22" t="s">
        <v>82</v>
      </c>
      <c r="S77" s="1"/>
      <c r="T77" s="1"/>
    </row>
    <row r="78" spans="3:20">
      <c r="S78" s="1"/>
      <c r="T78" s="1"/>
    </row>
    <row r="79" spans="3:20">
      <c r="S79" s="1"/>
      <c r="T79" s="1"/>
    </row>
    <row r="80" spans="3:20">
      <c r="S80" s="1"/>
      <c r="T80" s="1"/>
    </row>
    <row r="81" spans="19:20">
      <c r="S81" s="1"/>
      <c r="T81" s="1"/>
    </row>
  </sheetData>
  <dataConsolidate/>
  <mergeCells count="1">
    <mergeCell ref="G3:I3"/>
  </mergeCells>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300-000000000000}"/>
    <dataValidation allowBlank="1" showErrorMessage="1" promptTitle="年月日を記載してください" prompt="書式設定を変更せずに、年月日を記載してください" sqref="AA5:AA19 U5:V19"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P5:P19" xr:uid="{082640EE-BADC-4693-9F6A-5A9ED960D6B1}">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5:R19"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X5:X19"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N5:O19" xr:uid="{16EFFEB8-6ADF-4955-A2B8-A0B2CA737AE0}"/>
    <dataValidation showInputMessage="1" showErrorMessage="1" errorTitle="ドロップダウンリストより選択してください" prompt="自動計算。千円未満切捨て。" sqref="Q5:Q19"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5:W19" xr:uid="{4D229A09-3364-4298-96FF-B185E75922C0}">
      <formula1>"有,無"</formula1>
    </dataValidation>
  </dataValidations>
  <pageMargins left="0.93" right="0.16" top="0.74803149606299213" bottom="0.74803149606299213" header="0.31496062992125984" footer="0.31496062992125984"/>
  <pageSetup paperSize="8" scale="63"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J5:J19</xm:sqref>
        </x14:dataValidation>
        <x14:dataValidation type="list" allowBlank="1" showInputMessage="1" showErrorMessage="1" xr:uid="{D76DBEE0-EF4C-4F39-9089-975C155FB93E}">
          <x14:formula1>
            <xm:f>都道府県コード等!$Q$3:$Q$4</xm:f>
          </x14:formula1>
          <xm:sqref>Z5:Z19</xm:sqref>
        </x14:dataValidation>
        <x14:dataValidation type="list" allowBlank="1" showInputMessage="1" showErrorMessage="1" errorTitle="ドロップダウンリストより選択してください" xr:uid="{F3429155-A965-4550-98F9-951CE4D4C03A}">
          <x14:formula1>
            <xm:f>都道府県コード等!$R$3:$R$13</xm:f>
          </x14:formula1>
          <xm:sqref>Y5:Y19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M75"/>
  <sheetViews>
    <sheetView showGridLines="0" view="pageBreakPreview" zoomScale="80" zoomScaleNormal="100" zoomScaleSheetLayoutView="80" workbookViewId="0">
      <pane ySplit="4" topLeftCell="A5" activePane="bottomLeft" state="frozen"/>
      <selection pane="bottomLeft" activeCell="A5" sqref="A5"/>
    </sheetView>
  </sheetViews>
  <sheetFormatPr defaultColWidth="4.25" defaultRowHeight="18.75"/>
  <cols>
    <col min="1" max="1" width="6.625" style="12" customWidth="1"/>
    <col min="2" max="2" width="17" style="12" hidden="1" customWidth="1"/>
    <col min="3" max="3" width="9.75" style="12" hidden="1" customWidth="1"/>
    <col min="4" max="5" width="12.375" style="12" hidden="1" customWidth="1"/>
    <col min="6" max="6" width="17" style="12" hidden="1" customWidth="1"/>
    <col min="7" max="9" width="17.125" style="28" customWidth="1"/>
    <col min="10" max="10" width="28.375" style="12" customWidth="1"/>
    <col min="11" max="11" width="28.625" style="12" customWidth="1"/>
    <col min="12" max="12" width="35.625" style="12" hidden="1" customWidth="1"/>
    <col min="13" max="13" width="25.625" style="12" customWidth="1"/>
    <col min="14" max="14" width="41.25" style="12" customWidth="1"/>
    <col min="15" max="18" width="16" style="12" customWidth="1"/>
    <col min="19" max="20" width="16" style="12" hidden="1" customWidth="1"/>
    <col min="21" max="21" width="16" style="12" customWidth="1"/>
    <col min="22" max="23" width="16.875" style="12" customWidth="1"/>
    <col min="24" max="26" width="20" style="12" customWidth="1"/>
    <col min="27" max="27" width="15.75" style="12" customWidth="1"/>
    <col min="28" max="29" width="16.875" style="12" customWidth="1"/>
    <col min="30" max="30" width="16" style="12" customWidth="1"/>
    <col min="31" max="31" width="16.875" style="12" customWidth="1"/>
    <col min="32" max="34" width="15.125" style="12" customWidth="1"/>
    <col min="35" max="35" width="15.125" style="12" hidden="1" customWidth="1"/>
    <col min="36" max="37" width="15.125" style="12" customWidth="1"/>
    <col min="38" max="38" width="20.375" style="12" customWidth="1"/>
    <col min="39" max="39" width="17.625" style="12" customWidth="1"/>
    <col min="40" max="16384" width="4.25" style="12"/>
  </cols>
  <sheetData>
    <row r="1" spans="1:39" ht="30">
      <c r="S1" s="19"/>
      <c r="AM1" s="96" t="s">
        <v>208</v>
      </c>
    </row>
    <row r="2" spans="1:39" s="13" customFormat="1" ht="36" customHeight="1">
      <c r="A2" s="82" t="s">
        <v>195</v>
      </c>
      <c r="G2" s="28"/>
      <c r="H2" s="28"/>
      <c r="I2" s="28"/>
      <c r="R2" s="19"/>
      <c r="S2" s="19"/>
      <c r="AM2" s="37"/>
    </row>
    <row r="3" spans="1:39" s="146" customFormat="1" ht="117">
      <c r="A3" s="134" t="s">
        <v>1</v>
      </c>
      <c r="B3" s="135" t="s">
        <v>2</v>
      </c>
      <c r="C3" s="135" t="s">
        <v>3</v>
      </c>
      <c r="D3" s="94" t="s">
        <v>4</v>
      </c>
      <c r="E3" s="135" t="s">
        <v>5</v>
      </c>
      <c r="F3" s="135" t="s">
        <v>83</v>
      </c>
      <c r="G3" s="185" t="s">
        <v>283</v>
      </c>
      <c r="H3" s="186"/>
      <c r="I3" s="186"/>
      <c r="J3" s="95" t="s">
        <v>84</v>
      </c>
      <c r="K3" s="135" t="s">
        <v>6</v>
      </c>
      <c r="L3" s="135" t="s">
        <v>7</v>
      </c>
      <c r="M3" s="95" t="s">
        <v>113</v>
      </c>
      <c r="N3" s="135" t="s">
        <v>114</v>
      </c>
      <c r="O3" s="135" t="s">
        <v>86</v>
      </c>
      <c r="P3" s="135" t="s">
        <v>87</v>
      </c>
      <c r="Q3" s="95" t="s">
        <v>88</v>
      </c>
      <c r="R3" s="94" t="s">
        <v>89</v>
      </c>
      <c r="S3" s="144" t="s">
        <v>168</v>
      </c>
      <c r="T3" s="124" t="s">
        <v>211</v>
      </c>
      <c r="U3" s="145" t="s">
        <v>115</v>
      </c>
      <c r="V3" s="145" t="s">
        <v>196</v>
      </c>
      <c r="W3" s="95" t="s">
        <v>197</v>
      </c>
      <c r="X3" s="95" t="s">
        <v>198</v>
      </c>
      <c r="Y3" s="95" t="s">
        <v>199</v>
      </c>
      <c r="Z3" s="145" t="s">
        <v>200</v>
      </c>
      <c r="AA3" s="145" t="s">
        <v>201</v>
      </c>
      <c r="AB3" s="145" t="s">
        <v>202</v>
      </c>
      <c r="AC3" s="145" t="s">
        <v>203</v>
      </c>
      <c r="AD3" s="145" t="s">
        <v>204</v>
      </c>
      <c r="AE3" s="145" t="s">
        <v>205</v>
      </c>
      <c r="AF3" s="145" t="s">
        <v>265</v>
      </c>
      <c r="AG3" s="136" t="s">
        <v>213</v>
      </c>
      <c r="AH3" s="122" t="s">
        <v>151</v>
      </c>
      <c r="AI3" s="123" t="s">
        <v>14</v>
      </c>
      <c r="AJ3" s="123" t="s">
        <v>92</v>
      </c>
      <c r="AK3" s="123" t="s">
        <v>184</v>
      </c>
      <c r="AL3" s="125" t="s">
        <v>147</v>
      </c>
      <c r="AM3" s="135" t="s">
        <v>16</v>
      </c>
    </row>
    <row r="4" spans="1:39" s="146" customFormat="1" ht="56.25">
      <c r="A4" s="139"/>
      <c r="B4" s="140"/>
      <c r="C4" s="140"/>
      <c r="D4" s="147"/>
      <c r="E4" s="140"/>
      <c r="F4" s="140"/>
      <c r="G4" s="120" t="s">
        <v>278</v>
      </c>
      <c r="H4" s="120" t="s">
        <v>279</v>
      </c>
      <c r="I4" s="120" t="s">
        <v>280</v>
      </c>
      <c r="J4" s="148"/>
      <c r="K4" s="140"/>
      <c r="L4" s="140"/>
      <c r="M4" s="149"/>
      <c r="N4" s="140"/>
      <c r="O4" s="140"/>
      <c r="P4" s="140"/>
      <c r="Q4" s="149"/>
      <c r="R4" s="150"/>
      <c r="S4" s="151"/>
      <c r="T4" s="131"/>
      <c r="U4" s="152"/>
      <c r="V4" s="152"/>
      <c r="W4" s="149"/>
      <c r="X4" s="149"/>
      <c r="Y4" s="149"/>
      <c r="Z4" s="152"/>
      <c r="AA4" s="152"/>
      <c r="AB4" s="152"/>
      <c r="AC4" s="152"/>
      <c r="AD4" s="152"/>
      <c r="AE4" s="152"/>
      <c r="AF4" s="152"/>
      <c r="AG4" s="141"/>
      <c r="AH4" s="128"/>
      <c r="AI4" s="130"/>
      <c r="AJ4" s="130"/>
      <c r="AK4" s="130"/>
      <c r="AL4" s="132"/>
      <c r="AM4" s="140"/>
    </row>
    <row r="5" spans="1:39" ht="23.25" customHeight="1">
      <c r="A5" s="29">
        <v>1</v>
      </c>
      <c r="B5" s="14"/>
      <c r="C5" s="15"/>
      <c r="D5" s="89" t="e">
        <f>VLOOKUP(C5,都道府県コード等!A4:B50,2)</f>
        <v>#N/A</v>
      </c>
      <c r="E5" s="15"/>
      <c r="F5" s="14"/>
      <c r="G5" s="40"/>
      <c r="H5" s="40"/>
      <c r="I5" s="40"/>
      <c r="J5" s="68"/>
      <c r="K5" s="14"/>
      <c r="L5" s="14"/>
      <c r="M5" s="93"/>
      <c r="N5" s="40"/>
      <c r="O5" s="16"/>
      <c r="P5" s="16"/>
      <c r="Q5" s="85"/>
      <c r="R5" s="75">
        <f>ROUNDDOWN(MIN(P5,Q5),0)</f>
        <v>0</v>
      </c>
      <c r="S5" s="20"/>
      <c r="T5" s="98"/>
      <c r="U5" s="90"/>
      <c r="V5" s="90"/>
      <c r="W5" s="90"/>
      <c r="X5" s="90"/>
      <c r="Y5" s="90"/>
      <c r="Z5" s="90"/>
      <c r="AA5" s="90"/>
      <c r="AB5" s="90"/>
      <c r="AC5" s="90"/>
      <c r="AD5" s="90"/>
      <c r="AE5" s="90"/>
      <c r="AF5" s="90"/>
      <c r="AG5" s="51"/>
      <c r="AH5" s="30"/>
      <c r="AI5" s="90"/>
      <c r="AJ5" s="68"/>
      <c r="AK5" s="68"/>
      <c r="AL5" s="80"/>
      <c r="AM5" s="41"/>
    </row>
    <row r="6" spans="1:39" ht="23.25" customHeight="1">
      <c r="A6" s="29">
        <v>2</v>
      </c>
      <c r="B6" s="14"/>
      <c r="C6" s="15"/>
      <c r="D6" s="89" t="e">
        <f>VLOOKUP(C6,都道府県コード等!A5:B51,2)</f>
        <v>#N/A</v>
      </c>
      <c r="E6" s="15"/>
      <c r="F6" s="14"/>
      <c r="G6" s="40"/>
      <c r="H6" s="40"/>
      <c r="I6" s="40"/>
      <c r="J6" s="68"/>
      <c r="K6" s="14"/>
      <c r="L6" s="14"/>
      <c r="M6" s="93"/>
      <c r="N6" s="40"/>
      <c r="O6" s="16"/>
      <c r="P6" s="16"/>
      <c r="Q6" s="85"/>
      <c r="R6" s="75">
        <f t="shared" ref="R6:R19" si="0">ROUNDDOWN(MIN(P6,Q6),0)</f>
        <v>0</v>
      </c>
      <c r="S6" s="20"/>
      <c r="T6" s="36"/>
      <c r="U6" s="90"/>
      <c r="V6" s="90"/>
      <c r="W6" s="90"/>
      <c r="X6" s="90"/>
      <c r="Y6" s="90"/>
      <c r="Z6" s="90"/>
      <c r="AA6" s="90"/>
      <c r="AB6" s="90"/>
      <c r="AC6" s="90"/>
      <c r="AD6" s="90"/>
      <c r="AE6" s="90"/>
      <c r="AF6" s="90"/>
      <c r="AG6" s="30"/>
      <c r="AH6" s="30"/>
      <c r="AI6" s="90"/>
      <c r="AJ6" s="68"/>
      <c r="AK6" s="68"/>
      <c r="AL6" s="80"/>
      <c r="AM6" s="41"/>
    </row>
    <row r="7" spans="1:39" ht="23.25" customHeight="1">
      <c r="A7" s="29">
        <v>3</v>
      </c>
      <c r="B7" s="14"/>
      <c r="C7" s="15"/>
      <c r="D7" s="89" t="e">
        <f>VLOOKUP(C7,都道府県コード等!A6:B52,2)</f>
        <v>#N/A</v>
      </c>
      <c r="E7" s="15"/>
      <c r="F7" s="14"/>
      <c r="G7" s="40"/>
      <c r="H7" s="40"/>
      <c r="I7" s="40"/>
      <c r="J7" s="68"/>
      <c r="K7" s="14"/>
      <c r="L7" s="14"/>
      <c r="M7" s="93"/>
      <c r="N7" s="40"/>
      <c r="O7" s="16"/>
      <c r="P7" s="16"/>
      <c r="Q7" s="85"/>
      <c r="R7" s="75">
        <f t="shared" si="0"/>
        <v>0</v>
      </c>
      <c r="S7" s="20"/>
      <c r="T7" s="36"/>
      <c r="U7" s="90"/>
      <c r="V7" s="90"/>
      <c r="W7" s="90"/>
      <c r="X7" s="90"/>
      <c r="Y7" s="90"/>
      <c r="Z7" s="90"/>
      <c r="AA7" s="90"/>
      <c r="AB7" s="90"/>
      <c r="AC7" s="90"/>
      <c r="AD7" s="90"/>
      <c r="AE7" s="90"/>
      <c r="AF7" s="90"/>
      <c r="AG7" s="30"/>
      <c r="AH7" s="30"/>
      <c r="AI7" s="90"/>
      <c r="AJ7" s="68"/>
      <c r="AK7" s="68"/>
      <c r="AL7" s="80"/>
      <c r="AM7" s="41"/>
    </row>
    <row r="8" spans="1:39" ht="23.25" customHeight="1">
      <c r="A8" s="29">
        <v>4</v>
      </c>
      <c r="B8" s="14"/>
      <c r="C8" s="15"/>
      <c r="D8" s="89" t="e">
        <f>VLOOKUP(C8,都道府県コード等!A7:B53,2)</f>
        <v>#N/A</v>
      </c>
      <c r="E8" s="15"/>
      <c r="F8" s="14"/>
      <c r="G8" s="40"/>
      <c r="H8" s="40"/>
      <c r="I8" s="40"/>
      <c r="J8" s="68"/>
      <c r="K8" s="14"/>
      <c r="L8" s="14"/>
      <c r="M8" s="93"/>
      <c r="N8" s="40"/>
      <c r="O8" s="16"/>
      <c r="P8" s="16"/>
      <c r="Q8" s="85"/>
      <c r="R8" s="75">
        <f t="shared" si="0"/>
        <v>0</v>
      </c>
      <c r="S8" s="20"/>
      <c r="T8" s="36"/>
      <c r="U8" s="90"/>
      <c r="V8" s="90"/>
      <c r="W8" s="90"/>
      <c r="X8" s="90"/>
      <c r="Y8" s="90"/>
      <c r="Z8" s="90"/>
      <c r="AA8" s="90"/>
      <c r="AB8" s="90"/>
      <c r="AC8" s="90"/>
      <c r="AD8" s="90"/>
      <c r="AE8" s="90"/>
      <c r="AF8" s="90"/>
      <c r="AG8" s="30"/>
      <c r="AH8" s="30"/>
      <c r="AI8" s="90"/>
      <c r="AJ8" s="68"/>
      <c r="AK8" s="68"/>
      <c r="AL8" s="80"/>
      <c r="AM8" s="41"/>
    </row>
    <row r="9" spans="1:39" ht="23.25" customHeight="1">
      <c r="A9" s="29">
        <v>5</v>
      </c>
      <c r="B9" s="14"/>
      <c r="C9" s="15"/>
      <c r="D9" s="89" t="e">
        <f>VLOOKUP(C9,都道府県コード等!A8:B54,2)</f>
        <v>#N/A</v>
      </c>
      <c r="E9" s="15"/>
      <c r="F9" s="14"/>
      <c r="G9" s="40"/>
      <c r="H9" s="40"/>
      <c r="I9" s="40"/>
      <c r="J9" s="68"/>
      <c r="K9" s="14"/>
      <c r="L9" s="14"/>
      <c r="M9" s="93"/>
      <c r="N9" s="40"/>
      <c r="O9" s="16"/>
      <c r="P9" s="16"/>
      <c r="Q9" s="85"/>
      <c r="R9" s="75">
        <f t="shared" si="0"/>
        <v>0</v>
      </c>
      <c r="S9" s="20"/>
      <c r="T9" s="36"/>
      <c r="U9" s="90"/>
      <c r="V9" s="90"/>
      <c r="W9" s="90"/>
      <c r="X9" s="90"/>
      <c r="Y9" s="90"/>
      <c r="Z9" s="90"/>
      <c r="AA9" s="90"/>
      <c r="AB9" s="90"/>
      <c r="AC9" s="90"/>
      <c r="AD9" s="90"/>
      <c r="AE9" s="90"/>
      <c r="AF9" s="90"/>
      <c r="AG9" s="30"/>
      <c r="AH9" s="30"/>
      <c r="AI9" s="90"/>
      <c r="AJ9" s="68"/>
      <c r="AK9" s="68"/>
      <c r="AL9" s="80"/>
      <c r="AM9" s="41"/>
    </row>
    <row r="10" spans="1:39" ht="23.25" customHeight="1">
      <c r="A10" s="29">
        <v>6</v>
      </c>
      <c r="B10" s="14"/>
      <c r="C10" s="15"/>
      <c r="D10" s="89" t="e">
        <f>VLOOKUP(C10,都道府県コード等!A9:B55,2)</f>
        <v>#N/A</v>
      </c>
      <c r="E10" s="15"/>
      <c r="F10" s="14"/>
      <c r="G10" s="40"/>
      <c r="H10" s="40"/>
      <c r="I10" s="40"/>
      <c r="J10" s="68"/>
      <c r="K10" s="14"/>
      <c r="L10" s="14"/>
      <c r="M10" s="93"/>
      <c r="N10" s="40"/>
      <c r="O10" s="16"/>
      <c r="P10" s="16"/>
      <c r="Q10" s="85"/>
      <c r="R10" s="75">
        <f t="shared" si="0"/>
        <v>0</v>
      </c>
      <c r="S10" s="20"/>
      <c r="T10" s="36"/>
      <c r="U10" s="90"/>
      <c r="V10" s="90"/>
      <c r="W10" s="90"/>
      <c r="X10" s="90"/>
      <c r="Y10" s="90"/>
      <c r="Z10" s="90"/>
      <c r="AA10" s="90"/>
      <c r="AB10" s="90"/>
      <c r="AC10" s="90"/>
      <c r="AD10" s="90"/>
      <c r="AE10" s="90"/>
      <c r="AF10" s="90"/>
      <c r="AG10" s="30"/>
      <c r="AH10" s="30"/>
      <c r="AI10" s="90"/>
      <c r="AJ10" s="68"/>
      <c r="AK10" s="68"/>
      <c r="AL10" s="80"/>
      <c r="AM10" s="41"/>
    </row>
    <row r="11" spans="1:39" ht="23.25" customHeight="1">
      <c r="A11" s="29">
        <v>7</v>
      </c>
      <c r="B11" s="14"/>
      <c r="C11" s="15"/>
      <c r="D11" s="89" t="e">
        <f>VLOOKUP(C11,都道府県コード等!A10:B56,2)</f>
        <v>#N/A</v>
      </c>
      <c r="E11" s="15"/>
      <c r="F11" s="14"/>
      <c r="G11" s="40"/>
      <c r="H11" s="40"/>
      <c r="I11" s="40"/>
      <c r="J11" s="68"/>
      <c r="K11" s="14"/>
      <c r="L11" s="14"/>
      <c r="M11" s="93"/>
      <c r="N11" s="40"/>
      <c r="O11" s="16"/>
      <c r="P11" s="16"/>
      <c r="Q11" s="85"/>
      <c r="R11" s="75">
        <f t="shared" si="0"/>
        <v>0</v>
      </c>
      <c r="S11" s="20"/>
      <c r="T11" s="36"/>
      <c r="U11" s="90"/>
      <c r="V11" s="90"/>
      <c r="W11" s="90"/>
      <c r="X11" s="90"/>
      <c r="Y11" s="90"/>
      <c r="Z11" s="90"/>
      <c r="AA11" s="90"/>
      <c r="AB11" s="90"/>
      <c r="AC11" s="90"/>
      <c r="AD11" s="90"/>
      <c r="AE11" s="90"/>
      <c r="AF11" s="90"/>
      <c r="AG11" s="30"/>
      <c r="AH11" s="30"/>
      <c r="AI11" s="90"/>
      <c r="AJ11" s="68"/>
      <c r="AK11" s="68"/>
      <c r="AL11" s="80"/>
      <c r="AM11" s="41"/>
    </row>
    <row r="12" spans="1:39" ht="23.25" customHeight="1">
      <c r="A12" s="29">
        <v>8</v>
      </c>
      <c r="B12" s="14"/>
      <c r="C12" s="15"/>
      <c r="D12" s="89" t="e">
        <f>VLOOKUP(C12,都道府県コード等!A11:B57,2)</f>
        <v>#N/A</v>
      </c>
      <c r="E12" s="15"/>
      <c r="F12" s="14"/>
      <c r="G12" s="40"/>
      <c r="H12" s="40"/>
      <c r="I12" s="40"/>
      <c r="J12" s="68"/>
      <c r="K12" s="14"/>
      <c r="L12" s="14"/>
      <c r="M12" s="93"/>
      <c r="N12" s="40"/>
      <c r="O12" s="16"/>
      <c r="P12" s="16"/>
      <c r="Q12" s="85"/>
      <c r="R12" s="75">
        <f t="shared" si="0"/>
        <v>0</v>
      </c>
      <c r="S12" s="20"/>
      <c r="T12" s="36"/>
      <c r="U12" s="90"/>
      <c r="V12" s="90"/>
      <c r="W12" s="90"/>
      <c r="X12" s="90"/>
      <c r="Y12" s="90"/>
      <c r="Z12" s="90"/>
      <c r="AA12" s="90"/>
      <c r="AB12" s="90"/>
      <c r="AC12" s="90"/>
      <c r="AD12" s="90"/>
      <c r="AE12" s="90"/>
      <c r="AF12" s="90"/>
      <c r="AG12" s="30"/>
      <c r="AH12" s="30"/>
      <c r="AI12" s="90"/>
      <c r="AJ12" s="68"/>
      <c r="AK12" s="68"/>
      <c r="AL12" s="80"/>
      <c r="AM12" s="41"/>
    </row>
    <row r="13" spans="1:39" ht="23.25" customHeight="1">
      <c r="A13" s="29">
        <v>9</v>
      </c>
      <c r="B13" s="14"/>
      <c r="C13" s="15"/>
      <c r="D13" s="89" t="e">
        <f>VLOOKUP(C13,都道府県コード等!A12:B58,2)</f>
        <v>#N/A</v>
      </c>
      <c r="E13" s="15"/>
      <c r="F13" s="14"/>
      <c r="G13" s="40"/>
      <c r="H13" s="40"/>
      <c r="I13" s="40"/>
      <c r="J13" s="68"/>
      <c r="K13" s="14"/>
      <c r="L13" s="14"/>
      <c r="M13" s="93"/>
      <c r="N13" s="40"/>
      <c r="O13" s="16"/>
      <c r="P13" s="16"/>
      <c r="Q13" s="85"/>
      <c r="R13" s="75">
        <f t="shared" si="0"/>
        <v>0</v>
      </c>
      <c r="S13" s="20"/>
      <c r="T13" s="36"/>
      <c r="U13" s="90"/>
      <c r="V13" s="90"/>
      <c r="W13" s="90"/>
      <c r="X13" s="90"/>
      <c r="Y13" s="90"/>
      <c r="Z13" s="90"/>
      <c r="AA13" s="90"/>
      <c r="AB13" s="90"/>
      <c r="AC13" s="90"/>
      <c r="AD13" s="90"/>
      <c r="AE13" s="90"/>
      <c r="AF13" s="90"/>
      <c r="AG13" s="30"/>
      <c r="AH13" s="30"/>
      <c r="AI13" s="90"/>
      <c r="AJ13" s="68"/>
      <c r="AK13" s="68"/>
      <c r="AL13" s="80"/>
      <c r="AM13" s="41"/>
    </row>
    <row r="14" spans="1:39" ht="23.25" customHeight="1">
      <c r="A14" s="29">
        <v>10</v>
      </c>
      <c r="B14" s="14"/>
      <c r="C14" s="15"/>
      <c r="D14" s="89" t="e">
        <f>VLOOKUP(C14,都道府県コード等!A13:B59,2)</f>
        <v>#N/A</v>
      </c>
      <c r="E14" s="15"/>
      <c r="F14" s="14"/>
      <c r="G14" s="40"/>
      <c r="H14" s="40"/>
      <c r="I14" s="40"/>
      <c r="J14" s="68"/>
      <c r="K14" s="14"/>
      <c r="L14" s="14"/>
      <c r="M14" s="93"/>
      <c r="N14" s="40"/>
      <c r="O14" s="16"/>
      <c r="P14" s="16"/>
      <c r="Q14" s="85"/>
      <c r="R14" s="75">
        <f t="shared" si="0"/>
        <v>0</v>
      </c>
      <c r="S14" s="20"/>
      <c r="T14" s="36"/>
      <c r="U14" s="90"/>
      <c r="V14" s="90"/>
      <c r="W14" s="90"/>
      <c r="X14" s="90"/>
      <c r="Y14" s="90"/>
      <c r="Z14" s="90"/>
      <c r="AA14" s="90"/>
      <c r="AB14" s="90"/>
      <c r="AC14" s="90"/>
      <c r="AD14" s="90"/>
      <c r="AE14" s="90"/>
      <c r="AF14" s="90"/>
      <c r="AG14" s="30"/>
      <c r="AH14" s="30"/>
      <c r="AI14" s="90"/>
      <c r="AJ14" s="68"/>
      <c r="AK14" s="68"/>
      <c r="AL14" s="80"/>
      <c r="AM14" s="41"/>
    </row>
    <row r="15" spans="1:39" ht="23.25" customHeight="1">
      <c r="A15" s="29">
        <v>11</v>
      </c>
      <c r="B15" s="14"/>
      <c r="C15" s="15"/>
      <c r="D15" s="89" t="e">
        <f>VLOOKUP(C15,都道府県コード等!A14:B60,2)</f>
        <v>#N/A</v>
      </c>
      <c r="E15" s="15"/>
      <c r="F15" s="14"/>
      <c r="G15" s="40"/>
      <c r="H15" s="40"/>
      <c r="I15" s="40"/>
      <c r="J15" s="68"/>
      <c r="K15" s="14"/>
      <c r="L15" s="14"/>
      <c r="M15" s="93"/>
      <c r="N15" s="40"/>
      <c r="O15" s="16"/>
      <c r="P15" s="16"/>
      <c r="Q15" s="85"/>
      <c r="R15" s="75">
        <f t="shared" si="0"/>
        <v>0</v>
      </c>
      <c r="S15" s="20"/>
      <c r="T15" s="36"/>
      <c r="U15" s="90"/>
      <c r="V15" s="90"/>
      <c r="W15" s="90"/>
      <c r="X15" s="90"/>
      <c r="Y15" s="90"/>
      <c r="Z15" s="90"/>
      <c r="AA15" s="90"/>
      <c r="AB15" s="90"/>
      <c r="AC15" s="90"/>
      <c r="AD15" s="90"/>
      <c r="AE15" s="90"/>
      <c r="AF15" s="90"/>
      <c r="AG15" s="30"/>
      <c r="AH15" s="30"/>
      <c r="AI15" s="90"/>
      <c r="AJ15" s="68"/>
      <c r="AK15" s="68"/>
      <c r="AL15" s="80"/>
      <c r="AM15" s="41"/>
    </row>
    <row r="16" spans="1:39" ht="23.25" customHeight="1">
      <c r="A16" s="29">
        <v>12</v>
      </c>
      <c r="B16" s="14"/>
      <c r="C16" s="15"/>
      <c r="D16" s="89" t="e">
        <f>VLOOKUP(C16,都道府県コード等!A15:B61,2)</f>
        <v>#N/A</v>
      </c>
      <c r="E16" s="15"/>
      <c r="F16" s="14"/>
      <c r="G16" s="40"/>
      <c r="H16" s="40"/>
      <c r="I16" s="40"/>
      <c r="J16" s="68"/>
      <c r="K16" s="14"/>
      <c r="L16" s="14"/>
      <c r="M16" s="93"/>
      <c r="N16" s="40"/>
      <c r="O16" s="16"/>
      <c r="P16" s="16"/>
      <c r="Q16" s="85"/>
      <c r="R16" s="75">
        <f t="shared" si="0"/>
        <v>0</v>
      </c>
      <c r="S16" s="20"/>
      <c r="T16" s="36"/>
      <c r="U16" s="90"/>
      <c r="V16" s="90"/>
      <c r="W16" s="90"/>
      <c r="X16" s="90"/>
      <c r="Y16" s="90"/>
      <c r="Z16" s="90"/>
      <c r="AA16" s="90"/>
      <c r="AB16" s="90"/>
      <c r="AC16" s="90"/>
      <c r="AD16" s="90"/>
      <c r="AE16" s="90"/>
      <c r="AF16" s="90"/>
      <c r="AG16" s="30"/>
      <c r="AH16" s="30"/>
      <c r="AI16" s="90"/>
      <c r="AJ16" s="68"/>
      <c r="AK16" s="68"/>
      <c r="AL16" s="80"/>
      <c r="AM16" s="41"/>
    </row>
    <row r="17" spans="1:39" ht="23.25" customHeight="1">
      <c r="A17" s="29">
        <v>13</v>
      </c>
      <c r="B17" s="14"/>
      <c r="C17" s="15"/>
      <c r="D17" s="89" t="e">
        <f>VLOOKUP(C17,都道府県コード等!A16:B62,2)</f>
        <v>#N/A</v>
      </c>
      <c r="E17" s="15"/>
      <c r="F17" s="14"/>
      <c r="G17" s="40"/>
      <c r="H17" s="40"/>
      <c r="I17" s="40"/>
      <c r="J17" s="68"/>
      <c r="K17" s="14"/>
      <c r="L17" s="14"/>
      <c r="M17" s="93"/>
      <c r="N17" s="40"/>
      <c r="O17" s="16"/>
      <c r="P17" s="16"/>
      <c r="Q17" s="85"/>
      <c r="R17" s="75">
        <f t="shared" si="0"/>
        <v>0</v>
      </c>
      <c r="S17" s="20"/>
      <c r="T17" s="36"/>
      <c r="U17" s="90"/>
      <c r="V17" s="90"/>
      <c r="W17" s="90"/>
      <c r="X17" s="90"/>
      <c r="Y17" s="90"/>
      <c r="Z17" s="90"/>
      <c r="AA17" s="90"/>
      <c r="AB17" s="90"/>
      <c r="AC17" s="90"/>
      <c r="AD17" s="90"/>
      <c r="AE17" s="90"/>
      <c r="AF17" s="90"/>
      <c r="AG17" s="30"/>
      <c r="AH17" s="30"/>
      <c r="AI17" s="90"/>
      <c r="AJ17" s="68"/>
      <c r="AK17" s="68"/>
      <c r="AL17" s="80"/>
      <c r="AM17" s="41"/>
    </row>
    <row r="18" spans="1:39" ht="23.25" customHeight="1">
      <c r="A18" s="29">
        <v>14</v>
      </c>
      <c r="B18" s="14"/>
      <c r="C18" s="15"/>
      <c r="D18" s="89" t="e">
        <f>VLOOKUP(C18,都道府県コード等!A17:B63,2)</f>
        <v>#N/A</v>
      </c>
      <c r="E18" s="15"/>
      <c r="F18" s="14"/>
      <c r="G18" s="40"/>
      <c r="H18" s="40"/>
      <c r="I18" s="40"/>
      <c r="J18" s="68"/>
      <c r="K18" s="14"/>
      <c r="L18" s="14"/>
      <c r="M18" s="93"/>
      <c r="N18" s="40"/>
      <c r="O18" s="16"/>
      <c r="P18" s="16"/>
      <c r="Q18" s="85"/>
      <c r="R18" s="75">
        <f t="shared" si="0"/>
        <v>0</v>
      </c>
      <c r="S18" s="20"/>
      <c r="T18" s="36"/>
      <c r="U18" s="90"/>
      <c r="V18" s="90"/>
      <c r="W18" s="90"/>
      <c r="X18" s="90"/>
      <c r="Y18" s="90"/>
      <c r="Z18" s="90"/>
      <c r="AA18" s="90"/>
      <c r="AB18" s="90"/>
      <c r="AC18" s="90"/>
      <c r="AD18" s="90"/>
      <c r="AE18" s="90"/>
      <c r="AF18" s="90"/>
      <c r="AG18" s="30"/>
      <c r="AH18" s="30"/>
      <c r="AI18" s="90"/>
      <c r="AJ18" s="68"/>
      <c r="AK18" s="68"/>
      <c r="AL18" s="80"/>
      <c r="AM18" s="41"/>
    </row>
    <row r="19" spans="1:39" ht="23.25" customHeight="1">
      <c r="A19" s="29">
        <v>15</v>
      </c>
      <c r="B19" s="14"/>
      <c r="C19" s="15"/>
      <c r="D19" s="89" t="e">
        <f>VLOOKUP(C19,都道府県コード等!A18:B64,2)</f>
        <v>#N/A</v>
      </c>
      <c r="E19" s="15"/>
      <c r="F19" s="14"/>
      <c r="G19" s="40"/>
      <c r="H19" s="40"/>
      <c r="I19" s="40"/>
      <c r="J19" s="68"/>
      <c r="K19" s="14"/>
      <c r="L19" s="14"/>
      <c r="M19" s="93"/>
      <c r="N19" s="40"/>
      <c r="O19" s="16"/>
      <c r="P19" s="16"/>
      <c r="Q19" s="85"/>
      <c r="R19" s="75">
        <f t="shared" si="0"/>
        <v>0</v>
      </c>
      <c r="S19" s="20"/>
      <c r="T19" s="36"/>
      <c r="U19" s="90"/>
      <c r="V19" s="90"/>
      <c r="W19" s="90"/>
      <c r="X19" s="90"/>
      <c r="Y19" s="90"/>
      <c r="Z19" s="90"/>
      <c r="AA19" s="90"/>
      <c r="AB19" s="90"/>
      <c r="AC19" s="90"/>
      <c r="AD19" s="90"/>
      <c r="AE19" s="90"/>
      <c r="AF19" s="90"/>
      <c r="AG19" s="30"/>
      <c r="AH19" s="30"/>
      <c r="AI19" s="90"/>
      <c r="AJ19" s="68"/>
      <c r="AK19" s="68"/>
      <c r="AL19" s="80"/>
      <c r="AM19" s="41"/>
    </row>
    <row r="20" spans="1:39" s="11" customFormat="1" ht="20.25" customHeight="1">
      <c r="A20" s="11" t="s">
        <v>93</v>
      </c>
      <c r="G20" s="153"/>
      <c r="H20" s="153"/>
      <c r="I20" s="153"/>
    </row>
    <row r="21" spans="1:39" s="11" customFormat="1" ht="20.25" customHeight="1">
      <c r="A21" s="11" t="s">
        <v>23</v>
      </c>
    </row>
    <row r="22" spans="1:39" s="11" customFormat="1" ht="20.25" customHeight="1">
      <c r="A22" s="18" t="s">
        <v>94</v>
      </c>
    </row>
    <row r="23" spans="1:39" s="11" customFormat="1" ht="20.25" customHeight="1">
      <c r="A23" s="11" t="s">
        <v>210</v>
      </c>
    </row>
    <row r="24" spans="1:39" s="11" customFormat="1" ht="20.25" customHeight="1">
      <c r="A24" s="11" t="s">
        <v>214</v>
      </c>
    </row>
    <row r="25" spans="1:39" ht="24">
      <c r="A25" s="11" t="s">
        <v>215</v>
      </c>
      <c r="G25" s="11"/>
      <c r="H25" s="11"/>
      <c r="I25" s="11"/>
    </row>
    <row r="26" spans="1:39" ht="24">
      <c r="G26" s="11"/>
      <c r="H26" s="11"/>
      <c r="I26" s="11"/>
    </row>
    <row r="27" spans="1:39" ht="24">
      <c r="G27" s="11"/>
      <c r="H27" s="11"/>
      <c r="I27" s="11"/>
    </row>
    <row r="28" spans="1:39" ht="24">
      <c r="G28" s="11"/>
      <c r="H28" s="11"/>
      <c r="I28" s="11"/>
    </row>
    <row r="29" spans="1:39" ht="24">
      <c r="C29" s="21"/>
      <c r="D29" s="22"/>
      <c r="G29" s="11"/>
      <c r="H29" s="11"/>
      <c r="I29" s="11"/>
      <c r="J29" s="23"/>
    </row>
    <row r="30" spans="1:39">
      <c r="C30" s="21"/>
      <c r="D30" s="22"/>
      <c r="G30" s="12"/>
      <c r="H30" s="12"/>
      <c r="I30" s="12"/>
      <c r="J30" s="23"/>
    </row>
    <row r="31" spans="1:39">
      <c r="C31" s="21"/>
      <c r="D31" s="22"/>
      <c r="G31" s="12"/>
      <c r="H31" s="12"/>
      <c r="I31" s="12"/>
      <c r="J31" s="23"/>
    </row>
    <row r="32" spans="1:39">
      <c r="C32" s="21"/>
      <c r="D32" s="22"/>
      <c r="G32" s="12"/>
      <c r="H32" s="12"/>
      <c r="I32" s="12"/>
      <c r="J32" s="23"/>
    </row>
    <row r="33" spans="3:12">
      <c r="C33" s="21"/>
      <c r="D33" s="22"/>
      <c r="J33" s="23"/>
    </row>
    <row r="34" spans="3:12">
      <c r="C34" s="21"/>
      <c r="D34" s="24"/>
      <c r="J34" s="42"/>
      <c r="L34" s="25"/>
    </row>
    <row r="35" spans="3:12">
      <c r="C35" s="21"/>
      <c r="D35" s="24"/>
      <c r="J35" s="43"/>
      <c r="L35" s="25"/>
    </row>
    <row r="36" spans="3:12">
      <c r="C36" s="21"/>
      <c r="D36" s="22"/>
      <c r="J36" s="43"/>
      <c r="L36" s="25"/>
    </row>
    <row r="37" spans="3:12">
      <c r="C37" s="21"/>
      <c r="D37" s="22"/>
      <c r="J37" s="43"/>
      <c r="L37" s="25"/>
    </row>
    <row r="38" spans="3:12">
      <c r="C38" s="21"/>
      <c r="D38" s="22"/>
      <c r="J38" s="43"/>
      <c r="L38" s="26"/>
    </row>
    <row r="39" spans="3:12">
      <c r="C39" s="21"/>
      <c r="D39" s="22"/>
      <c r="J39" s="43"/>
      <c r="L39" s="26"/>
    </row>
    <row r="40" spans="3:12">
      <c r="C40" s="21"/>
      <c r="D40" s="22"/>
      <c r="J40" s="43"/>
    </row>
    <row r="41" spans="3:12">
      <c r="C41" s="21"/>
      <c r="D41" s="22"/>
      <c r="J41" s="43"/>
    </row>
    <row r="42" spans="3:12">
      <c r="C42" s="21"/>
      <c r="D42" s="22"/>
      <c r="J42" s="43"/>
    </row>
    <row r="43" spans="3:12">
      <c r="C43" s="21"/>
      <c r="D43" s="22"/>
      <c r="J43" s="43"/>
    </row>
    <row r="44" spans="3:12">
      <c r="C44" s="21"/>
      <c r="D44" s="22"/>
      <c r="J44" s="43"/>
    </row>
    <row r="45" spans="3:12">
      <c r="C45" s="21"/>
      <c r="D45" s="22"/>
      <c r="J45" s="43"/>
    </row>
    <row r="46" spans="3:12">
      <c r="C46" s="21"/>
      <c r="D46" s="22"/>
      <c r="J46" s="43"/>
    </row>
    <row r="47" spans="3:12">
      <c r="C47" s="21"/>
      <c r="D47" s="22"/>
      <c r="J47" s="43"/>
    </row>
    <row r="48" spans="3:12">
      <c r="C48" s="21"/>
      <c r="D48" s="22"/>
      <c r="J48" s="43"/>
    </row>
    <row r="49" spans="3:10">
      <c r="C49" s="21"/>
      <c r="D49" s="22"/>
      <c r="J49" s="43"/>
    </row>
    <row r="50" spans="3:10">
      <c r="C50" s="21"/>
      <c r="D50" s="22"/>
    </row>
    <row r="51" spans="3:10">
      <c r="C51" s="21"/>
      <c r="D51" s="22"/>
    </row>
    <row r="52" spans="3:10">
      <c r="C52" s="21"/>
      <c r="D52" s="22"/>
    </row>
    <row r="53" spans="3:10">
      <c r="C53" s="21"/>
      <c r="D53" s="22"/>
    </row>
    <row r="54" spans="3:10">
      <c r="C54" s="21"/>
      <c r="D54" s="22"/>
    </row>
    <row r="55" spans="3:10">
      <c r="C55" s="21"/>
      <c r="D55" s="22"/>
    </row>
    <row r="56" spans="3:10">
      <c r="C56" s="21"/>
      <c r="D56" s="22"/>
    </row>
    <row r="57" spans="3:10">
      <c r="C57" s="21"/>
      <c r="D57" s="22"/>
    </row>
    <row r="58" spans="3:10">
      <c r="C58" s="21"/>
      <c r="D58" s="22"/>
    </row>
    <row r="59" spans="3:10">
      <c r="C59" s="21"/>
      <c r="D59" s="22"/>
    </row>
    <row r="60" spans="3:10">
      <c r="C60" s="21"/>
      <c r="D60" s="22"/>
    </row>
    <row r="61" spans="3:10">
      <c r="C61" s="21"/>
      <c r="D61" s="22"/>
    </row>
    <row r="62" spans="3:10">
      <c r="C62" s="21"/>
      <c r="D62" s="22"/>
    </row>
    <row r="63" spans="3:10">
      <c r="C63" s="21"/>
      <c r="D63" s="22"/>
    </row>
    <row r="64" spans="3:10">
      <c r="C64" s="21"/>
      <c r="D64" s="22"/>
    </row>
    <row r="65" spans="3:4">
      <c r="C65" s="21"/>
      <c r="D65" s="22"/>
    </row>
    <row r="66" spans="3:4">
      <c r="C66" s="21"/>
      <c r="D66" s="22"/>
    </row>
    <row r="67" spans="3:4">
      <c r="C67" s="21"/>
      <c r="D67" s="22"/>
    </row>
    <row r="68" spans="3:4">
      <c r="C68" s="21"/>
      <c r="D68" s="22"/>
    </row>
    <row r="69" spans="3:4">
      <c r="C69" s="21"/>
      <c r="D69" s="22"/>
    </row>
    <row r="70" spans="3:4">
      <c r="C70" s="21"/>
      <c r="D70" s="22"/>
    </row>
    <row r="71" spans="3:4">
      <c r="C71" s="21"/>
      <c r="D71" s="22"/>
    </row>
    <row r="72" spans="3:4">
      <c r="C72" s="21"/>
      <c r="D72" s="22"/>
    </row>
    <row r="73" spans="3:4">
      <c r="C73" s="21"/>
      <c r="D73" s="22"/>
    </row>
    <row r="74" spans="3:4">
      <c r="C74" s="21"/>
      <c r="D74" s="22"/>
    </row>
    <row r="75" spans="3:4">
      <c r="C75" s="21"/>
      <c r="D75" s="22"/>
    </row>
  </sheetData>
  <dataConsolidate/>
  <mergeCells count="1">
    <mergeCell ref="G3:I3"/>
  </mergeCells>
  <phoneticPr fontId="1"/>
  <dataValidations xWindow="875" yWindow="677" count="9">
    <dataValidation allowBlank="1" showInputMessage="1" showErrorMessage="1" promptTitle="内示を受ける自治体名" sqref="F5:F19"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S5:S19" xr:uid="{00000000-0002-0000-0400-000008000000}"/>
    <dataValidation allowBlank="1" showErrorMessage="1" promptTitle="年月日を記載してください" prompt="書式設定を変更せずに、年月日を記載してください" sqref="AM5:AM19" xr:uid="{00000000-0002-0000-0400-00000B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Q5:Q19" xr:uid="{9ECE8230-6B3E-4D9D-90AA-8B5D2C9A5798}">
      <formula1>"7，730,15，400"</formula1>
    </dataValidation>
    <dataValidation showInputMessage="1" showErrorMessage="1" errorTitle="ドロップダウンリストより選択してください" prompt="自動計算。千円未満切捨て。" sqref="R5:R19" xr:uid="{4C53F8D2-5EF1-495B-8829-EF498A14503A}"/>
    <dataValidation showInputMessage="1" showErrorMessage="1" errorTitle="ドロップダウンリストより選択してください" promptTitle="千円単位（小数点も記載）" prompt="千円単位で小数点も記載してください" sqref="O5:P19" xr:uid="{77358555-8492-41AB-9CA9-FE8D14441E1D}"/>
    <dataValidation allowBlank="1" showInputMessage="1" showErrorMessage="1" promptTitle="年月日を記載してください" prompt="書式設定を変更せずに、年月日を記載してください_x000a_（西暦／月／日）" sqref="AH5:AH19"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I5:AI19"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J5:AJ19" xr:uid="{55556516-CB2F-482D-836A-D5FCA72CD551}">
      <formula1>"有,無"</formula1>
    </dataValidation>
  </dataValidations>
  <pageMargins left="0.93" right="0.16" top="0.74803149606299213" bottom="0.74803149606299213" header="0.31496062992125984" footer="0.31496062992125984"/>
  <pageSetup paperSize="8" scale="35" fitToHeight="0" orientation="landscape" r:id="rId1"/>
  <colBreaks count="1" manualBreakCount="1">
    <brk id="20"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M5:M9</xm:sqref>
        </x14:dataValidation>
        <x14:dataValidation type="list" allowBlank="1" showInputMessage="1" showErrorMessage="1" promptTitle="ドロップダウンリストより選択してください" xr:uid="{8EEFCDFA-3920-4FB2-8F02-5D8AB1CAFCCC}">
          <x14:formula1>
            <xm:f>都道府県コード等!$E$3:$E$18</xm:f>
          </x14:formula1>
          <xm:sqref>J5:J19</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M10:M19</xm:sqref>
        </x14:dataValidation>
        <x14:dataValidation type="list" showInputMessage="1" showErrorMessage="1" xr:uid="{07128FF1-D892-4D73-9F38-FD42A0FFAECF}">
          <x14:formula1>
            <xm:f>都道府県コード等!$S$3:$S$4</xm:f>
          </x14:formula1>
          <xm:sqref>U5:AF19</xm:sqref>
        </x14:dataValidation>
        <x14:dataValidation type="list" allowBlank="1" showInputMessage="1" showErrorMessage="1" errorTitle="ドロップダウンリストより選択してください" xr:uid="{B7ECC2E9-FF91-4449-BC0B-FAC429F3E710}">
          <x14:formula1>
            <xm:f>都道府県コード等!$R$3:$R$13</xm:f>
          </x14:formula1>
          <xm:sqref>AK5:AK19</xm:sqref>
        </x14:dataValidation>
        <x14:dataValidation type="list" allowBlank="1" showInputMessage="1" showErrorMessage="1" xr:uid="{12A0DDC9-E360-40B8-8F51-03E3F23791DE}">
          <x14:formula1>
            <xm:f>都道府県コード等!$Q$3:$Q$4</xm:f>
          </x14:formula1>
          <xm:sqref>AL5:AL19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A81"/>
  <sheetViews>
    <sheetView showGridLines="0" view="pageBreakPreview" zoomScale="80" zoomScaleNormal="100" zoomScaleSheetLayoutView="80" workbookViewId="0">
      <pane ySplit="4" topLeftCell="A5" activePane="bottomLeft" state="frozen"/>
      <selection activeCell="A6" sqref="A6"/>
      <selection pane="bottomLeft" activeCell="A5" sqref="A5"/>
    </sheetView>
  </sheetViews>
  <sheetFormatPr defaultColWidth="4.25" defaultRowHeight="18.75"/>
  <cols>
    <col min="1" max="1" width="4.125" style="12" bestFit="1" customWidth="1"/>
    <col min="2" max="2" width="14.375" style="12" hidden="1" customWidth="1"/>
    <col min="3" max="3" width="9.75" style="12" hidden="1" customWidth="1"/>
    <col min="4" max="5" width="12.375" style="12" hidden="1" customWidth="1"/>
    <col min="6" max="6" width="17.125" style="12" hidden="1" customWidth="1"/>
    <col min="7" max="9" width="17.125" style="28" customWidth="1"/>
    <col min="10" max="11" width="28.375" style="12" customWidth="1"/>
    <col min="12" max="12" width="28.375" style="12" hidden="1" customWidth="1"/>
    <col min="13" max="13" width="43" style="12" customWidth="1"/>
    <col min="14" max="14" width="12.875" style="12" customWidth="1"/>
    <col min="15" max="16" width="15" style="12" customWidth="1"/>
    <col min="17" max="17" width="12.875" style="12" customWidth="1"/>
    <col min="18" max="19" width="12.875" style="12" hidden="1" customWidth="1"/>
    <col min="20" max="20" width="16.125" style="12" customWidth="1"/>
    <col min="21" max="21" width="17.875" style="12" customWidth="1"/>
    <col min="22" max="23" width="21.75" style="12" customWidth="1"/>
    <col min="24" max="24" width="17" style="12" hidden="1" customWidth="1"/>
    <col min="25" max="25" width="17" style="58" customWidth="1"/>
    <col min="26" max="26" width="20.375" style="12" customWidth="1"/>
    <col min="27" max="27" width="11.625" style="12" customWidth="1"/>
    <col min="28" max="16384" width="4.25" style="12"/>
  </cols>
  <sheetData>
    <row r="1" spans="1:27">
      <c r="R1" s="57"/>
      <c r="S1" s="57"/>
      <c r="Y1" s="12"/>
      <c r="AA1" s="37" t="s">
        <v>0</v>
      </c>
    </row>
    <row r="2" spans="1:27" ht="20.100000000000001" customHeight="1">
      <c r="A2" s="82" t="s">
        <v>256</v>
      </c>
      <c r="Y2" s="12"/>
    </row>
    <row r="3" spans="1:27" s="159" customFormat="1" ht="131.25">
      <c r="A3" s="121" t="s">
        <v>1</v>
      </c>
      <c r="B3" s="122" t="s">
        <v>2</v>
      </c>
      <c r="C3" s="122" t="s">
        <v>3</v>
      </c>
      <c r="D3" s="100" t="s">
        <v>4</v>
      </c>
      <c r="E3" s="122" t="s">
        <v>5</v>
      </c>
      <c r="F3" s="122" t="s">
        <v>119</v>
      </c>
      <c r="G3" s="185" t="s">
        <v>283</v>
      </c>
      <c r="H3" s="186"/>
      <c r="I3" s="186"/>
      <c r="J3" s="123" t="s">
        <v>84</v>
      </c>
      <c r="K3" s="122" t="s">
        <v>6</v>
      </c>
      <c r="L3" s="122" t="s">
        <v>7</v>
      </c>
      <c r="M3" s="122" t="s">
        <v>85</v>
      </c>
      <c r="N3" s="122" t="s">
        <v>272</v>
      </c>
      <c r="O3" s="122" t="s">
        <v>273</v>
      </c>
      <c r="P3" s="100" t="s">
        <v>274</v>
      </c>
      <c r="Q3" s="100" t="s">
        <v>275</v>
      </c>
      <c r="R3" s="122" t="s">
        <v>117</v>
      </c>
      <c r="S3" s="124" t="s">
        <v>211</v>
      </c>
      <c r="T3" s="136" t="s">
        <v>229</v>
      </c>
      <c r="U3" s="157" t="s">
        <v>212</v>
      </c>
      <c r="V3" s="158" t="s">
        <v>91</v>
      </c>
      <c r="W3" s="155" t="s">
        <v>259</v>
      </c>
      <c r="X3" s="123" t="s">
        <v>14</v>
      </c>
      <c r="Y3" s="123" t="s">
        <v>92</v>
      </c>
      <c r="Z3" s="125" t="s">
        <v>147</v>
      </c>
      <c r="AA3" s="122" t="s">
        <v>16</v>
      </c>
    </row>
    <row r="4" spans="1:27" s="159" customFormat="1" ht="56.25">
      <c r="A4" s="127"/>
      <c r="B4" s="128"/>
      <c r="C4" s="128"/>
      <c r="D4" s="154"/>
      <c r="E4" s="128"/>
      <c r="F4" s="128"/>
      <c r="G4" s="120" t="s">
        <v>278</v>
      </c>
      <c r="H4" s="120" t="s">
        <v>279</v>
      </c>
      <c r="I4" s="120" t="s">
        <v>280</v>
      </c>
      <c r="J4" s="130"/>
      <c r="K4" s="128"/>
      <c r="L4" s="128"/>
      <c r="M4" s="128"/>
      <c r="N4" s="128"/>
      <c r="O4" s="128"/>
      <c r="P4" s="129"/>
      <c r="Q4" s="129"/>
      <c r="R4" s="128"/>
      <c r="S4" s="131"/>
      <c r="T4" s="141"/>
      <c r="U4" s="160"/>
      <c r="V4" s="161"/>
      <c r="W4" s="156"/>
      <c r="X4" s="130"/>
      <c r="Y4" s="130"/>
      <c r="Z4" s="132"/>
      <c r="AA4" s="128"/>
    </row>
    <row r="5" spans="1:27" ht="20.25" customHeight="1">
      <c r="A5" s="29">
        <v>1</v>
      </c>
      <c r="B5" s="14"/>
      <c r="C5" s="15"/>
      <c r="D5" s="99" t="e">
        <f>VLOOKUP(C5,都道府県コード等!A4:B50,2)</f>
        <v>#N/A</v>
      </c>
      <c r="E5" s="15"/>
      <c r="F5" s="14"/>
      <c r="G5" s="40"/>
      <c r="H5" s="40"/>
      <c r="I5" s="40"/>
      <c r="J5" s="68"/>
      <c r="K5" s="14"/>
      <c r="L5" s="14"/>
      <c r="M5" s="40"/>
      <c r="N5" s="16"/>
      <c r="O5" s="16"/>
      <c r="P5" s="75">
        <f>ROUNDDOWN(MIN(N5,O5),0)</f>
        <v>0</v>
      </c>
      <c r="Q5" s="75">
        <f>ROUNDDOWN(P5*1/2,0)</f>
        <v>0</v>
      </c>
      <c r="R5" s="17"/>
      <c r="S5" s="98"/>
      <c r="T5" s="14"/>
      <c r="U5" s="41"/>
      <c r="V5" s="83" t="e">
        <f>U5/T5</f>
        <v>#DIV/0!</v>
      </c>
      <c r="W5" s="118"/>
      <c r="X5" s="90"/>
      <c r="Y5" s="68"/>
      <c r="Z5" s="80"/>
      <c r="AA5" s="41"/>
    </row>
    <row r="6" spans="1:27" ht="20.25" customHeight="1">
      <c r="A6" s="29">
        <v>2</v>
      </c>
      <c r="B6" s="14"/>
      <c r="C6" s="15"/>
      <c r="D6" s="99" t="e">
        <f>VLOOKUP(C6,都道府県コード等!A5:B51,2)</f>
        <v>#N/A</v>
      </c>
      <c r="E6" s="15"/>
      <c r="F6" s="14"/>
      <c r="G6" s="40"/>
      <c r="H6" s="40"/>
      <c r="I6" s="40"/>
      <c r="J6" s="68"/>
      <c r="K6" s="14"/>
      <c r="L6" s="14"/>
      <c r="M6" s="40"/>
      <c r="N6" s="16"/>
      <c r="O6" s="16"/>
      <c r="P6" s="75">
        <f>ROUNDDOWN(MIN(N6,O6),0)</f>
        <v>0</v>
      </c>
      <c r="Q6" s="75">
        <f>ROUNDDOWN(P6*1/2,0)</f>
        <v>0</v>
      </c>
      <c r="R6" s="17"/>
      <c r="S6" s="36"/>
      <c r="T6" s="14"/>
      <c r="U6" s="41"/>
      <c r="V6" s="83" t="e">
        <f>U6/T6</f>
        <v>#DIV/0!</v>
      </c>
      <c r="W6" s="118"/>
      <c r="X6" s="90"/>
      <c r="Y6" s="68"/>
      <c r="Z6" s="80"/>
      <c r="AA6" s="41"/>
    </row>
    <row r="7" spans="1:27" ht="20.25" customHeight="1">
      <c r="A7" s="29">
        <v>3</v>
      </c>
      <c r="B7" s="14"/>
      <c r="C7" s="15"/>
      <c r="D7" s="99" t="e">
        <f>VLOOKUP(C7,都道府県コード等!A6:B52,2)</f>
        <v>#N/A</v>
      </c>
      <c r="E7" s="15"/>
      <c r="F7" s="29"/>
      <c r="G7" s="40"/>
      <c r="H7" s="40"/>
      <c r="I7" s="40"/>
      <c r="J7" s="68"/>
      <c r="K7" s="14"/>
      <c r="L7" s="14"/>
      <c r="M7" s="40"/>
      <c r="N7" s="16"/>
      <c r="O7" s="16"/>
      <c r="P7" s="75">
        <f t="shared" ref="P7:P19" si="0">ROUNDDOWN(MIN(N7,O7),0)</f>
        <v>0</v>
      </c>
      <c r="Q7" s="75">
        <f t="shared" ref="Q7:Q19" si="1">ROUNDDOWN(P7*1/2,0)</f>
        <v>0</v>
      </c>
      <c r="R7" s="17"/>
      <c r="S7" s="36"/>
      <c r="T7" s="14"/>
      <c r="U7" s="41"/>
      <c r="V7" s="83" t="e">
        <f t="shared" ref="V7:V19" si="2">U7/T7</f>
        <v>#DIV/0!</v>
      </c>
      <c r="W7" s="118"/>
      <c r="X7" s="90"/>
      <c r="Y7" s="68"/>
      <c r="Z7" s="80"/>
      <c r="AA7" s="41"/>
    </row>
    <row r="8" spans="1:27" ht="20.25" customHeight="1">
      <c r="A8" s="29">
        <v>4</v>
      </c>
      <c r="B8" s="14"/>
      <c r="C8" s="15"/>
      <c r="D8" s="99" t="e">
        <f>VLOOKUP(C8,都道府県コード等!A7:B53,2)</f>
        <v>#N/A</v>
      </c>
      <c r="E8" s="15"/>
      <c r="F8" s="14"/>
      <c r="G8" s="40"/>
      <c r="H8" s="40"/>
      <c r="I8" s="40"/>
      <c r="J8" s="68"/>
      <c r="K8" s="14"/>
      <c r="L8" s="14"/>
      <c r="M8" s="40"/>
      <c r="N8" s="16"/>
      <c r="O8" s="16"/>
      <c r="P8" s="75">
        <f t="shared" si="0"/>
        <v>0</v>
      </c>
      <c r="Q8" s="75">
        <f t="shared" si="1"/>
        <v>0</v>
      </c>
      <c r="R8" s="17"/>
      <c r="S8" s="36"/>
      <c r="T8" s="14"/>
      <c r="U8" s="41"/>
      <c r="V8" s="83" t="e">
        <f t="shared" si="2"/>
        <v>#DIV/0!</v>
      </c>
      <c r="W8" s="118"/>
      <c r="X8" s="90"/>
      <c r="Y8" s="68"/>
      <c r="Z8" s="80"/>
      <c r="AA8" s="41"/>
    </row>
    <row r="9" spans="1:27" ht="20.25" customHeight="1">
      <c r="A9" s="29">
        <v>5</v>
      </c>
      <c r="B9" s="14"/>
      <c r="C9" s="15"/>
      <c r="D9" s="99" t="e">
        <f>VLOOKUP(C9,都道府県コード等!A8:B54,2)</f>
        <v>#N/A</v>
      </c>
      <c r="E9" s="15"/>
      <c r="F9" s="14"/>
      <c r="G9" s="40"/>
      <c r="H9" s="40"/>
      <c r="I9" s="40"/>
      <c r="J9" s="68"/>
      <c r="K9" s="14"/>
      <c r="L9" s="14"/>
      <c r="M9" s="40"/>
      <c r="N9" s="16"/>
      <c r="O9" s="16"/>
      <c r="P9" s="75">
        <f t="shared" si="0"/>
        <v>0</v>
      </c>
      <c r="Q9" s="75">
        <f>ROUNDDOWN(P9*1/2,0)</f>
        <v>0</v>
      </c>
      <c r="R9" s="17"/>
      <c r="S9" s="36"/>
      <c r="T9" s="14"/>
      <c r="U9" s="41"/>
      <c r="V9" s="83" t="e">
        <f t="shared" si="2"/>
        <v>#DIV/0!</v>
      </c>
      <c r="W9" s="118"/>
      <c r="X9" s="90"/>
      <c r="Y9" s="68"/>
      <c r="Z9" s="80"/>
      <c r="AA9" s="41"/>
    </row>
    <row r="10" spans="1:27" ht="20.25" customHeight="1">
      <c r="A10" s="29">
        <v>6</v>
      </c>
      <c r="B10" s="14"/>
      <c r="C10" s="15"/>
      <c r="D10" s="99" t="e">
        <f>VLOOKUP(C10,都道府県コード等!A9:B55,2)</f>
        <v>#N/A</v>
      </c>
      <c r="E10" s="15"/>
      <c r="F10" s="14"/>
      <c r="G10" s="40"/>
      <c r="H10" s="40"/>
      <c r="I10" s="40"/>
      <c r="J10" s="68"/>
      <c r="K10" s="14"/>
      <c r="L10" s="14"/>
      <c r="M10" s="40"/>
      <c r="N10" s="16"/>
      <c r="O10" s="16"/>
      <c r="P10" s="75">
        <f>ROUNDDOWN(MIN(N10,O10),0)</f>
        <v>0</v>
      </c>
      <c r="Q10" s="75">
        <f>ROUNDDOWN(P10*1/2,0)</f>
        <v>0</v>
      </c>
      <c r="R10" s="17"/>
      <c r="S10" s="36"/>
      <c r="T10" s="14"/>
      <c r="U10" s="41"/>
      <c r="V10" s="83" t="e">
        <f t="shared" si="2"/>
        <v>#DIV/0!</v>
      </c>
      <c r="W10" s="118"/>
      <c r="X10" s="90"/>
      <c r="Y10" s="68"/>
      <c r="Z10" s="80"/>
      <c r="AA10" s="41"/>
    </row>
    <row r="11" spans="1:27" ht="20.25" customHeight="1">
      <c r="A11" s="29">
        <v>7</v>
      </c>
      <c r="B11" s="14"/>
      <c r="C11" s="15"/>
      <c r="D11" s="99" t="e">
        <f>VLOOKUP(C11,都道府県コード等!A10:B56,2)</f>
        <v>#N/A</v>
      </c>
      <c r="E11" s="15"/>
      <c r="F11" s="14"/>
      <c r="G11" s="40"/>
      <c r="H11" s="40"/>
      <c r="I11" s="40"/>
      <c r="J11" s="68"/>
      <c r="K11" s="14"/>
      <c r="L11" s="14"/>
      <c r="M11" s="40"/>
      <c r="N11" s="16"/>
      <c r="O11" s="16"/>
      <c r="P11" s="75">
        <f t="shared" si="0"/>
        <v>0</v>
      </c>
      <c r="Q11" s="75">
        <f t="shared" si="1"/>
        <v>0</v>
      </c>
      <c r="R11" s="17"/>
      <c r="S11" s="36"/>
      <c r="T11" s="14"/>
      <c r="U11" s="41"/>
      <c r="V11" s="83" t="e">
        <f t="shared" si="2"/>
        <v>#DIV/0!</v>
      </c>
      <c r="W11" s="118"/>
      <c r="X11" s="90"/>
      <c r="Y11" s="68"/>
      <c r="Z11" s="80"/>
      <c r="AA11" s="41"/>
    </row>
    <row r="12" spans="1:27" ht="20.25" customHeight="1">
      <c r="A12" s="29">
        <v>8</v>
      </c>
      <c r="B12" s="14"/>
      <c r="C12" s="15"/>
      <c r="D12" s="99" t="e">
        <f>VLOOKUP(C12,都道府県コード等!A11:B57,2)</f>
        <v>#N/A</v>
      </c>
      <c r="E12" s="15"/>
      <c r="F12" s="14"/>
      <c r="G12" s="40"/>
      <c r="H12" s="40"/>
      <c r="I12" s="40"/>
      <c r="J12" s="68"/>
      <c r="K12" s="14"/>
      <c r="L12" s="14"/>
      <c r="M12" s="40"/>
      <c r="N12" s="16"/>
      <c r="O12" s="16"/>
      <c r="P12" s="75">
        <f t="shared" si="0"/>
        <v>0</v>
      </c>
      <c r="Q12" s="75">
        <f t="shared" si="1"/>
        <v>0</v>
      </c>
      <c r="R12" s="17"/>
      <c r="S12" s="36"/>
      <c r="T12" s="14"/>
      <c r="U12" s="41"/>
      <c r="V12" s="83" t="e">
        <f t="shared" si="2"/>
        <v>#DIV/0!</v>
      </c>
      <c r="W12" s="118"/>
      <c r="X12" s="90"/>
      <c r="Y12" s="68"/>
      <c r="Z12" s="80"/>
      <c r="AA12" s="41"/>
    </row>
    <row r="13" spans="1:27" ht="20.25" customHeight="1">
      <c r="A13" s="29">
        <v>9</v>
      </c>
      <c r="B13" s="14"/>
      <c r="C13" s="15"/>
      <c r="D13" s="99" t="e">
        <f>VLOOKUP(C13,都道府県コード等!A12:B58,2)</f>
        <v>#N/A</v>
      </c>
      <c r="E13" s="15"/>
      <c r="F13" s="14"/>
      <c r="G13" s="40"/>
      <c r="H13" s="40"/>
      <c r="I13" s="40"/>
      <c r="J13" s="68"/>
      <c r="K13" s="14"/>
      <c r="L13" s="14"/>
      <c r="M13" s="40"/>
      <c r="N13" s="16"/>
      <c r="O13" s="16"/>
      <c r="P13" s="75">
        <f t="shared" si="0"/>
        <v>0</v>
      </c>
      <c r="Q13" s="75">
        <f t="shared" si="1"/>
        <v>0</v>
      </c>
      <c r="R13" s="17"/>
      <c r="S13" s="36"/>
      <c r="T13" s="14"/>
      <c r="U13" s="41"/>
      <c r="V13" s="83" t="e">
        <f t="shared" si="2"/>
        <v>#DIV/0!</v>
      </c>
      <c r="W13" s="118"/>
      <c r="X13" s="90"/>
      <c r="Y13" s="68"/>
      <c r="Z13" s="80"/>
      <c r="AA13" s="41"/>
    </row>
    <row r="14" spans="1:27" ht="20.25" customHeight="1">
      <c r="A14" s="29">
        <v>10</v>
      </c>
      <c r="B14" s="14"/>
      <c r="C14" s="15"/>
      <c r="D14" s="99" t="e">
        <f>VLOOKUP(C14,都道府県コード等!A13:B59,2)</f>
        <v>#N/A</v>
      </c>
      <c r="E14" s="15"/>
      <c r="F14" s="14"/>
      <c r="G14" s="40"/>
      <c r="H14" s="40"/>
      <c r="I14" s="40"/>
      <c r="J14" s="68"/>
      <c r="K14" s="14"/>
      <c r="L14" s="14"/>
      <c r="M14" s="40"/>
      <c r="N14" s="16"/>
      <c r="O14" s="16"/>
      <c r="P14" s="75">
        <f t="shared" si="0"/>
        <v>0</v>
      </c>
      <c r="Q14" s="75">
        <f t="shared" si="1"/>
        <v>0</v>
      </c>
      <c r="R14" s="17"/>
      <c r="S14" s="36"/>
      <c r="T14" s="14"/>
      <c r="U14" s="41"/>
      <c r="V14" s="83" t="e">
        <f t="shared" si="2"/>
        <v>#DIV/0!</v>
      </c>
      <c r="W14" s="118"/>
      <c r="X14" s="90"/>
      <c r="Y14" s="68"/>
      <c r="Z14" s="80"/>
      <c r="AA14" s="41"/>
    </row>
    <row r="15" spans="1:27" ht="20.25" customHeight="1">
      <c r="A15" s="29">
        <v>11</v>
      </c>
      <c r="B15" s="14"/>
      <c r="C15" s="15"/>
      <c r="D15" s="99" t="e">
        <f>VLOOKUP(C15,都道府県コード等!A14:B60,2)</f>
        <v>#N/A</v>
      </c>
      <c r="E15" s="15"/>
      <c r="F15" s="14"/>
      <c r="G15" s="40"/>
      <c r="H15" s="40"/>
      <c r="I15" s="40"/>
      <c r="J15" s="68"/>
      <c r="K15" s="14"/>
      <c r="L15" s="14"/>
      <c r="M15" s="40"/>
      <c r="N15" s="16"/>
      <c r="O15" s="16"/>
      <c r="P15" s="75">
        <f t="shared" si="0"/>
        <v>0</v>
      </c>
      <c r="Q15" s="75">
        <f t="shared" si="1"/>
        <v>0</v>
      </c>
      <c r="R15" s="17"/>
      <c r="S15" s="36"/>
      <c r="T15" s="14"/>
      <c r="U15" s="41"/>
      <c r="V15" s="83" t="e">
        <f t="shared" si="2"/>
        <v>#DIV/0!</v>
      </c>
      <c r="W15" s="118"/>
      <c r="X15" s="90"/>
      <c r="Y15" s="68"/>
      <c r="Z15" s="80"/>
      <c r="AA15" s="41"/>
    </row>
    <row r="16" spans="1:27" ht="20.25" customHeight="1">
      <c r="A16" s="29">
        <v>12</v>
      </c>
      <c r="B16" s="14"/>
      <c r="C16" s="15"/>
      <c r="D16" s="99" t="e">
        <f>VLOOKUP(C16,都道府県コード等!A15:B61,2)</f>
        <v>#N/A</v>
      </c>
      <c r="E16" s="15"/>
      <c r="F16" s="14"/>
      <c r="G16" s="40"/>
      <c r="H16" s="40"/>
      <c r="I16" s="40"/>
      <c r="J16" s="68"/>
      <c r="K16" s="14"/>
      <c r="L16" s="14"/>
      <c r="M16" s="40"/>
      <c r="N16" s="16"/>
      <c r="O16" s="16"/>
      <c r="P16" s="75">
        <f t="shared" si="0"/>
        <v>0</v>
      </c>
      <c r="Q16" s="75">
        <f t="shared" si="1"/>
        <v>0</v>
      </c>
      <c r="R16" s="17"/>
      <c r="S16" s="36"/>
      <c r="T16" s="14"/>
      <c r="U16" s="41"/>
      <c r="V16" s="83" t="e">
        <f t="shared" si="2"/>
        <v>#DIV/0!</v>
      </c>
      <c r="W16" s="118"/>
      <c r="X16" s="90"/>
      <c r="Y16" s="68"/>
      <c r="Z16" s="80"/>
      <c r="AA16" s="41"/>
    </row>
    <row r="17" spans="1:27" ht="20.25" customHeight="1">
      <c r="A17" s="29">
        <v>13</v>
      </c>
      <c r="B17" s="14"/>
      <c r="C17" s="15"/>
      <c r="D17" s="99" t="e">
        <f>VLOOKUP(C17,都道府県コード等!A16:B62,2)</f>
        <v>#N/A</v>
      </c>
      <c r="E17" s="15"/>
      <c r="F17" s="14"/>
      <c r="G17" s="40"/>
      <c r="H17" s="40"/>
      <c r="I17" s="40"/>
      <c r="J17" s="68"/>
      <c r="K17" s="14"/>
      <c r="L17" s="14"/>
      <c r="M17" s="40"/>
      <c r="N17" s="16"/>
      <c r="O17" s="16"/>
      <c r="P17" s="75">
        <f t="shared" si="0"/>
        <v>0</v>
      </c>
      <c r="Q17" s="75">
        <f t="shared" si="1"/>
        <v>0</v>
      </c>
      <c r="R17" s="17"/>
      <c r="S17" s="36"/>
      <c r="T17" s="14"/>
      <c r="U17" s="41"/>
      <c r="V17" s="83" t="e">
        <f t="shared" si="2"/>
        <v>#DIV/0!</v>
      </c>
      <c r="W17" s="118"/>
      <c r="X17" s="90"/>
      <c r="Y17" s="68"/>
      <c r="Z17" s="80"/>
      <c r="AA17" s="41"/>
    </row>
    <row r="18" spans="1:27" ht="20.25" customHeight="1">
      <c r="A18" s="29">
        <v>14</v>
      </c>
      <c r="B18" s="14"/>
      <c r="C18" s="15"/>
      <c r="D18" s="99" t="e">
        <f>VLOOKUP(C18,都道府県コード等!A17:B63,2)</f>
        <v>#N/A</v>
      </c>
      <c r="E18" s="15"/>
      <c r="F18" s="14"/>
      <c r="G18" s="40"/>
      <c r="H18" s="40"/>
      <c r="I18" s="40"/>
      <c r="J18" s="68"/>
      <c r="K18" s="14"/>
      <c r="L18" s="14"/>
      <c r="M18" s="40"/>
      <c r="N18" s="16"/>
      <c r="O18" s="16"/>
      <c r="P18" s="75">
        <f t="shared" si="0"/>
        <v>0</v>
      </c>
      <c r="Q18" s="75">
        <f t="shared" si="1"/>
        <v>0</v>
      </c>
      <c r="R18" s="17"/>
      <c r="S18" s="36"/>
      <c r="T18" s="14"/>
      <c r="U18" s="41"/>
      <c r="V18" s="83" t="e">
        <f t="shared" si="2"/>
        <v>#DIV/0!</v>
      </c>
      <c r="W18" s="118"/>
      <c r="X18" s="90"/>
      <c r="Y18" s="68"/>
      <c r="Z18" s="80"/>
      <c r="AA18" s="41"/>
    </row>
    <row r="19" spans="1:27" ht="20.25" customHeight="1">
      <c r="A19" s="29">
        <v>15</v>
      </c>
      <c r="B19" s="14"/>
      <c r="C19" s="15"/>
      <c r="D19" s="99" t="e">
        <f>VLOOKUP(C19,都道府県コード等!A18:B64,2)</f>
        <v>#N/A</v>
      </c>
      <c r="E19" s="15"/>
      <c r="F19" s="14"/>
      <c r="G19" s="40"/>
      <c r="H19" s="40"/>
      <c r="I19" s="40"/>
      <c r="J19" s="68"/>
      <c r="K19" s="14"/>
      <c r="L19" s="14"/>
      <c r="M19" s="40"/>
      <c r="N19" s="16"/>
      <c r="O19" s="16"/>
      <c r="P19" s="75">
        <f t="shared" si="0"/>
        <v>0</v>
      </c>
      <c r="Q19" s="75">
        <f t="shared" si="1"/>
        <v>0</v>
      </c>
      <c r="R19" s="17"/>
      <c r="S19" s="36"/>
      <c r="T19" s="14"/>
      <c r="U19" s="41"/>
      <c r="V19" s="83" t="e">
        <f t="shared" si="2"/>
        <v>#DIV/0!</v>
      </c>
      <c r="W19" s="118"/>
      <c r="X19" s="90"/>
      <c r="Y19" s="68"/>
      <c r="Z19" s="80"/>
      <c r="AA19" s="41"/>
    </row>
    <row r="20" spans="1:27" s="11" customFormat="1" ht="20.25" customHeight="1">
      <c r="A20" s="28" t="s">
        <v>93</v>
      </c>
      <c r="G20" s="153"/>
      <c r="H20" s="153"/>
      <c r="I20" s="153"/>
    </row>
    <row r="21" spans="1:27" s="11" customFormat="1" ht="20.25" customHeight="1">
      <c r="A21" s="28" t="s">
        <v>23</v>
      </c>
    </row>
    <row r="22" spans="1:27" s="11" customFormat="1" ht="20.100000000000001" customHeight="1">
      <c r="A22" s="113" t="s">
        <v>94</v>
      </c>
    </row>
    <row r="23" spans="1:27" s="11" customFormat="1" ht="20.25" customHeight="1">
      <c r="A23" s="28" t="s">
        <v>260</v>
      </c>
    </row>
    <row r="24" spans="1:27" s="11" customFormat="1" ht="20.100000000000001" customHeight="1">
      <c r="A24" s="113" t="s">
        <v>263</v>
      </c>
    </row>
    <row r="25" spans="1:27" s="11" customFormat="1" ht="20.25" customHeight="1"/>
    <row r="26" spans="1:27" ht="20.25" customHeight="1">
      <c r="G26" s="11"/>
      <c r="H26" s="11"/>
      <c r="I26" s="11"/>
      <c r="Y26" s="12"/>
    </row>
    <row r="27" spans="1:27" ht="20.25" customHeight="1">
      <c r="G27" s="11"/>
      <c r="H27" s="11"/>
      <c r="I27" s="11"/>
    </row>
    <row r="28" spans="1:27" ht="19.5" customHeight="1">
      <c r="G28" s="11"/>
      <c r="H28" s="11"/>
      <c r="I28" s="11"/>
    </row>
    <row r="29" spans="1:27" ht="19.5" customHeight="1">
      <c r="G29" s="11"/>
      <c r="H29" s="11"/>
      <c r="I29" s="11"/>
    </row>
    <row r="30" spans="1:27" ht="16.5">
      <c r="G30" s="12"/>
      <c r="H30" s="12"/>
      <c r="I30" s="12"/>
    </row>
    <row r="31" spans="1:27">
      <c r="C31" s="21"/>
      <c r="D31" s="22"/>
      <c r="G31" s="12"/>
      <c r="H31" s="12"/>
      <c r="I31" s="12"/>
      <c r="Q31" s="59"/>
    </row>
    <row r="32" spans="1:27">
      <c r="C32" s="21"/>
      <c r="D32" s="22"/>
      <c r="G32" s="12"/>
      <c r="H32" s="12"/>
      <c r="I32" s="12"/>
    </row>
    <row r="33" spans="3:21">
      <c r="C33" s="21"/>
      <c r="D33" s="22"/>
    </row>
    <row r="34" spans="3:21">
      <c r="C34" s="21"/>
      <c r="D34" s="22"/>
    </row>
    <row r="35" spans="3:21">
      <c r="C35" s="21"/>
      <c r="D35" s="22"/>
    </row>
    <row r="36" spans="3:21">
      <c r="C36" s="21"/>
      <c r="D36" s="24"/>
    </row>
    <row r="37" spans="3:21">
      <c r="C37" s="21"/>
      <c r="D37" s="24"/>
    </row>
    <row r="38" spans="3:21">
      <c r="C38" s="21"/>
      <c r="D38" s="22"/>
    </row>
    <row r="39" spans="3:21">
      <c r="C39" s="21"/>
      <c r="D39" s="22"/>
    </row>
    <row r="40" spans="3:21">
      <c r="C40" s="21"/>
      <c r="D40" s="22"/>
    </row>
    <row r="41" spans="3:21">
      <c r="C41" s="21"/>
      <c r="D41" s="22"/>
    </row>
    <row r="42" spans="3:21">
      <c r="C42" s="21"/>
      <c r="D42" s="22"/>
    </row>
    <row r="43" spans="3:21">
      <c r="C43" s="21"/>
      <c r="D43" s="22"/>
    </row>
    <row r="44" spans="3:21">
      <c r="C44" s="21"/>
      <c r="D44" s="22"/>
    </row>
    <row r="45" spans="3:21">
      <c r="C45" s="21"/>
      <c r="D45" s="22"/>
      <c r="T45" s="60"/>
      <c r="U45" s="60"/>
    </row>
    <row r="46" spans="3:21">
      <c r="C46" s="21"/>
      <c r="D46" s="22"/>
      <c r="T46" s="60"/>
      <c r="U46" s="60"/>
    </row>
    <row r="47" spans="3:21">
      <c r="C47" s="21"/>
      <c r="D47" s="22"/>
      <c r="T47" s="60"/>
      <c r="U47" s="60"/>
    </row>
    <row r="48" spans="3:21">
      <c r="C48" s="21"/>
      <c r="D48" s="22"/>
      <c r="T48" s="60"/>
      <c r="U48" s="60"/>
    </row>
    <row r="49" spans="3:21">
      <c r="C49" s="21"/>
      <c r="D49" s="22"/>
      <c r="T49" s="60"/>
      <c r="U49" s="60"/>
    </row>
    <row r="50" spans="3:21">
      <c r="C50" s="21"/>
      <c r="D50" s="22"/>
      <c r="T50" s="60"/>
      <c r="U50" s="60"/>
    </row>
    <row r="51" spans="3:21">
      <c r="C51" s="21"/>
      <c r="D51" s="22"/>
      <c r="T51" s="60"/>
      <c r="U51" s="60"/>
    </row>
    <row r="52" spans="3:21">
      <c r="C52" s="21"/>
      <c r="D52" s="22"/>
      <c r="T52" s="60"/>
      <c r="U52" s="60"/>
    </row>
    <row r="53" spans="3:21">
      <c r="C53" s="21"/>
      <c r="D53" s="22"/>
      <c r="T53" s="60"/>
      <c r="U53" s="60"/>
    </row>
    <row r="54" spans="3:21">
      <c r="C54" s="21"/>
      <c r="D54" s="22"/>
      <c r="T54" s="60"/>
      <c r="U54" s="60"/>
    </row>
    <row r="55" spans="3:21">
      <c r="C55" s="21"/>
      <c r="D55" s="22"/>
      <c r="T55" s="60"/>
      <c r="U55" s="60"/>
    </row>
    <row r="56" spans="3:21">
      <c r="C56" s="21"/>
      <c r="D56" s="22"/>
      <c r="T56" s="60"/>
      <c r="U56" s="60"/>
    </row>
    <row r="57" spans="3:21">
      <c r="C57" s="21"/>
      <c r="D57" s="22"/>
      <c r="T57" s="60"/>
      <c r="U57" s="60"/>
    </row>
    <row r="58" spans="3:21">
      <c r="C58" s="21"/>
      <c r="D58" s="22"/>
      <c r="T58" s="60"/>
      <c r="U58" s="60"/>
    </row>
    <row r="59" spans="3:21">
      <c r="C59" s="21"/>
      <c r="D59" s="22"/>
      <c r="T59" s="60"/>
      <c r="U59" s="60"/>
    </row>
    <row r="60" spans="3:21">
      <c r="C60" s="21"/>
      <c r="D60" s="22"/>
      <c r="T60" s="60"/>
      <c r="U60" s="60"/>
    </row>
    <row r="61" spans="3:21">
      <c r="C61" s="21"/>
      <c r="D61" s="22"/>
      <c r="T61" s="60"/>
      <c r="U61" s="60"/>
    </row>
    <row r="62" spans="3:21">
      <c r="C62" s="21"/>
      <c r="D62" s="22"/>
      <c r="T62" s="60"/>
      <c r="U62" s="60"/>
    </row>
    <row r="63" spans="3:21">
      <c r="C63" s="21"/>
      <c r="D63" s="22"/>
      <c r="T63" s="60"/>
      <c r="U63" s="60"/>
    </row>
    <row r="64" spans="3:21">
      <c r="C64" s="21"/>
      <c r="D64" s="22"/>
      <c r="T64" s="60"/>
      <c r="U64" s="60"/>
    </row>
    <row r="65" spans="3:21">
      <c r="C65" s="21"/>
      <c r="D65" s="22"/>
      <c r="T65" s="60"/>
      <c r="U65" s="60"/>
    </row>
    <row r="66" spans="3:21">
      <c r="C66" s="21"/>
      <c r="D66" s="22"/>
      <c r="T66" s="60"/>
      <c r="U66" s="60"/>
    </row>
    <row r="67" spans="3:21">
      <c r="C67" s="21"/>
      <c r="D67" s="22"/>
      <c r="T67" s="60"/>
      <c r="U67" s="60"/>
    </row>
    <row r="68" spans="3:21">
      <c r="C68" s="21"/>
      <c r="D68" s="22"/>
      <c r="T68" s="60"/>
      <c r="U68" s="60"/>
    </row>
    <row r="69" spans="3:21">
      <c r="C69" s="21"/>
      <c r="D69" s="22"/>
      <c r="T69" s="60"/>
      <c r="U69" s="60"/>
    </row>
    <row r="70" spans="3:21">
      <c r="C70" s="21"/>
      <c r="D70" s="22"/>
      <c r="T70" s="60"/>
      <c r="U70" s="60"/>
    </row>
    <row r="71" spans="3:21">
      <c r="C71" s="21"/>
      <c r="D71" s="22"/>
      <c r="T71" s="60"/>
      <c r="U71" s="60"/>
    </row>
    <row r="72" spans="3:21">
      <c r="C72" s="21"/>
      <c r="D72" s="22"/>
      <c r="T72" s="60"/>
      <c r="U72" s="60"/>
    </row>
    <row r="73" spans="3:21">
      <c r="C73" s="21"/>
      <c r="D73" s="22"/>
      <c r="T73" s="60"/>
      <c r="U73" s="60"/>
    </row>
    <row r="74" spans="3:21">
      <c r="C74" s="21"/>
      <c r="D74" s="22"/>
      <c r="T74" s="60"/>
      <c r="U74" s="60"/>
    </row>
    <row r="75" spans="3:21">
      <c r="C75" s="21"/>
      <c r="D75" s="22"/>
      <c r="T75" s="60"/>
      <c r="U75" s="60"/>
    </row>
    <row r="76" spans="3:21">
      <c r="C76" s="21"/>
      <c r="D76" s="22"/>
      <c r="T76" s="60"/>
      <c r="U76" s="60"/>
    </row>
    <row r="77" spans="3:21">
      <c r="C77" s="21"/>
      <c r="D77" s="22"/>
      <c r="T77" s="60"/>
      <c r="U77" s="60"/>
    </row>
    <row r="78" spans="3:21">
      <c r="T78" s="60"/>
      <c r="U78" s="60"/>
    </row>
    <row r="79" spans="3:21">
      <c r="T79" s="60"/>
      <c r="U79" s="60"/>
    </row>
    <row r="80" spans="3:21">
      <c r="T80" s="60"/>
      <c r="U80" s="60"/>
    </row>
    <row r="81" spans="20:21">
      <c r="T81" s="60"/>
      <c r="U81" s="60"/>
    </row>
  </sheetData>
  <dataConsolidate/>
  <mergeCells count="1">
    <mergeCell ref="G3:I3"/>
  </mergeCells>
  <phoneticPr fontId="1"/>
  <dataValidations count="9">
    <dataValidation allowBlank="1" showErrorMessage="1" promptTitle="年月日を記載してください" prompt="書式設定を変更せずに、年月日を記載してください" sqref="U5:W19 AA5:AA19"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5:R19"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X5:X19"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N5:O19" xr:uid="{AECAC01A-CCD2-4A93-BE48-8098CC79FEC4}"/>
    <dataValidation showInputMessage="1" showErrorMessage="1" errorTitle="ドロップダウンリストより選択してください" prompt="自動計算。千円未満切捨て。" sqref="Q5:Q19"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Y5:Y19" xr:uid="{0D83D72B-0D0C-46E3-9E8F-9081A43CDB53}">
      <formula1>"有,無"</formula1>
    </dataValidation>
    <dataValidation showInputMessage="1" showErrorMessage="1" errorTitle="ドロップダウンリストより選択してください" promptTitle="千円未満切捨て" prompt="自動計算" sqref="P5:P19" xr:uid="{94FDFC86-3494-4B35-8D25-30A76DEC9B68}"/>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J5:J19</xm:sqref>
        </x14:dataValidation>
        <x14:dataValidation type="list" allowBlank="1" showInputMessage="1" showErrorMessage="1" xr:uid="{5D47F0BD-D1BF-40C9-8A96-F330A85C3406}">
          <x14:formula1>
            <xm:f>都道府県コード等!$Q$3:$Q$4</xm:f>
          </x14:formula1>
          <xm:sqref>Z5:Z19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M76"/>
  <sheetViews>
    <sheetView showGridLines="0" view="pageBreakPreview" zoomScale="80" zoomScaleNormal="100" zoomScaleSheetLayoutView="80" workbookViewId="0">
      <pane ySplit="4" topLeftCell="A5" activePane="bottomLeft" state="frozen"/>
      <selection activeCell="A6" sqref="A6"/>
      <selection pane="bottomLeft" activeCell="G3" sqref="G3:I3"/>
    </sheetView>
  </sheetViews>
  <sheetFormatPr defaultColWidth="4.25" defaultRowHeight="18.75"/>
  <cols>
    <col min="1" max="1" width="6.625" style="12" customWidth="1"/>
    <col min="2" max="2" width="17" style="12" hidden="1" customWidth="1"/>
    <col min="3" max="3" width="9.5" style="12" hidden="1" customWidth="1"/>
    <col min="4" max="4" width="18.5" style="12" hidden="1" customWidth="1"/>
    <col min="5" max="5" width="18.625" style="12" hidden="1" customWidth="1"/>
    <col min="6" max="6" width="24.25" style="12" hidden="1" customWidth="1"/>
    <col min="7" max="9" width="17.125" style="28" customWidth="1"/>
    <col min="10" max="10" width="28.375" style="12" customWidth="1"/>
    <col min="11" max="11" width="28.625" style="12" customWidth="1"/>
    <col min="12" max="12" width="35.625" style="12" hidden="1" customWidth="1"/>
    <col min="13" max="13" width="25.625" style="12" customWidth="1"/>
    <col min="14" max="14" width="41.25" style="12" customWidth="1"/>
    <col min="15" max="16" width="16.625" style="12" customWidth="1"/>
    <col min="17" max="17" width="19.125" style="12" customWidth="1"/>
    <col min="18" max="18" width="16.875" style="12" customWidth="1"/>
    <col min="19" max="19" width="17.25" style="12" hidden="1" customWidth="1"/>
    <col min="20" max="20" width="17" style="12" hidden="1" customWidth="1"/>
    <col min="21" max="22" width="16.5" style="12" customWidth="1"/>
    <col min="23" max="28" width="16.5" style="5" customWidth="1"/>
    <col min="29" max="31" width="16.5" style="12" customWidth="1"/>
    <col min="32" max="33" width="18.625" style="12" customWidth="1"/>
    <col min="34" max="34" width="18.75" style="12" customWidth="1"/>
    <col min="35" max="35" width="20" style="12" customWidth="1"/>
    <col min="36" max="36" width="16" style="12" hidden="1" customWidth="1"/>
    <col min="37" max="37" width="16" style="12" customWidth="1"/>
    <col min="38" max="38" width="16.875" style="12" customWidth="1"/>
    <col min="39" max="39" width="16" style="12" customWidth="1"/>
    <col min="40" max="16384" width="4.25" style="12"/>
  </cols>
  <sheetData>
    <row r="1" spans="1:39" ht="12" customHeight="1">
      <c r="S1" s="19"/>
    </row>
    <row r="2" spans="1:39" ht="30" customHeight="1">
      <c r="A2" s="82" t="s">
        <v>276</v>
      </c>
      <c r="S2" s="19"/>
    </row>
    <row r="3" spans="1:39" s="164" customFormat="1" ht="131.25">
      <c r="A3" s="134" t="s">
        <v>1</v>
      </c>
      <c r="B3" s="135" t="s">
        <v>2</v>
      </c>
      <c r="C3" s="135" t="s">
        <v>3</v>
      </c>
      <c r="D3" s="94" t="s">
        <v>4</v>
      </c>
      <c r="E3" s="135" t="s">
        <v>5</v>
      </c>
      <c r="F3" s="135" t="s">
        <v>83</v>
      </c>
      <c r="G3" s="185" t="s">
        <v>283</v>
      </c>
      <c r="H3" s="186"/>
      <c r="I3" s="186"/>
      <c r="J3" s="95" t="s">
        <v>84</v>
      </c>
      <c r="K3" s="135" t="s">
        <v>6</v>
      </c>
      <c r="L3" s="135" t="s">
        <v>7</v>
      </c>
      <c r="M3" s="95" t="s">
        <v>113</v>
      </c>
      <c r="N3" s="135" t="s">
        <v>114</v>
      </c>
      <c r="O3" s="122" t="s">
        <v>272</v>
      </c>
      <c r="P3" s="122" t="s">
        <v>273</v>
      </c>
      <c r="Q3" s="100" t="s">
        <v>274</v>
      </c>
      <c r="R3" s="100" t="s">
        <v>275</v>
      </c>
      <c r="S3" s="162" t="s">
        <v>117</v>
      </c>
      <c r="T3" s="124" t="s">
        <v>211</v>
      </c>
      <c r="U3" s="145" t="s">
        <v>115</v>
      </c>
      <c r="V3" s="145" t="s">
        <v>196</v>
      </c>
      <c r="W3" s="95" t="s">
        <v>197</v>
      </c>
      <c r="X3" s="95" t="s">
        <v>198</v>
      </c>
      <c r="Y3" s="95" t="s">
        <v>199</v>
      </c>
      <c r="Z3" s="145" t="s">
        <v>200</v>
      </c>
      <c r="AA3" s="145" t="s">
        <v>201</v>
      </c>
      <c r="AB3" s="145" t="s">
        <v>202</v>
      </c>
      <c r="AC3" s="145" t="s">
        <v>203</v>
      </c>
      <c r="AD3" s="145" t="s">
        <v>204</v>
      </c>
      <c r="AE3" s="145" t="s">
        <v>205</v>
      </c>
      <c r="AF3" s="145" t="s">
        <v>265</v>
      </c>
      <c r="AG3" s="136" t="s">
        <v>229</v>
      </c>
      <c r="AH3" s="122" t="s">
        <v>151</v>
      </c>
      <c r="AI3" s="163" t="s">
        <v>259</v>
      </c>
      <c r="AJ3" s="123" t="s">
        <v>14</v>
      </c>
      <c r="AK3" s="123" t="s">
        <v>92</v>
      </c>
      <c r="AL3" s="125" t="s">
        <v>147</v>
      </c>
      <c r="AM3" s="135" t="s">
        <v>16</v>
      </c>
    </row>
    <row r="4" spans="1:39" s="164" customFormat="1" ht="56.25">
      <c r="A4" s="139"/>
      <c r="B4" s="140"/>
      <c r="C4" s="140"/>
      <c r="D4" s="147"/>
      <c r="E4" s="140"/>
      <c r="F4" s="140"/>
      <c r="G4" s="120" t="s">
        <v>278</v>
      </c>
      <c r="H4" s="120" t="s">
        <v>279</v>
      </c>
      <c r="I4" s="120" t="s">
        <v>280</v>
      </c>
      <c r="J4" s="148"/>
      <c r="K4" s="140"/>
      <c r="L4" s="140"/>
      <c r="M4" s="149"/>
      <c r="N4" s="140"/>
      <c r="O4" s="128"/>
      <c r="P4" s="128"/>
      <c r="Q4" s="129"/>
      <c r="R4" s="129"/>
      <c r="S4" s="165"/>
      <c r="T4" s="131"/>
      <c r="U4" s="152"/>
      <c r="V4" s="152"/>
      <c r="W4" s="149"/>
      <c r="X4" s="149"/>
      <c r="Y4" s="149"/>
      <c r="Z4" s="152"/>
      <c r="AA4" s="152"/>
      <c r="AB4" s="152"/>
      <c r="AC4" s="152"/>
      <c r="AD4" s="152"/>
      <c r="AE4" s="152"/>
      <c r="AF4" s="152"/>
      <c r="AG4" s="141"/>
      <c r="AH4" s="128"/>
      <c r="AI4" s="166"/>
      <c r="AJ4" s="130"/>
      <c r="AK4" s="130"/>
      <c r="AL4" s="132"/>
      <c r="AM4" s="140"/>
    </row>
    <row r="5" spans="1:39" ht="22.5" customHeight="1">
      <c r="A5" s="29">
        <v>1</v>
      </c>
      <c r="B5" s="14"/>
      <c r="C5" s="15"/>
      <c r="D5" s="91" t="e">
        <f>VLOOKUP(C5,都道府県コード等!A4:B50,2)</f>
        <v>#N/A</v>
      </c>
      <c r="E5" s="15"/>
      <c r="F5" s="14"/>
      <c r="G5" s="40"/>
      <c r="H5" s="40"/>
      <c r="I5" s="40"/>
      <c r="J5" s="68"/>
      <c r="K5" s="14"/>
      <c r="L5" s="14"/>
      <c r="M5" s="93"/>
      <c r="N5" s="116"/>
      <c r="O5" s="16"/>
      <c r="P5" s="16"/>
      <c r="Q5" s="75">
        <f>ROUNDDOWN(MIN(O5,P5),0)</f>
        <v>0</v>
      </c>
      <c r="R5" s="75">
        <f>ROUNDDOWN(Q5*1/2,0)</f>
        <v>0</v>
      </c>
      <c r="S5" s="20"/>
      <c r="T5" s="98"/>
      <c r="U5" s="90"/>
      <c r="V5" s="90"/>
      <c r="W5" s="90"/>
      <c r="X5" s="90"/>
      <c r="Y5" s="90"/>
      <c r="Z5" s="90"/>
      <c r="AA5" s="90"/>
      <c r="AB5" s="90"/>
      <c r="AC5" s="90"/>
      <c r="AD5" s="90"/>
      <c r="AE5" s="90"/>
      <c r="AF5" s="90"/>
      <c r="AG5" s="51"/>
      <c r="AH5" s="30"/>
      <c r="AI5" s="114"/>
      <c r="AJ5" s="90"/>
      <c r="AK5" s="68"/>
      <c r="AL5" s="80"/>
      <c r="AM5" s="41"/>
    </row>
    <row r="6" spans="1:39" ht="22.5" customHeight="1">
      <c r="A6" s="29">
        <v>2</v>
      </c>
      <c r="B6" s="14"/>
      <c r="C6" s="15"/>
      <c r="D6" s="91" t="e">
        <f>VLOOKUP(C6,都道府県コード等!A5:B51,2)</f>
        <v>#N/A</v>
      </c>
      <c r="E6" s="15"/>
      <c r="F6" s="14"/>
      <c r="G6" s="40"/>
      <c r="H6" s="40"/>
      <c r="I6" s="40"/>
      <c r="J6" s="68"/>
      <c r="K6" s="14"/>
      <c r="L6" s="14"/>
      <c r="M6" s="93"/>
      <c r="N6" s="116"/>
      <c r="O6" s="16"/>
      <c r="P6" s="16"/>
      <c r="Q6" s="75">
        <f>ROUNDDOWN(MIN(O6,P6),0)</f>
        <v>0</v>
      </c>
      <c r="R6" s="75">
        <f>ROUNDDOWN(Q6*1/2,0)</f>
        <v>0</v>
      </c>
      <c r="S6" s="20"/>
      <c r="T6" s="36"/>
      <c r="U6" s="90"/>
      <c r="V6" s="90"/>
      <c r="W6" s="90"/>
      <c r="X6" s="90"/>
      <c r="Y6" s="90"/>
      <c r="Z6" s="90"/>
      <c r="AA6" s="90"/>
      <c r="AB6" s="90"/>
      <c r="AC6" s="90"/>
      <c r="AD6" s="90"/>
      <c r="AE6" s="90"/>
      <c r="AF6" s="90"/>
      <c r="AG6" s="30"/>
      <c r="AH6" s="30"/>
      <c r="AI6" s="114"/>
      <c r="AJ6" s="90"/>
      <c r="AK6" s="68"/>
      <c r="AL6" s="80"/>
      <c r="AM6" s="41"/>
    </row>
    <row r="7" spans="1:39" ht="22.5" customHeight="1">
      <c r="A7" s="29">
        <v>3</v>
      </c>
      <c r="B7" s="14"/>
      <c r="C7" s="15"/>
      <c r="D7" s="91" t="e">
        <f>VLOOKUP(C7,都道府県コード等!A6:B52,2)</f>
        <v>#N/A</v>
      </c>
      <c r="E7" s="15"/>
      <c r="F7" s="14"/>
      <c r="G7" s="40"/>
      <c r="H7" s="40"/>
      <c r="I7" s="40"/>
      <c r="J7" s="68"/>
      <c r="K7" s="14"/>
      <c r="L7" s="14"/>
      <c r="M7" s="93"/>
      <c r="N7" s="116"/>
      <c r="O7" s="16"/>
      <c r="P7" s="16"/>
      <c r="Q7" s="75">
        <f t="shared" ref="Q7:Q19" si="0">ROUNDDOWN(MIN(O7,P7),0)</f>
        <v>0</v>
      </c>
      <c r="R7" s="75">
        <f t="shared" ref="R7:R19" si="1">ROUNDDOWN(Q7*1/2,0)</f>
        <v>0</v>
      </c>
      <c r="S7" s="20"/>
      <c r="T7" s="36"/>
      <c r="U7" s="90"/>
      <c r="V7" s="90"/>
      <c r="W7" s="90"/>
      <c r="X7" s="90"/>
      <c r="Y7" s="90"/>
      <c r="Z7" s="90"/>
      <c r="AA7" s="90"/>
      <c r="AB7" s="90"/>
      <c r="AC7" s="90"/>
      <c r="AD7" s="90"/>
      <c r="AE7" s="90"/>
      <c r="AF7" s="90"/>
      <c r="AG7" s="30"/>
      <c r="AH7" s="30"/>
      <c r="AI7" s="114"/>
      <c r="AJ7" s="90"/>
      <c r="AK7" s="68"/>
      <c r="AL7" s="80"/>
      <c r="AM7" s="41"/>
    </row>
    <row r="8" spans="1:39" ht="22.5" customHeight="1">
      <c r="A8" s="29">
        <v>4</v>
      </c>
      <c r="B8" s="14"/>
      <c r="C8" s="15"/>
      <c r="D8" s="91" t="e">
        <f>VLOOKUP(C8,都道府県コード等!A7:B53,2)</f>
        <v>#N/A</v>
      </c>
      <c r="E8" s="15"/>
      <c r="F8" s="14"/>
      <c r="G8" s="40"/>
      <c r="H8" s="40"/>
      <c r="I8" s="40"/>
      <c r="J8" s="68"/>
      <c r="K8" s="14"/>
      <c r="L8" s="14"/>
      <c r="M8" s="93"/>
      <c r="N8" s="116"/>
      <c r="O8" s="16"/>
      <c r="P8" s="16"/>
      <c r="Q8" s="75">
        <f t="shared" si="0"/>
        <v>0</v>
      </c>
      <c r="R8" s="75">
        <f t="shared" si="1"/>
        <v>0</v>
      </c>
      <c r="S8" s="20"/>
      <c r="T8" s="36"/>
      <c r="U8" s="90"/>
      <c r="V8" s="90"/>
      <c r="W8" s="90"/>
      <c r="X8" s="90"/>
      <c r="Y8" s="90"/>
      <c r="Z8" s="90"/>
      <c r="AA8" s="90"/>
      <c r="AB8" s="90"/>
      <c r="AC8" s="90"/>
      <c r="AD8" s="90"/>
      <c r="AE8" s="90"/>
      <c r="AF8" s="90"/>
      <c r="AG8" s="30"/>
      <c r="AH8" s="30"/>
      <c r="AI8" s="114"/>
      <c r="AJ8" s="90"/>
      <c r="AK8" s="68"/>
      <c r="AL8" s="80"/>
      <c r="AM8" s="41"/>
    </row>
    <row r="9" spans="1:39" ht="22.5" customHeight="1">
      <c r="A9" s="29">
        <v>5</v>
      </c>
      <c r="B9" s="14"/>
      <c r="C9" s="15"/>
      <c r="D9" s="91" t="e">
        <f>VLOOKUP(C9,都道府県コード等!A8:B54,2)</f>
        <v>#N/A</v>
      </c>
      <c r="E9" s="15"/>
      <c r="F9" s="14"/>
      <c r="G9" s="40"/>
      <c r="H9" s="40"/>
      <c r="I9" s="40"/>
      <c r="J9" s="68"/>
      <c r="K9" s="14"/>
      <c r="L9" s="14"/>
      <c r="M9" s="93"/>
      <c r="N9" s="116"/>
      <c r="O9" s="16"/>
      <c r="P9" s="16"/>
      <c r="Q9" s="75">
        <f t="shared" si="0"/>
        <v>0</v>
      </c>
      <c r="R9" s="75">
        <f t="shared" si="1"/>
        <v>0</v>
      </c>
      <c r="S9" s="20"/>
      <c r="T9" s="36"/>
      <c r="U9" s="90"/>
      <c r="V9" s="90"/>
      <c r="W9" s="90"/>
      <c r="X9" s="90"/>
      <c r="Y9" s="90"/>
      <c r="Z9" s="90"/>
      <c r="AA9" s="90"/>
      <c r="AB9" s="90"/>
      <c r="AC9" s="90"/>
      <c r="AD9" s="90"/>
      <c r="AE9" s="90"/>
      <c r="AF9" s="90"/>
      <c r="AG9" s="30"/>
      <c r="AH9" s="30"/>
      <c r="AI9" s="114"/>
      <c r="AJ9" s="90"/>
      <c r="AK9" s="68"/>
      <c r="AL9" s="80"/>
      <c r="AM9" s="41"/>
    </row>
    <row r="10" spans="1:39" ht="22.5" customHeight="1">
      <c r="A10" s="29">
        <v>6</v>
      </c>
      <c r="B10" s="14"/>
      <c r="C10" s="15"/>
      <c r="D10" s="91" t="e">
        <f>VLOOKUP(C10,都道府県コード等!A9:B55,2)</f>
        <v>#N/A</v>
      </c>
      <c r="E10" s="15"/>
      <c r="F10" s="14"/>
      <c r="G10" s="40"/>
      <c r="H10" s="40"/>
      <c r="I10" s="40"/>
      <c r="J10" s="68"/>
      <c r="K10" s="14"/>
      <c r="L10" s="14"/>
      <c r="M10" s="93"/>
      <c r="N10" s="116"/>
      <c r="O10" s="16"/>
      <c r="P10" s="16"/>
      <c r="Q10" s="75">
        <f t="shared" si="0"/>
        <v>0</v>
      </c>
      <c r="R10" s="75">
        <f t="shared" si="1"/>
        <v>0</v>
      </c>
      <c r="S10" s="20"/>
      <c r="T10" s="36"/>
      <c r="U10" s="90"/>
      <c r="V10" s="90"/>
      <c r="W10" s="90"/>
      <c r="X10" s="90"/>
      <c r="Y10" s="90"/>
      <c r="Z10" s="90"/>
      <c r="AA10" s="90"/>
      <c r="AB10" s="90"/>
      <c r="AC10" s="90"/>
      <c r="AD10" s="90"/>
      <c r="AE10" s="90"/>
      <c r="AF10" s="90"/>
      <c r="AG10" s="30"/>
      <c r="AH10" s="30"/>
      <c r="AI10" s="114"/>
      <c r="AJ10" s="90"/>
      <c r="AK10" s="68"/>
      <c r="AL10" s="80"/>
      <c r="AM10" s="41"/>
    </row>
    <row r="11" spans="1:39" ht="22.5" customHeight="1">
      <c r="A11" s="29">
        <v>7</v>
      </c>
      <c r="B11" s="14"/>
      <c r="C11" s="15"/>
      <c r="D11" s="91" t="e">
        <f>VLOOKUP(C11,都道府県コード等!A10:B56,2)</f>
        <v>#N/A</v>
      </c>
      <c r="E11" s="15"/>
      <c r="F11" s="14"/>
      <c r="G11" s="40"/>
      <c r="H11" s="40"/>
      <c r="I11" s="40"/>
      <c r="J11" s="68"/>
      <c r="K11" s="14"/>
      <c r="L11" s="14"/>
      <c r="M11" s="93"/>
      <c r="N11" s="116"/>
      <c r="O11" s="16"/>
      <c r="P11" s="16"/>
      <c r="Q11" s="75">
        <f t="shared" si="0"/>
        <v>0</v>
      </c>
      <c r="R11" s="75">
        <f t="shared" si="1"/>
        <v>0</v>
      </c>
      <c r="S11" s="20"/>
      <c r="T11" s="36"/>
      <c r="U11" s="90"/>
      <c r="V11" s="90"/>
      <c r="W11" s="90"/>
      <c r="X11" s="90"/>
      <c r="Y11" s="90"/>
      <c r="Z11" s="90"/>
      <c r="AA11" s="90"/>
      <c r="AB11" s="90"/>
      <c r="AC11" s="90"/>
      <c r="AD11" s="90"/>
      <c r="AE11" s="90"/>
      <c r="AF11" s="90"/>
      <c r="AG11" s="30"/>
      <c r="AH11" s="30"/>
      <c r="AI11" s="114"/>
      <c r="AJ11" s="90"/>
      <c r="AK11" s="68"/>
      <c r="AL11" s="80"/>
      <c r="AM11" s="41"/>
    </row>
    <row r="12" spans="1:39" ht="22.5" customHeight="1">
      <c r="A12" s="29">
        <v>8</v>
      </c>
      <c r="B12" s="14"/>
      <c r="C12" s="15"/>
      <c r="D12" s="91" t="e">
        <f>VLOOKUP(C12,都道府県コード等!A11:B57,2)</f>
        <v>#N/A</v>
      </c>
      <c r="E12" s="15"/>
      <c r="F12" s="14"/>
      <c r="G12" s="40"/>
      <c r="H12" s="40"/>
      <c r="I12" s="40"/>
      <c r="J12" s="68"/>
      <c r="K12" s="14"/>
      <c r="L12" s="14"/>
      <c r="M12" s="93"/>
      <c r="N12" s="116"/>
      <c r="O12" s="16"/>
      <c r="P12" s="16"/>
      <c r="Q12" s="75">
        <f t="shared" si="0"/>
        <v>0</v>
      </c>
      <c r="R12" s="75">
        <f t="shared" si="1"/>
        <v>0</v>
      </c>
      <c r="S12" s="20"/>
      <c r="T12" s="36"/>
      <c r="U12" s="90"/>
      <c r="V12" s="90"/>
      <c r="W12" s="90"/>
      <c r="X12" s="90"/>
      <c r="Y12" s="90"/>
      <c r="Z12" s="90"/>
      <c r="AA12" s="90"/>
      <c r="AB12" s="90"/>
      <c r="AC12" s="90"/>
      <c r="AD12" s="90"/>
      <c r="AE12" s="90"/>
      <c r="AF12" s="90"/>
      <c r="AG12" s="30"/>
      <c r="AH12" s="30"/>
      <c r="AI12" s="114"/>
      <c r="AJ12" s="90"/>
      <c r="AK12" s="68"/>
      <c r="AL12" s="80"/>
      <c r="AM12" s="41"/>
    </row>
    <row r="13" spans="1:39" ht="22.5" customHeight="1">
      <c r="A13" s="29">
        <v>9</v>
      </c>
      <c r="B13" s="14"/>
      <c r="C13" s="15"/>
      <c r="D13" s="91" t="e">
        <f>VLOOKUP(C13,都道府県コード等!A12:B58,2)</f>
        <v>#N/A</v>
      </c>
      <c r="E13" s="15"/>
      <c r="F13" s="14"/>
      <c r="G13" s="40"/>
      <c r="H13" s="40"/>
      <c r="I13" s="40"/>
      <c r="J13" s="68"/>
      <c r="K13" s="14"/>
      <c r="L13" s="14"/>
      <c r="M13" s="93"/>
      <c r="N13" s="116"/>
      <c r="O13" s="16"/>
      <c r="P13" s="16"/>
      <c r="Q13" s="75">
        <f t="shared" si="0"/>
        <v>0</v>
      </c>
      <c r="R13" s="75">
        <f t="shared" si="1"/>
        <v>0</v>
      </c>
      <c r="S13" s="20"/>
      <c r="T13" s="36"/>
      <c r="U13" s="90"/>
      <c r="V13" s="90"/>
      <c r="W13" s="90"/>
      <c r="X13" s="90"/>
      <c r="Y13" s="90"/>
      <c r="Z13" s="90"/>
      <c r="AA13" s="90"/>
      <c r="AB13" s="90"/>
      <c r="AC13" s="90"/>
      <c r="AD13" s="90"/>
      <c r="AE13" s="90"/>
      <c r="AF13" s="90"/>
      <c r="AG13" s="30"/>
      <c r="AH13" s="30"/>
      <c r="AI13" s="114"/>
      <c r="AJ13" s="90"/>
      <c r="AK13" s="68"/>
      <c r="AL13" s="80"/>
      <c r="AM13" s="41"/>
    </row>
    <row r="14" spans="1:39" ht="22.5" customHeight="1">
      <c r="A14" s="29">
        <v>10</v>
      </c>
      <c r="B14" s="14"/>
      <c r="C14" s="15"/>
      <c r="D14" s="91" t="e">
        <f>VLOOKUP(C14,都道府県コード等!A13:B59,2)</f>
        <v>#N/A</v>
      </c>
      <c r="E14" s="15"/>
      <c r="F14" s="14"/>
      <c r="G14" s="40"/>
      <c r="H14" s="40"/>
      <c r="I14" s="40"/>
      <c r="J14" s="68"/>
      <c r="K14" s="14"/>
      <c r="L14" s="14"/>
      <c r="M14" s="93"/>
      <c r="N14" s="116"/>
      <c r="O14" s="16"/>
      <c r="P14" s="16"/>
      <c r="Q14" s="75">
        <f t="shared" si="0"/>
        <v>0</v>
      </c>
      <c r="R14" s="75">
        <f t="shared" si="1"/>
        <v>0</v>
      </c>
      <c r="S14" s="20"/>
      <c r="T14" s="36"/>
      <c r="U14" s="90"/>
      <c r="V14" s="90"/>
      <c r="W14" s="90"/>
      <c r="X14" s="90"/>
      <c r="Y14" s="90"/>
      <c r="Z14" s="90"/>
      <c r="AA14" s="90"/>
      <c r="AB14" s="90"/>
      <c r="AC14" s="90"/>
      <c r="AD14" s="90"/>
      <c r="AE14" s="90"/>
      <c r="AF14" s="90"/>
      <c r="AG14" s="30"/>
      <c r="AH14" s="30"/>
      <c r="AI14" s="114"/>
      <c r="AJ14" s="90"/>
      <c r="AK14" s="68"/>
      <c r="AL14" s="80"/>
      <c r="AM14" s="41"/>
    </row>
    <row r="15" spans="1:39" ht="22.5" customHeight="1">
      <c r="A15" s="29">
        <v>11</v>
      </c>
      <c r="B15" s="14"/>
      <c r="C15" s="15"/>
      <c r="D15" s="91" t="e">
        <f>VLOOKUP(C15,都道府県コード等!A14:B60,2)</f>
        <v>#N/A</v>
      </c>
      <c r="E15" s="15"/>
      <c r="F15" s="14"/>
      <c r="G15" s="40"/>
      <c r="H15" s="40"/>
      <c r="I15" s="40"/>
      <c r="J15" s="68"/>
      <c r="K15" s="14"/>
      <c r="L15" s="14"/>
      <c r="M15" s="93"/>
      <c r="N15" s="116"/>
      <c r="O15" s="16"/>
      <c r="P15" s="16"/>
      <c r="Q15" s="75">
        <f t="shared" si="0"/>
        <v>0</v>
      </c>
      <c r="R15" s="75">
        <f t="shared" si="1"/>
        <v>0</v>
      </c>
      <c r="S15" s="20"/>
      <c r="T15" s="36"/>
      <c r="U15" s="90"/>
      <c r="V15" s="90"/>
      <c r="W15" s="90"/>
      <c r="X15" s="90"/>
      <c r="Y15" s="90"/>
      <c r="Z15" s="90"/>
      <c r="AA15" s="90"/>
      <c r="AB15" s="90"/>
      <c r="AC15" s="90"/>
      <c r="AD15" s="90"/>
      <c r="AE15" s="90"/>
      <c r="AF15" s="90"/>
      <c r="AG15" s="30"/>
      <c r="AH15" s="30"/>
      <c r="AI15" s="114"/>
      <c r="AJ15" s="90"/>
      <c r="AK15" s="68"/>
      <c r="AL15" s="80"/>
      <c r="AM15" s="41"/>
    </row>
    <row r="16" spans="1:39" ht="22.5" customHeight="1">
      <c r="A16" s="29">
        <v>12</v>
      </c>
      <c r="B16" s="14"/>
      <c r="C16" s="15"/>
      <c r="D16" s="91" t="e">
        <f>VLOOKUP(C16,都道府県コード等!A15:B61,2)</f>
        <v>#N/A</v>
      </c>
      <c r="E16" s="15"/>
      <c r="F16" s="14"/>
      <c r="G16" s="40"/>
      <c r="H16" s="40"/>
      <c r="I16" s="40"/>
      <c r="J16" s="68"/>
      <c r="K16" s="14"/>
      <c r="L16" s="14"/>
      <c r="M16" s="93"/>
      <c r="N16" s="116"/>
      <c r="O16" s="16"/>
      <c r="P16" s="16"/>
      <c r="Q16" s="75">
        <f t="shared" si="0"/>
        <v>0</v>
      </c>
      <c r="R16" s="75">
        <f t="shared" si="1"/>
        <v>0</v>
      </c>
      <c r="S16" s="20"/>
      <c r="T16" s="36"/>
      <c r="U16" s="90"/>
      <c r="V16" s="90"/>
      <c r="W16" s="90"/>
      <c r="X16" s="90"/>
      <c r="Y16" s="90"/>
      <c r="Z16" s="90"/>
      <c r="AA16" s="90"/>
      <c r="AB16" s="90"/>
      <c r="AC16" s="90"/>
      <c r="AD16" s="90"/>
      <c r="AE16" s="90"/>
      <c r="AF16" s="90"/>
      <c r="AG16" s="30"/>
      <c r="AH16" s="30"/>
      <c r="AI16" s="114"/>
      <c r="AJ16" s="90"/>
      <c r="AK16" s="68"/>
      <c r="AL16" s="80"/>
      <c r="AM16" s="41"/>
    </row>
    <row r="17" spans="1:39" ht="22.5" customHeight="1">
      <c r="A17" s="29">
        <v>13</v>
      </c>
      <c r="B17" s="14"/>
      <c r="C17" s="15"/>
      <c r="D17" s="91" t="e">
        <f>VLOOKUP(C17,都道府県コード等!A16:B62,2)</f>
        <v>#N/A</v>
      </c>
      <c r="E17" s="15"/>
      <c r="F17" s="14"/>
      <c r="G17" s="40"/>
      <c r="H17" s="40"/>
      <c r="I17" s="40"/>
      <c r="J17" s="68"/>
      <c r="K17" s="14"/>
      <c r="L17" s="14"/>
      <c r="M17" s="93"/>
      <c r="N17" s="116"/>
      <c r="O17" s="16"/>
      <c r="P17" s="16"/>
      <c r="Q17" s="75">
        <f t="shared" si="0"/>
        <v>0</v>
      </c>
      <c r="R17" s="75">
        <f t="shared" si="1"/>
        <v>0</v>
      </c>
      <c r="S17" s="20"/>
      <c r="T17" s="36"/>
      <c r="U17" s="90"/>
      <c r="V17" s="90"/>
      <c r="W17" s="90"/>
      <c r="X17" s="90"/>
      <c r="Y17" s="90"/>
      <c r="Z17" s="90"/>
      <c r="AA17" s="90"/>
      <c r="AB17" s="90"/>
      <c r="AC17" s="90"/>
      <c r="AD17" s="90"/>
      <c r="AE17" s="90"/>
      <c r="AF17" s="90"/>
      <c r="AG17" s="30"/>
      <c r="AH17" s="30"/>
      <c r="AI17" s="114"/>
      <c r="AJ17" s="90"/>
      <c r="AK17" s="68"/>
      <c r="AL17" s="80"/>
      <c r="AM17" s="41"/>
    </row>
    <row r="18" spans="1:39" ht="22.5" customHeight="1">
      <c r="A18" s="29">
        <v>14</v>
      </c>
      <c r="B18" s="14"/>
      <c r="C18" s="15"/>
      <c r="D18" s="91" t="e">
        <f>VLOOKUP(C18,都道府県コード等!A17:B63,2)</f>
        <v>#N/A</v>
      </c>
      <c r="E18" s="15"/>
      <c r="F18" s="14"/>
      <c r="G18" s="40"/>
      <c r="H18" s="40"/>
      <c r="I18" s="40"/>
      <c r="J18" s="68"/>
      <c r="K18" s="14"/>
      <c r="L18" s="14"/>
      <c r="M18" s="93"/>
      <c r="N18" s="116"/>
      <c r="O18" s="16"/>
      <c r="P18" s="16"/>
      <c r="Q18" s="75">
        <f t="shared" si="0"/>
        <v>0</v>
      </c>
      <c r="R18" s="75">
        <f t="shared" si="1"/>
        <v>0</v>
      </c>
      <c r="S18" s="20"/>
      <c r="T18" s="36"/>
      <c r="U18" s="90"/>
      <c r="V18" s="90"/>
      <c r="W18" s="90"/>
      <c r="X18" s="90"/>
      <c r="Y18" s="90"/>
      <c r="Z18" s="90"/>
      <c r="AA18" s="90"/>
      <c r="AB18" s="90"/>
      <c r="AC18" s="90"/>
      <c r="AD18" s="90"/>
      <c r="AE18" s="90"/>
      <c r="AF18" s="90"/>
      <c r="AG18" s="30"/>
      <c r="AH18" s="30"/>
      <c r="AI18" s="114"/>
      <c r="AJ18" s="90"/>
      <c r="AK18" s="68"/>
      <c r="AL18" s="80"/>
      <c r="AM18" s="41"/>
    </row>
    <row r="19" spans="1:39" ht="22.5" customHeight="1">
      <c r="A19" s="29">
        <v>15</v>
      </c>
      <c r="B19" s="14"/>
      <c r="C19" s="15"/>
      <c r="D19" s="91" t="e">
        <f>VLOOKUP(C19,都道府県コード等!A18:B64,2)</f>
        <v>#N/A</v>
      </c>
      <c r="E19" s="15"/>
      <c r="F19" s="14"/>
      <c r="G19" s="40"/>
      <c r="H19" s="40"/>
      <c r="I19" s="40"/>
      <c r="J19" s="68"/>
      <c r="K19" s="14"/>
      <c r="L19" s="14"/>
      <c r="M19" s="93"/>
      <c r="N19" s="116"/>
      <c r="O19" s="16"/>
      <c r="P19" s="16"/>
      <c r="Q19" s="75">
        <f t="shared" si="0"/>
        <v>0</v>
      </c>
      <c r="R19" s="75">
        <f t="shared" si="1"/>
        <v>0</v>
      </c>
      <c r="S19" s="20"/>
      <c r="T19" s="36"/>
      <c r="U19" s="90"/>
      <c r="V19" s="90"/>
      <c r="W19" s="90"/>
      <c r="X19" s="90"/>
      <c r="Y19" s="90"/>
      <c r="Z19" s="90"/>
      <c r="AA19" s="90"/>
      <c r="AB19" s="90"/>
      <c r="AC19" s="90"/>
      <c r="AD19" s="90"/>
      <c r="AE19" s="90"/>
      <c r="AF19" s="90"/>
      <c r="AG19" s="30"/>
      <c r="AH19" s="30"/>
      <c r="AI19" s="114"/>
      <c r="AJ19" s="90"/>
      <c r="AK19" s="68"/>
      <c r="AL19" s="80"/>
      <c r="AM19" s="41"/>
    </row>
    <row r="20" spans="1:39" s="11" customFormat="1" ht="20.25" customHeight="1">
      <c r="A20" s="11" t="s">
        <v>93</v>
      </c>
      <c r="G20" s="153"/>
      <c r="H20" s="153"/>
      <c r="I20" s="153"/>
    </row>
    <row r="21" spans="1:39" s="11" customFormat="1" ht="20.25" customHeight="1">
      <c r="A21" s="11" t="s">
        <v>23</v>
      </c>
    </row>
    <row r="22" spans="1:39" s="11" customFormat="1" ht="20.25" customHeight="1">
      <c r="A22" s="18" t="s">
        <v>94</v>
      </c>
    </row>
    <row r="23" spans="1:39" s="11" customFormat="1" ht="20.25" customHeight="1">
      <c r="A23" s="11" t="s">
        <v>267</v>
      </c>
    </row>
    <row r="24" spans="1:39" s="11" customFormat="1" ht="20.25" customHeight="1">
      <c r="A24" s="18" t="s">
        <v>266</v>
      </c>
      <c r="W24" s="5"/>
      <c r="X24" s="5"/>
      <c r="Y24" s="5"/>
      <c r="Z24" s="5"/>
      <c r="AA24" s="5"/>
      <c r="AB24" s="5"/>
    </row>
    <row r="25" spans="1:39" s="11" customFormat="1" ht="20.25" customHeight="1">
      <c r="W25" s="5"/>
      <c r="X25" s="5"/>
      <c r="Y25" s="5"/>
      <c r="Z25" s="5"/>
      <c r="AA25" s="5"/>
      <c r="AB25" s="5"/>
    </row>
    <row r="26" spans="1:39" ht="24">
      <c r="G26" s="11"/>
      <c r="H26" s="11"/>
      <c r="I26" s="11"/>
    </row>
    <row r="27" spans="1:39" ht="24">
      <c r="G27" s="11"/>
      <c r="H27" s="11"/>
      <c r="I27" s="11"/>
    </row>
    <row r="28" spans="1:39" ht="24">
      <c r="G28" s="11"/>
      <c r="H28" s="11"/>
      <c r="I28" s="11"/>
    </row>
    <row r="29" spans="1:39" ht="24">
      <c r="G29" s="11"/>
      <c r="H29" s="11"/>
      <c r="I29" s="11"/>
    </row>
    <row r="30" spans="1:39">
      <c r="C30" s="21"/>
      <c r="D30" s="22"/>
      <c r="G30" s="12"/>
      <c r="H30" s="12"/>
      <c r="I30" s="12"/>
      <c r="J30" s="23"/>
    </row>
    <row r="31" spans="1:39">
      <c r="C31" s="21"/>
      <c r="D31" s="22"/>
      <c r="G31" s="12"/>
      <c r="H31" s="12"/>
      <c r="I31" s="12"/>
      <c r="J31" s="23"/>
    </row>
    <row r="32" spans="1:39">
      <c r="C32" s="21"/>
      <c r="D32" s="22"/>
      <c r="G32" s="12"/>
      <c r="H32" s="12"/>
      <c r="I32" s="12"/>
      <c r="J32" s="23"/>
    </row>
    <row r="33" spans="3:12">
      <c r="C33" s="21"/>
      <c r="D33" s="22"/>
      <c r="J33" s="23"/>
    </row>
    <row r="34" spans="3:12">
      <c r="C34" s="21"/>
      <c r="D34" s="22"/>
      <c r="J34" s="23"/>
    </row>
    <row r="35" spans="3:12">
      <c r="C35" s="21"/>
      <c r="D35" s="24"/>
      <c r="J35" s="23"/>
      <c r="L35" s="25"/>
    </row>
    <row r="36" spans="3:12">
      <c r="C36" s="21"/>
      <c r="D36" s="24"/>
      <c r="J36" s="23"/>
      <c r="L36" s="25"/>
    </row>
    <row r="37" spans="3:12">
      <c r="C37" s="21"/>
      <c r="D37" s="22"/>
      <c r="J37" s="23"/>
      <c r="L37" s="25"/>
    </row>
    <row r="38" spans="3:12">
      <c r="C38" s="21"/>
      <c r="D38" s="22"/>
      <c r="J38" s="23"/>
      <c r="L38" s="25"/>
    </row>
    <row r="39" spans="3:12">
      <c r="C39" s="21"/>
      <c r="D39" s="22"/>
      <c r="J39" s="23"/>
      <c r="L39" s="26"/>
    </row>
    <row r="40" spans="3:12">
      <c r="C40" s="21"/>
      <c r="D40" s="22"/>
      <c r="J40" s="23"/>
      <c r="L40" s="26"/>
    </row>
    <row r="41" spans="3:12">
      <c r="C41" s="21"/>
      <c r="D41" s="22"/>
      <c r="J41" s="23"/>
    </row>
    <row r="42" spans="3:12">
      <c r="C42" s="21"/>
      <c r="D42" s="22"/>
      <c r="J42" s="23"/>
    </row>
    <row r="43" spans="3:12">
      <c r="C43" s="21"/>
      <c r="D43" s="22"/>
      <c r="J43" s="23"/>
    </row>
    <row r="44" spans="3:12">
      <c r="C44" s="21"/>
      <c r="D44" s="22"/>
      <c r="J44" s="23"/>
    </row>
    <row r="45" spans="3:12">
      <c r="C45" s="21"/>
      <c r="D45" s="22"/>
      <c r="J45" s="23"/>
    </row>
    <row r="46" spans="3:12">
      <c r="C46" s="21"/>
      <c r="D46" s="22"/>
      <c r="J46" s="23"/>
    </row>
    <row r="47" spans="3:12">
      <c r="C47" s="21"/>
      <c r="D47" s="22"/>
      <c r="J47" s="23"/>
    </row>
    <row r="48" spans="3:12">
      <c r="C48" s="21"/>
      <c r="D48" s="22"/>
      <c r="J48" s="23"/>
    </row>
    <row r="49" spans="3:10">
      <c r="C49" s="21"/>
      <c r="D49" s="22"/>
      <c r="J49" s="23"/>
    </row>
    <row r="50" spans="3:10">
      <c r="C50" s="21"/>
      <c r="D50" s="22"/>
      <c r="J50" s="23"/>
    </row>
    <row r="51" spans="3:10">
      <c r="C51" s="21"/>
      <c r="D51" s="22"/>
      <c r="J51" s="23"/>
    </row>
    <row r="52" spans="3:10">
      <c r="C52" s="21"/>
      <c r="D52" s="22"/>
      <c r="J52" s="23"/>
    </row>
    <row r="53" spans="3:10">
      <c r="C53" s="21"/>
      <c r="D53" s="22"/>
      <c r="J53" s="23"/>
    </row>
    <row r="54" spans="3:10">
      <c r="C54" s="21"/>
      <c r="D54" s="22"/>
      <c r="J54" s="23"/>
    </row>
    <row r="55" spans="3:10">
      <c r="C55" s="21"/>
      <c r="D55" s="22"/>
      <c r="J55" s="23"/>
    </row>
    <row r="56" spans="3:10">
      <c r="C56" s="21"/>
      <c r="D56" s="22"/>
    </row>
    <row r="57" spans="3:10">
      <c r="C57" s="21"/>
      <c r="D57" s="22"/>
    </row>
    <row r="58" spans="3:10">
      <c r="C58" s="21"/>
      <c r="D58" s="22"/>
    </row>
    <row r="59" spans="3:10">
      <c r="C59" s="21"/>
      <c r="D59" s="22"/>
    </row>
    <row r="60" spans="3:10">
      <c r="C60" s="21"/>
      <c r="D60" s="22"/>
    </row>
    <row r="61" spans="3:10">
      <c r="C61" s="21"/>
      <c r="D61" s="22"/>
    </row>
    <row r="62" spans="3:10">
      <c r="C62" s="21"/>
      <c r="D62" s="22"/>
    </row>
    <row r="63" spans="3:10">
      <c r="C63" s="21"/>
      <c r="D63" s="22"/>
    </row>
    <row r="64" spans="3:10">
      <c r="C64" s="21"/>
      <c r="D64" s="22"/>
    </row>
    <row r="65" spans="3:4">
      <c r="C65" s="21"/>
      <c r="D65" s="22"/>
    </row>
    <row r="66" spans="3:4">
      <c r="C66" s="21"/>
      <c r="D66" s="22"/>
    </row>
    <row r="67" spans="3:4">
      <c r="C67" s="21"/>
      <c r="D67" s="22"/>
    </row>
    <row r="68" spans="3:4">
      <c r="C68" s="21"/>
      <c r="D68" s="22"/>
    </row>
    <row r="69" spans="3:4">
      <c r="C69" s="21"/>
      <c r="D69" s="22"/>
    </row>
    <row r="70" spans="3:4">
      <c r="C70" s="21"/>
      <c r="D70" s="22"/>
    </row>
    <row r="71" spans="3:4">
      <c r="C71" s="21"/>
      <c r="D71" s="22"/>
    </row>
    <row r="72" spans="3:4">
      <c r="C72" s="21"/>
      <c r="D72" s="22"/>
    </row>
    <row r="73" spans="3:4">
      <c r="C73" s="21"/>
      <c r="D73" s="22"/>
    </row>
    <row r="74" spans="3:4">
      <c r="C74" s="21"/>
      <c r="D74" s="22"/>
    </row>
    <row r="75" spans="3:4">
      <c r="C75" s="21"/>
      <c r="D75" s="22"/>
    </row>
    <row r="76" spans="3:4">
      <c r="C76" s="21"/>
      <c r="D76" s="22"/>
    </row>
  </sheetData>
  <dataConsolidate/>
  <mergeCells count="1">
    <mergeCell ref="G3:I3"/>
  </mergeCells>
  <phoneticPr fontId="1"/>
  <dataValidations xWindow="1430" yWindow="560" count="9">
    <dataValidation allowBlank="1" showErrorMessage="1" promptTitle="年月日を記載してください" prompt="書式設定を変更せずに、年月日を記載してください" sqref="AM5:AM19 AI5:AI19"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S5:S19" xr:uid="{00000000-0002-0000-0500-000005000000}"/>
    <dataValidation allowBlank="1" showInputMessage="1" showErrorMessage="1" promptTitle="内示を受ける自治体名" sqref="F5:F19" xr:uid="{BF148BB0-13D6-4285-8A1C-9E8FD7702D5A}"/>
    <dataValidation showInputMessage="1" showErrorMessage="1" errorTitle="ドロップダウンリストより選択してください" prompt="自動計算。千円未満切捨て。" sqref="R5:R19" xr:uid="{F4C06A58-41BA-47B2-829C-C965AF0BB2E1}"/>
    <dataValidation showInputMessage="1" showErrorMessage="1" errorTitle="ドロップダウンリストより選択してください" promptTitle="千円単位（小数点も記載）" prompt="千円単位で小数点も記載してください" sqref="O5:P19"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K5:AK19"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J5:AJ19"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H5:AH19" xr:uid="{4B42B07A-6AA3-403A-BFA0-C180CB49FE4C}"/>
    <dataValidation showInputMessage="1" showErrorMessage="1" errorTitle="ドロップダウンリストより選択してください" promptTitle="千円未満切捨て" prompt="自動計算" sqref="Q5:Q19" xr:uid="{B17EB093-824C-4E5E-83C7-60AC9B5300BD}"/>
  </dataValidations>
  <pageMargins left="0.93" right="0.16" top="0.74803149606299213" bottom="0.74803149606299213" header="0.31496062992125984" footer="0.31496062992125984"/>
  <pageSetup paperSize="8" scale="35" fitToHeight="0" orientation="landscape" r:id="rId1"/>
  <colBreaks count="1" manualBreakCount="1">
    <brk id="28"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M10:M19</xm:sqref>
        </x14:dataValidation>
        <x14:dataValidation type="list" allowBlank="1" showInputMessage="1" showErrorMessage="1" promptTitle="ドロップダウンリストより選択してください" xr:uid="{30A68B89-0ABE-4B0C-9C0A-E22F99C977F3}">
          <x14:formula1>
            <xm:f>都道府県コード等!$P$3:$P$7</xm:f>
          </x14:formula1>
          <xm:sqref>J5:J19</xm:sqref>
        </x14:dataValidation>
        <x14:dataValidation type="list" showInputMessage="1" showErrorMessage="1" errorTitle="ドロップダウンリストより選択してください" xr:uid="{51E11E26-7326-431C-940F-8B164C6C2B66}">
          <x14:formula1>
            <xm:f>都道府県コード等!$F$3:$F$11</xm:f>
          </x14:formula1>
          <xm:sqref>M5:M9</xm:sqref>
        </x14:dataValidation>
        <x14:dataValidation type="list" allowBlank="1" showInputMessage="1" showErrorMessage="1" xr:uid="{AACC443B-3E0F-46CD-8ED2-D8AFF047B3F7}">
          <x14:formula1>
            <xm:f>都道府県コード等!$Q$3:$Q$4</xm:f>
          </x14:formula1>
          <xm:sqref>AL5:AL19</xm:sqref>
        </x14:dataValidation>
        <x14:dataValidation type="list" showInputMessage="1" showErrorMessage="1" xr:uid="{35C1B158-C0C5-404D-86F0-177E3FFDDD8F}">
          <x14:formula1>
            <xm:f>都道府県コード等!$S$3:$S$4</xm:f>
          </x14:formula1>
          <xm:sqref>U5:AF19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X80"/>
  <sheetViews>
    <sheetView showGridLines="0" view="pageBreakPreview" zoomScale="80" zoomScaleNormal="100" zoomScaleSheetLayoutView="80" workbookViewId="0">
      <pane ySplit="4" topLeftCell="A5" activePane="bottomLeft" state="frozen"/>
      <selection pane="bottomLeft" activeCell="G3" sqref="G3:I3"/>
    </sheetView>
  </sheetViews>
  <sheetFormatPr defaultColWidth="4.25" defaultRowHeight="18.75"/>
  <cols>
    <col min="1" max="1" width="4.125" style="5" bestFit="1" customWidth="1"/>
    <col min="2" max="2" width="14.375" style="5" hidden="1" customWidth="1"/>
    <col min="3" max="3" width="9.75" style="5" hidden="1" customWidth="1"/>
    <col min="4" max="5" width="12.375" style="5" hidden="1" customWidth="1"/>
    <col min="6" max="6" width="17.125" style="5" hidden="1" customWidth="1"/>
    <col min="7" max="9" width="17.125" style="28" customWidth="1"/>
    <col min="10" max="11" width="28.375" style="5" customWidth="1"/>
    <col min="12" max="12" width="28.375" style="5" hidden="1" customWidth="1"/>
    <col min="13" max="13" width="43" style="5" customWidth="1"/>
    <col min="14" max="17" width="12.875" style="5" customWidth="1"/>
    <col min="18" max="18" width="12.875" style="5" hidden="1" customWidth="1"/>
    <col min="19" max="19" width="16.125" style="5" hidden="1" customWidth="1"/>
    <col min="20" max="20" width="18.125" style="5" customWidth="1"/>
    <col min="21" max="21" width="10.625" style="5" hidden="1" customWidth="1"/>
    <col min="22" max="22" width="10.625" style="5" customWidth="1"/>
    <col min="23" max="23" width="21.375" style="5" customWidth="1"/>
    <col min="24" max="24" width="11.625" style="5" customWidth="1"/>
    <col min="25" max="16384" width="4.25" style="5"/>
  </cols>
  <sheetData>
    <row r="1" spans="1:24">
      <c r="Q1" s="4"/>
      <c r="R1" s="3"/>
      <c r="X1" s="37" t="s">
        <v>0</v>
      </c>
    </row>
    <row r="2" spans="1:24" ht="20.100000000000001" customHeight="1">
      <c r="A2" s="82" t="s">
        <v>231</v>
      </c>
      <c r="B2" s="12"/>
      <c r="C2" s="12"/>
      <c r="D2" s="12"/>
      <c r="E2" s="12"/>
      <c r="F2" s="12"/>
      <c r="J2" s="12"/>
      <c r="K2" s="12"/>
      <c r="L2" s="12"/>
      <c r="M2" s="12"/>
      <c r="N2" s="12"/>
      <c r="O2" s="12"/>
      <c r="P2" s="12"/>
      <c r="Q2" s="12"/>
      <c r="R2" s="12"/>
      <c r="S2" s="12"/>
      <c r="T2" s="12"/>
      <c r="U2" s="12"/>
      <c r="V2" s="12"/>
      <c r="W2" s="61"/>
      <c r="X2" s="12"/>
    </row>
    <row r="3" spans="1:24" s="126" customFormat="1" ht="93.75">
      <c r="A3" s="134" t="s">
        <v>1</v>
      </c>
      <c r="B3" s="135" t="s">
        <v>2</v>
      </c>
      <c r="C3" s="135" t="s">
        <v>3</v>
      </c>
      <c r="D3" s="100" t="s">
        <v>4</v>
      </c>
      <c r="E3" s="135" t="s">
        <v>5</v>
      </c>
      <c r="F3" s="135" t="s">
        <v>120</v>
      </c>
      <c r="G3" s="185" t="s">
        <v>283</v>
      </c>
      <c r="H3" s="186"/>
      <c r="I3" s="186"/>
      <c r="J3" s="123" t="s">
        <v>84</v>
      </c>
      <c r="K3" s="135" t="s">
        <v>6</v>
      </c>
      <c r="L3" s="135" t="s">
        <v>7</v>
      </c>
      <c r="M3" s="135" t="s">
        <v>85</v>
      </c>
      <c r="N3" s="122" t="s">
        <v>272</v>
      </c>
      <c r="O3" s="122" t="s">
        <v>273</v>
      </c>
      <c r="P3" s="100" t="s">
        <v>274</v>
      </c>
      <c r="Q3" s="100" t="s">
        <v>275</v>
      </c>
      <c r="R3" s="135" t="s">
        <v>117</v>
      </c>
      <c r="S3" s="124" t="s">
        <v>211</v>
      </c>
      <c r="T3" s="155" t="s">
        <v>261</v>
      </c>
      <c r="U3" s="123" t="s">
        <v>14</v>
      </c>
      <c r="V3" s="123" t="s">
        <v>92</v>
      </c>
      <c r="W3" s="125" t="s">
        <v>147</v>
      </c>
      <c r="X3" s="135" t="s">
        <v>16</v>
      </c>
    </row>
    <row r="4" spans="1:24" s="126" customFormat="1" ht="56.25">
      <c r="A4" s="139"/>
      <c r="B4" s="140"/>
      <c r="C4" s="140"/>
      <c r="D4" s="154"/>
      <c r="E4" s="140"/>
      <c r="F4" s="140"/>
      <c r="G4" s="120" t="s">
        <v>278</v>
      </c>
      <c r="H4" s="120" t="s">
        <v>279</v>
      </c>
      <c r="I4" s="120" t="s">
        <v>280</v>
      </c>
      <c r="J4" s="130"/>
      <c r="K4" s="140"/>
      <c r="L4" s="140"/>
      <c r="M4" s="140"/>
      <c r="N4" s="128"/>
      <c r="O4" s="128"/>
      <c r="P4" s="129"/>
      <c r="Q4" s="129"/>
      <c r="R4" s="140"/>
      <c r="S4" s="131"/>
      <c r="T4" s="156"/>
      <c r="U4" s="130"/>
      <c r="V4" s="130"/>
      <c r="W4" s="132"/>
      <c r="X4" s="140"/>
    </row>
    <row r="5" spans="1:24" ht="20.25" customHeight="1">
      <c r="A5" s="29">
        <v>1</v>
      </c>
      <c r="B5" s="14"/>
      <c r="C5" s="15"/>
      <c r="D5" s="99" t="e">
        <f>VLOOKUP(C5,都道府県コード等!A4:B50,2)</f>
        <v>#N/A</v>
      </c>
      <c r="E5" s="15"/>
      <c r="F5" s="14"/>
      <c r="G5" s="40"/>
      <c r="H5" s="40"/>
      <c r="I5" s="40"/>
      <c r="J5" s="68"/>
      <c r="K5" s="14"/>
      <c r="L5" s="14"/>
      <c r="M5" s="40"/>
      <c r="N5" s="16"/>
      <c r="O5" s="16"/>
      <c r="P5" s="75">
        <f>ROUNDDOWN(MIN(N5,O5),0)</f>
        <v>0</v>
      </c>
      <c r="Q5" s="75">
        <f>ROUNDDOWN(P5*1/2,0)</f>
        <v>0</v>
      </c>
      <c r="R5" s="17"/>
      <c r="S5" s="36"/>
      <c r="T5" s="117"/>
      <c r="U5" s="88"/>
      <c r="V5" s="68"/>
      <c r="W5" s="80"/>
      <c r="X5" s="41"/>
    </row>
    <row r="6" spans="1:24" ht="20.25" customHeight="1">
      <c r="A6" s="29">
        <v>2</v>
      </c>
      <c r="B6" s="14"/>
      <c r="C6" s="15"/>
      <c r="D6" s="99" t="e">
        <f>VLOOKUP(C6,都道府県コード等!A5:B51,2)</f>
        <v>#N/A</v>
      </c>
      <c r="E6" s="15"/>
      <c r="F6" s="14"/>
      <c r="G6" s="40"/>
      <c r="H6" s="40"/>
      <c r="I6" s="40"/>
      <c r="J6" s="68"/>
      <c r="K6" s="14"/>
      <c r="L6" s="14"/>
      <c r="M6" s="40"/>
      <c r="N6" s="16"/>
      <c r="O6" s="16"/>
      <c r="P6" s="75">
        <f t="shared" ref="P6:P19" si="0">ROUNDDOWN(MIN(N6,O6),0)</f>
        <v>0</v>
      </c>
      <c r="Q6" s="75">
        <f t="shared" ref="Q6:Q19" si="1">ROUNDDOWN(P6*1/2,0)</f>
        <v>0</v>
      </c>
      <c r="R6" s="17"/>
      <c r="S6" s="36"/>
      <c r="T6" s="117"/>
      <c r="U6" s="88"/>
      <c r="V6" s="68"/>
      <c r="W6" s="80"/>
      <c r="X6" s="41"/>
    </row>
    <row r="7" spans="1:24" ht="20.25" customHeight="1">
      <c r="A7" s="29">
        <v>3</v>
      </c>
      <c r="B7" s="14"/>
      <c r="C7" s="15"/>
      <c r="D7" s="99" t="e">
        <f>VLOOKUP(C7,都道府県コード等!A6:B52,2)</f>
        <v>#N/A</v>
      </c>
      <c r="E7" s="15"/>
      <c r="F7" s="29"/>
      <c r="G7" s="40"/>
      <c r="H7" s="40"/>
      <c r="I7" s="40"/>
      <c r="J7" s="68"/>
      <c r="K7" s="14"/>
      <c r="L7" s="14"/>
      <c r="M7" s="40"/>
      <c r="N7" s="16"/>
      <c r="O7" s="16"/>
      <c r="P7" s="75">
        <f t="shared" si="0"/>
        <v>0</v>
      </c>
      <c r="Q7" s="75">
        <f t="shared" si="1"/>
        <v>0</v>
      </c>
      <c r="R7" s="17"/>
      <c r="S7" s="36"/>
      <c r="T7" s="117"/>
      <c r="U7" s="88"/>
      <c r="V7" s="68"/>
      <c r="W7" s="80"/>
      <c r="X7" s="41"/>
    </row>
    <row r="8" spans="1:24" ht="20.25" customHeight="1">
      <c r="A8" s="29">
        <v>4</v>
      </c>
      <c r="B8" s="14"/>
      <c r="C8" s="15"/>
      <c r="D8" s="99" t="e">
        <f>VLOOKUP(C8,都道府県コード等!A7:B53,2)</f>
        <v>#N/A</v>
      </c>
      <c r="E8" s="15"/>
      <c r="F8" s="14"/>
      <c r="G8" s="40"/>
      <c r="H8" s="40"/>
      <c r="I8" s="40"/>
      <c r="J8" s="68"/>
      <c r="K8" s="14"/>
      <c r="L8" s="14"/>
      <c r="M8" s="40"/>
      <c r="N8" s="16"/>
      <c r="O8" s="16"/>
      <c r="P8" s="75">
        <f t="shared" si="0"/>
        <v>0</v>
      </c>
      <c r="Q8" s="75">
        <f t="shared" si="1"/>
        <v>0</v>
      </c>
      <c r="R8" s="17"/>
      <c r="S8" s="36"/>
      <c r="T8" s="117"/>
      <c r="U8" s="88"/>
      <c r="V8" s="68"/>
      <c r="W8" s="80"/>
      <c r="X8" s="41"/>
    </row>
    <row r="9" spans="1:24" ht="20.25" customHeight="1">
      <c r="A9" s="29">
        <v>5</v>
      </c>
      <c r="B9" s="14"/>
      <c r="C9" s="15"/>
      <c r="D9" s="99" t="e">
        <f>VLOOKUP(C9,都道府県コード等!A8:B54,2)</f>
        <v>#N/A</v>
      </c>
      <c r="E9" s="15"/>
      <c r="F9" s="14"/>
      <c r="G9" s="40"/>
      <c r="H9" s="40"/>
      <c r="I9" s="40"/>
      <c r="J9" s="68"/>
      <c r="K9" s="14"/>
      <c r="L9" s="14"/>
      <c r="M9" s="40"/>
      <c r="N9" s="16"/>
      <c r="O9" s="16"/>
      <c r="P9" s="75">
        <f t="shared" si="0"/>
        <v>0</v>
      </c>
      <c r="Q9" s="75">
        <f t="shared" si="1"/>
        <v>0</v>
      </c>
      <c r="R9" s="17"/>
      <c r="S9" s="36"/>
      <c r="T9" s="117"/>
      <c r="U9" s="88"/>
      <c r="V9" s="68"/>
      <c r="W9" s="80"/>
      <c r="X9" s="41"/>
    </row>
    <row r="10" spans="1:24" ht="20.25" customHeight="1">
      <c r="A10" s="29">
        <v>6</v>
      </c>
      <c r="B10" s="14"/>
      <c r="C10" s="15"/>
      <c r="D10" s="99" t="e">
        <f>VLOOKUP(C10,都道府県コード等!A9:B55,2)</f>
        <v>#N/A</v>
      </c>
      <c r="E10" s="15"/>
      <c r="F10" s="14"/>
      <c r="G10" s="40"/>
      <c r="H10" s="40"/>
      <c r="I10" s="40"/>
      <c r="J10" s="68"/>
      <c r="K10" s="14"/>
      <c r="L10" s="14"/>
      <c r="M10" s="40"/>
      <c r="N10" s="16"/>
      <c r="O10" s="16"/>
      <c r="P10" s="75">
        <f t="shared" si="0"/>
        <v>0</v>
      </c>
      <c r="Q10" s="75">
        <f t="shared" si="1"/>
        <v>0</v>
      </c>
      <c r="R10" s="17"/>
      <c r="S10" s="36"/>
      <c r="T10" s="117"/>
      <c r="U10" s="88"/>
      <c r="V10" s="68"/>
      <c r="W10" s="80"/>
      <c r="X10" s="41"/>
    </row>
    <row r="11" spans="1:24" ht="20.25" customHeight="1">
      <c r="A11" s="29">
        <v>7</v>
      </c>
      <c r="B11" s="14"/>
      <c r="C11" s="15"/>
      <c r="D11" s="99" t="e">
        <f>VLOOKUP(C11,都道府県コード等!A10:B56,2)</f>
        <v>#N/A</v>
      </c>
      <c r="E11" s="15"/>
      <c r="F11" s="14"/>
      <c r="G11" s="40"/>
      <c r="H11" s="40"/>
      <c r="I11" s="40"/>
      <c r="J11" s="68"/>
      <c r="K11" s="14"/>
      <c r="L11" s="14"/>
      <c r="M11" s="40"/>
      <c r="N11" s="16"/>
      <c r="O11" s="16"/>
      <c r="P11" s="75">
        <f t="shared" si="0"/>
        <v>0</v>
      </c>
      <c r="Q11" s="75">
        <f t="shared" si="1"/>
        <v>0</v>
      </c>
      <c r="R11" s="17"/>
      <c r="S11" s="36"/>
      <c r="T11" s="117"/>
      <c r="U11" s="88"/>
      <c r="V11" s="68"/>
      <c r="W11" s="80"/>
      <c r="X11" s="41"/>
    </row>
    <row r="12" spans="1:24" ht="20.25" customHeight="1">
      <c r="A12" s="29">
        <v>8</v>
      </c>
      <c r="B12" s="14"/>
      <c r="C12" s="15"/>
      <c r="D12" s="99" t="e">
        <f>VLOOKUP(C12,都道府県コード等!A11:B57,2)</f>
        <v>#N/A</v>
      </c>
      <c r="E12" s="15"/>
      <c r="F12" s="14"/>
      <c r="G12" s="40"/>
      <c r="H12" s="40"/>
      <c r="I12" s="40"/>
      <c r="J12" s="68"/>
      <c r="K12" s="14"/>
      <c r="L12" s="14"/>
      <c r="M12" s="40"/>
      <c r="N12" s="16"/>
      <c r="O12" s="16"/>
      <c r="P12" s="75">
        <f t="shared" si="0"/>
        <v>0</v>
      </c>
      <c r="Q12" s="75">
        <f t="shared" si="1"/>
        <v>0</v>
      </c>
      <c r="R12" s="17"/>
      <c r="S12" s="36"/>
      <c r="T12" s="117"/>
      <c r="U12" s="88"/>
      <c r="V12" s="68"/>
      <c r="W12" s="80"/>
      <c r="X12" s="41"/>
    </row>
    <row r="13" spans="1:24" ht="20.25" customHeight="1">
      <c r="A13" s="29">
        <v>9</v>
      </c>
      <c r="B13" s="14"/>
      <c r="C13" s="15"/>
      <c r="D13" s="99" t="e">
        <f>VLOOKUP(C13,都道府県コード等!A12:B58,2)</f>
        <v>#N/A</v>
      </c>
      <c r="E13" s="15"/>
      <c r="F13" s="14"/>
      <c r="G13" s="40"/>
      <c r="H13" s="40"/>
      <c r="I13" s="40"/>
      <c r="J13" s="68"/>
      <c r="K13" s="14"/>
      <c r="L13" s="14"/>
      <c r="M13" s="40"/>
      <c r="N13" s="16"/>
      <c r="O13" s="16"/>
      <c r="P13" s="75">
        <f t="shared" si="0"/>
        <v>0</v>
      </c>
      <c r="Q13" s="75">
        <f t="shared" si="1"/>
        <v>0</v>
      </c>
      <c r="R13" s="17"/>
      <c r="S13" s="36"/>
      <c r="T13" s="117"/>
      <c r="U13" s="88"/>
      <c r="V13" s="68"/>
      <c r="W13" s="80"/>
      <c r="X13" s="41"/>
    </row>
    <row r="14" spans="1:24" ht="20.25" customHeight="1">
      <c r="A14" s="29">
        <v>10</v>
      </c>
      <c r="B14" s="14"/>
      <c r="C14" s="15"/>
      <c r="D14" s="99" t="e">
        <f>VLOOKUP(C14,都道府県コード等!A13:B59,2)</f>
        <v>#N/A</v>
      </c>
      <c r="E14" s="15"/>
      <c r="F14" s="14"/>
      <c r="G14" s="40"/>
      <c r="H14" s="40"/>
      <c r="I14" s="40"/>
      <c r="J14" s="68"/>
      <c r="K14" s="14"/>
      <c r="L14" s="14"/>
      <c r="M14" s="40"/>
      <c r="N14" s="16"/>
      <c r="O14" s="16"/>
      <c r="P14" s="75">
        <f t="shared" si="0"/>
        <v>0</v>
      </c>
      <c r="Q14" s="75">
        <f t="shared" si="1"/>
        <v>0</v>
      </c>
      <c r="R14" s="17"/>
      <c r="S14" s="36"/>
      <c r="T14" s="117"/>
      <c r="U14" s="88"/>
      <c r="V14" s="68"/>
      <c r="W14" s="80"/>
      <c r="X14" s="41"/>
    </row>
    <row r="15" spans="1:24" ht="20.25" customHeight="1">
      <c r="A15" s="29">
        <v>11</v>
      </c>
      <c r="B15" s="14"/>
      <c r="C15" s="15"/>
      <c r="D15" s="99" t="e">
        <f>VLOOKUP(C15,都道府県コード等!A14:B60,2)</f>
        <v>#N/A</v>
      </c>
      <c r="E15" s="15"/>
      <c r="F15" s="14"/>
      <c r="G15" s="40"/>
      <c r="H15" s="40"/>
      <c r="I15" s="40"/>
      <c r="J15" s="68"/>
      <c r="K15" s="14"/>
      <c r="L15" s="14"/>
      <c r="M15" s="40"/>
      <c r="N15" s="16"/>
      <c r="O15" s="16"/>
      <c r="P15" s="75">
        <f t="shared" si="0"/>
        <v>0</v>
      </c>
      <c r="Q15" s="75">
        <f t="shared" si="1"/>
        <v>0</v>
      </c>
      <c r="R15" s="17"/>
      <c r="S15" s="36"/>
      <c r="T15" s="117"/>
      <c r="U15" s="88"/>
      <c r="V15" s="68"/>
      <c r="W15" s="80"/>
      <c r="X15" s="41"/>
    </row>
    <row r="16" spans="1:24" ht="20.25" customHeight="1">
      <c r="A16" s="29">
        <v>12</v>
      </c>
      <c r="B16" s="14"/>
      <c r="C16" s="15"/>
      <c r="D16" s="99" t="e">
        <f>VLOOKUP(C16,都道府県コード等!A15:B61,2)</f>
        <v>#N/A</v>
      </c>
      <c r="E16" s="15"/>
      <c r="F16" s="14"/>
      <c r="G16" s="40"/>
      <c r="H16" s="40"/>
      <c r="I16" s="40"/>
      <c r="J16" s="68"/>
      <c r="K16" s="14"/>
      <c r="L16" s="14"/>
      <c r="M16" s="40"/>
      <c r="N16" s="16"/>
      <c r="O16" s="16"/>
      <c r="P16" s="75">
        <f t="shared" si="0"/>
        <v>0</v>
      </c>
      <c r="Q16" s="75">
        <f t="shared" si="1"/>
        <v>0</v>
      </c>
      <c r="R16" s="17"/>
      <c r="S16" s="36"/>
      <c r="T16" s="117"/>
      <c r="U16" s="88"/>
      <c r="V16" s="68"/>
      <c r="W16" s="80"/>
      <c r="X16" s="41"/>
    </row>
    <row r="17" spans="1:24" ht="20.25" customHeight="1">
      <c r="A17" s="29">
        <v>13</v>
      </c>
      <c r="B17" s="14"/>
      <c r="C17" s="15"/>
      <c r="D17" s="99" t="e">
        <f>VLOOKUP(C17,都道府県コード等!A16:B62,2)</f>
        <v>#N/A</v>
      </c>
      <c r="E17" s="15"/>
      <c r="F17" s="14"/>
      <c r="G17" s="40"/>
      <c r="H17" s="40"/>
      <c r="I17" s="40"/>
      <c r="J17" s="68"/>
      <c r="K17" s="14"/>
      <c r="L17" s="14"/>
      <c r="M17" s="40"/>
      <c r="N17" s="16"/>
      <c r="O17" s="16"/>
      <c r="P17" s="75">
        <f t="shared" si="0"/>
        <v>0</v>
      </c>
      <c r="Q17" s="75">
        <f t="shared" si="1"/>
        <v>0</v>
      </c>
      <c r="R17" s="17"/>
      <c r="S17" s="36"/>
      <c r="T17" s="117"/>
      <c r="U17" s="88"/>
      <c r="V17" s="68"/>
      <c r="W17" s="80"/>
      <c r="X17" s="41"/>
    </row>
    <row r="18" spans="1:24" ht="20.25" customHeight="1">
      <c r="A18" s="29">
        <v>14</v>
      </c>
      <c r="B18" s="14"/>
      <c r="C18" s="15"/>
      <c r="D18" s="99" t="e">
        <f>VLOOKUP(C18,都道府県コード等!A17:B63,2)</f>
        <v>#N/A</v>
      </c>
      <c r="E18" s="15"/>
      <c r="F18" s="14"/>
      <c r="G18" s="40"/>
      <c r="H18" s="40"/>
      <c r="I18" s="40"/>
      <c r="J18" s="68"/>
      <c r="K18" s="14"/>
      <c r="L18" s="14"/>
      <c r="M18" s="40"/>
      <c r="N18" s="16"/>
      <c r="O18" s="16"/>
      <c r="P18" s="75">
        <f t="shared" si="0"/>
        <v>0</v>
      </c>
      <c r="Q18" s="75">
        <f t="shared" si="1"/>
        <v>0</v>
      </c>
      <c r="R18" s="17"/>
      <c r="S18" s="36"/>
      <c r="T18" s="117"/>
      <c r="U18" s="88"/>
      <c r="V18" s="68"/>
      <c r="W18" s="80"/>
      <c r="X18" s="41"/>
    </row>
    <row r="19" spans="1:24" ht="20.25" customHeight="1">
      <c r="A19" s="29">
        <v>15</v>
      </c>
      <c r="B19" s="14"/>
      <c r="C19" s="15"/>
      <c r="D19" s="99" t="e">
        <f>VLOOKUP(C19,都道府県コード等!A18:B64,2)</f>
        <v>#N/A</v>
      </c>
      <c r="E19" s="15"/>
      <c r="F19" s="14"/>
      <c r="G19" s="40"/>
      <c r="H19" s="40"/>
      <c r="I19" s="40"/>
      <c r="J19" s="68"/>
      <c r="K19" s="14"/>
      <c r="L19" s="14"/>
      <c r="M19" s="40"/>
      <c r="N19" s="16"/>
      <c r="O19" s="16"/>
      <c r="P19" s="75">
        <f t="shared" si="0"/>
        <v>0</v>
      </c>
      <c r="Q19" s="75">
        <f t="shared" si="1"/>
        <v>0</v>
      </c>
      <c r="R19" s="17"/>
      <c r="S19" s="36"/>
      <c r="T19" s="117"/>
      <c r="U19" s="88"/>
      <c r="V19" s="68"/>
      <c r="W19" s="80"/>
      <c r="X19" s="41"/>
    </row>
    <row r="20" spans="1:24" s="7" customFormat="1" ht="20.25" customHeight="1">
      <c r="A20" s="28" t="s">
        <v>93</v>
      </c>
      <c r="B20" s="11"/>
      <c r="C20" s="11"/>
      <c r="D20" s="11"/>
      <c r="E20" s="11"/>
      <c r="F20" s="11"/>
      <c r="G20" s="153"/>
      <c r="H20" s="153"/>
      <c r="I20" s="153"/>
      <c r="J20" s="11"/>
      <c r="K20" s="11"/>
      <c r="L20" s="11"/>
      <c r="M20" s="11"/>
      <c r="N20" s="11"/>
      <c r="O20" s="11"/>
      <c r="P20" s="11"/>
      <c r="Q20" s="11"/>
      <c r="R20" s="11"/>
      <c r="S20" s="11"/>
      <c r="T20" s="11"/>
      <c r="U20" s="11"/>
      <c r="V20" s="11"/>
      <c r="W20" s="11"/>
      <c r="X20" s="11"/>
    </row>
    <row r="21" spans="1:24" s="7" customFormat="1" ht="20.25" customHeight="1">
      <c r="A21" s="28" t="s">
        <v>23</v>
      </c>
      <c r="B21" s="11"/>
      <c r="C21" s="11"/>
      <c r="D21" s="11"/>
      <c r="E21" s="11"/>
      <c r="F21" s="11"/>
      <c r="G21" s="11"/>
      <c r="H21" s="11"/>
      <c r="I21" s="11"/>
      <c r="J21" s="11"/>
      <c r="K21" s="11"/>
      <c r="L21" s="11"/>
      <c r="M21" s="11"/>
      <c r="N21" s="11"/>
      <c r="O21" s="11"/>
      <c r="P21" s="11"/>
      <c r="Q21" s="11"/>
      <c r="R21" s="11"/>
      <c r="S21" s="11"/>
      <c r="T21" s="11"/>
      <c r="U21" s="11"/>
      <c r="V21" s="11"/>
      <c r="W21" s="11"/>
      <c r="X21" s="11"/>
    </row>
    <row r="22" spans="1:24" s="8" customFormat="1" ht="20.100000000000001" customHeight="1">
      <c r="A22" s="113" t="s">
        <v>94</v>
      </c>
      <c r="B22" s="11"/>
      <c r="C22" s="11"/>
      <c r="D22" s="11"/>
      <c r="E22" s="11"/>
      <c r="F22" s="11"/>
      <c r="G22" s="11"/>
      <c r="H22" s="11"/>
      <c r="I22" s="11"/>
      <c r="J22" s="11"/>
      <c r="K22" s="11"/>
      <c r="L22" s="11"/>
      <c r="M22" s="11"/>
      <c r="N22" s="11"/>
      <c r="O22" s="11"/>
      <c r="P22" s="11"/>
      <c r="Q22" s="11"/>
      <c r="R22" s="11"/>
      <c r="S22" s="11"/>
      <c r="T22" s="11"/>
      <c r="U22" s="11"/>
      <c r="V22" s="11"/>
      <c r="W22" s="11"/>
      <c r="X22" s="11"/>
    </row>
    <row r="23" spans="1:24" s="8" customFormat="1" ht="20.100000000000001" customHeight="1">
      <c r="A23" s="113" t="s">
        <v>262</v>
      </c>
      <c r="B23" s="11"/>
      <c r="C23" s="11"/>
      <c r="D23" s="11"/>
      <c r="E23" s="11"/>
      <c r="F23" s="11"/>
      <c r="G23" s="11"/>
      <c r="H23" s="11"/>
      <c r="I23" s="11"/>
      <c r="J23" s="11"/>
      <c r="K23" s="11"/>
      <c r="L23" s="11"/>
      <c r="M23" s="11"/>
      <c r="N23" s="11"/>
      <c r="O23" s="11"/>
      <c r="P23" s="11"/>
      <c r="Q23" s="11"/>
      <c r="R23" s="11"/>
      <c r="S23" s="11"/>
      <c r="T23" s="11"/>
      <c r="U23" s="11"/>
      <c r="V23" s="11"/>
      <c r="W23" s="11"/>
      <c r="X23" s="11"/>
    </row>
    <row r="24" spans="1:24" s="7" customFormat="1" ht="20.25" customHeight="1">
      <c r="B24" s="11"/>
      <c r="C24" s="11"/>
      <c r="D24" s="11"/>
      <c r="E24" s="11"/>
      <c r="F24" s="11"/>
      <c r="G24" s="11"/>
      <c r="H24" s="11"/>
      <c r="I24" s="11"/>
      <c r="J24" s="11"/>
      <c r="K24" s="11"/>
      <c r="L24" s="11"/>
      <c r="M24" s="11"/>
      <c r="N24" s="11"/>
      <c r="O24" s="11"/>
      <c r="P24" s="11"/>
      <c r="Q24" s="11"/>
      <c r="R24" s="11"/>
      <c r="S24" s="11"/>
      <c r="T24" s="11"/>
      <c r="U24" s="11"/>
      <c r="V24" s="11"/>
      <c r="W24" s="11"/>
      <c r="X24" s="11"/>
    </row>
    <row r="25" spans="1:24" ht="20.25" customHeight="1">
      <c r="G25" s="11"/>
      <c r="H25" s="11"/>
      <c r="I25" s="11"/>
      <c r="W25" s="11"/>
    </row>
    <row r="26" spans="1:24" ht="20.25" customHeight="1">
      <c r="G26" s="11"/>
      <c r="H26" s="11"/>
      <c r="I26" s="11"/>
    </row>
    <row r="27" spans="1:24" ht="19.5" customHeight="1">
      <c r="G27" s="11"/>
      <c r="H27" s="11"/>
      <c r="I27" s="11"/>
    </row>
    <row r="28" spans="1:24" ht="19.5" customHeight="1">
      <c r="G28" s="11"/>
      <c r="H28" s="11"/>
      <c r="I28" s="11"/>
    </row>
    <row r="29" spans="1:24" ht="24">
      <c r="C29" s="42"/>
      <c r="D29" s="42"/>
      <c r="E29" s="42"/>
      <c r="F29" s="42"/>
      <c r="G29" s="11"/>
      <c r="H29" s="11"/>
      <c r="I29" s="11"/>
      <c r="J29" s="42"/>
      <c r="K29" s="42"/>
    </row>
    <row r="30" spans="1:24" ht="18">
      <c r="C30" s="44"/>
      <c r="D30" s="45"/>
      <c r="E30" s="48"/>
      <c r="F30" s="44"/>
      <c r="G30" s="12"/>
      <c r="H30" s="12"/>
      <c r="I30" s="12"/>
      <c r="J30" s="49"/>
      <c r="K30" s="42"/>
      <c r="P30" s="2"/>
    </row>
    <row r="31" spans="1:24" ht="18">
      <c r="C31" s="44"/>
      <c r="D31" s="45"/>
      <c r="E31" s="48"/>
      <c r="F31" s="44"/>
      <c r="G31" s="12"/>
      <c r="H31" s="12"/>
      <c r="I31" s="12"/>
      <c r="J31" s="49"/>
      <c r="K31" s="42"/>
    </row>
    <row r="32" spans="1:24" ht="18">
      <c r="C32" s="44"/>
      <c r="D32" s="45"/>
      <c r="E32" s="48"/>
      <c r="F32" s="44"/>
      <c r="G32" s="12"/>
      <c r="H32" s="12"/>
      <c r="I32" s="12"/>
      <c r="J32" s="49"/>
      <c r="K32" s="42"/>
    </row>
    <row r="33" spans="3:20">
      <c r="C33" s="44"/>
      <c r="D33" s="45"/>
      <c r="E33" s="48"/>
      <c r="F33" s="44"/>
      <c r="J33" s="49"/>
      <c r="K33" s="42"/>
    </row>
    <row r="34" spans="3:20">
      <c r="C34" s="44"/>
      <c r="D34" s="45"/>
      <c r="E34" s="48"/>
      <c r="F34" s="44"/>
      <c r="J34" s="49"/>
      <c r="K34" s="42"/>
    </row>
    <row r="35" spans="3:20">
      <c r="C35" s="44"/>
      <c r="D35" s="46"/>
      <c r="E35" s="48"/>
      <c r="F35" s="44"/>
      <c r="J35" s="49"/>
      <c r="K35" s="42"/>
    </row>
    <row r="36" spans="3:20">
      <c r="C36" s="44"/>
      <c r="D36" s="46"/>
      <c r="E36" s="48"/>
      <c r="F36" s="44"/>
      <c r="J36" s="49"/>
      <c r="K36" s="42"/>
    </row>
    <row r="37" spans="3:20">
      <c r="C37" s="44"/>
      <c r="D37" s="45"/>
      <c r="E37" s="48"/>
      <c r="F37" s="44"/>
      <c r="J37" s="48"/>
      <c r="K37" s="42"/>
    </row>
    <row r="38" spans="3:20">
      <c r="C38" s="44"/>
      <c r="D38" s="45"/>
      <c r="E38" s="48"/>
      <c r="F38" s="44"/>
      <c r="J38" s="48"/>
      <c r="K38" s="42"/>
    </row>
    <row r="39" spans="3:20">
      <c r="C39" s="44"/>
      <c r="D39" s="45"/>
      <c r="E39" s="48"/>
      <c r="F39" s="44"/>
      <c r="J39" s="48"/>
      <c r="K39" s="42"/>
    </row>
    <row r="40" spans="3:20">
      <c r="C40" s="44"/>
      <c r="D40" s="45"/>
      <c r="E40" s="48"/>
      <c r="F40" s="44"/>
      <c r="J40" s="48"/>
      <c r="K40" s="42"/>
    </row>
    <row r="41" spans="3:20">
      <c r="C41" s="44"/>
      <c r="D41" s="45"/>
      <c r="E41" s="48"/>
      <c r="F41" s="44"/>
      <c r="J41" s="48"/>
      <c r="K41" s="42"/>
    </row>
    <row r="42" spans="3:20">
      <c r="C42" s="44"/>
      <c r="D42" s="45"/>
      <c r="E42" s="48"/>
      <c r="F42" s="44"/>
      <c r="J42" s="48"/>
      <c r="K42" s="42"/>
    </row>
    <row r="43" spans="3:20">
      <c r="C43" s="44"/>
      <c r="D43" s="45"/>
      <c r="E43" s="48"/>
      <c r="F43" s="44"/>
      <c r="J43" s="48"/>
      <c r="K43" s="42"/>
    </row>
    <row r="44" spans="3:20">
      <c r="C44" s="44"/>
      <c r="D44" s="45"/>
      <c r="E44" s="48"/>
      <c r="F44" s="44"/>
      <c r="J44" s="48"/>
      <c r="K44" s="42"/>
      <c r="S44" s="1"/>
      <c r="T44" s="1"/>
    </row>
    <row r="45" spans="3:20">
      <c r="C45" s="44"/>
      <c r="D45" s="45"/>
      <c r="E45" s="48"/>
      <c r="F45" s="44"/>
      <c r="J45" s="48"/>
      <c r="K45" s="42"/>
      <c r="S45" s="1"/>
      <c r="T45" s="1"/>
    </row>
    <row r="46" spans="3:20">
      <c r="C46" s="44"/>
      <c r="D46" s="45"/>
      <c r="E46" s="48"/>
      <c r="F46" s="44"/>
      <c r="J46" s="48"/>
      <c r="K46" s="42"/>
      <c r="S46" s="1"/>
      <c r="T46" s="1"/>
    </row>
    <row r="47" spans="3:20">
      <c r="C47" s="44"/>
      <c r="D47" s="45"/>
      <c r="E47" s="48"/>
      <c r="F47" s="44"/>
      <c r="J47" s="48"/>
      <c r="K47" s="42"/>
      <c r="S47" s="1"/>
      <c r="T47" s="1"/>
    </row>
    <row r="48" spans="3:20">
      <c r="C48" s="44"/>
      <c r="D48" s="45"/>
      <c r="E48" s="48"/>
      <c r="F48" s="44"/>
      <c r="J48" s="48"/>
      <c r="K48" s="42"/>
      <c r="S48" s="1"/>
      <c r="T48" s="1"/>
    </row>
    <row r="49" spans="3:20">
      <c r="C49" s="44"/>
      <c r="D49" s="45"/>
      <c r="E49" s="48"/>
      <c r="F49" s="44"/>
      <c r="J49" s="48"/>
      <c r="K49" s="42"/>
      <c r="S49" s="1"/>
      <c r="T49" s="1"/>
    </row>
    <row r="50" spans="3:20">
      <c r="C50" s="44"/>
      <c r="D50" s="45"/>
      <c r="E50" s="48"/>
      <c r="F50" s="44"/>
      <c r="J50" s="48"/>
      <c r="K50" s="42"/>
      <c r="S50" s="1"/>
      <c r="T50" s="1"/>
    </row>
    <row r="51" spans="3:20">
      <c r="C51" s="44"/>
      <c r="D51" s="45"/>
      <c r="E51" s="48"/>
      <c r="F51" s="44"/>
      <c r="J51" s="48"/>
      <c r="K51" s="42"/>
      <c r="S51" s="1"/>
      <c r="T51" s="1"/>
    </row>
    <row r="52" spans="3:20">
      <c r="C52" s="44"/>
      <c r="D52" s="45"/>
      <c r="E52" s="48"/>
      <c r="F52" s="44"/>
      <c r="J52" s="48"/>
      <c r="K52" s="42"/>
      <c r="S52" s="1"/>
      <c r="T52" s="1"/>
    </row>
    <row r="53" spans="3:20">
      <c r="C53" s="44"/>
      <c r="D53" s="45"/>
      <c r="E53" s="48"/>
      <c r="F53" s="44"/>
      <c r="J53" s="48"/>
      <c r="K53" s="42"/>
      <c r="S53" s="1"/>
      <c r="T53" s="1"/>
    </row>
    <row r="54" spans="3:20">
      <c r="C54" s="44"/>
      <c r="D54" s="45"/>
      <c r="E54" s="48"/>
      <c r="F54" s="44"/>
      <c r="J54" s="48"/>
      <c r="K54" s="42"/>
      <c r="S54" s="1"/>
      <c r="T54" s="1"/>
    </row>
    <row r="55" spans="3:20">
      <c r="C55" s="44"/>
      <c r="D55" s="45"/>
      <c r="E55" s="48"/>
      <c r="F55" s="44"/>
      <c r="J55" s="48"/>
      <c r="K55" s="42"/>
      <c r="S55" s="1"/>
      <c r="T55" s="1"/>
    </row>
    <row r="56" spans="3:20">
      <c r="C56" s="44"/>
      <c r="D56" s="45"/>
      <c r="E56" s="48"/>
      <c r="F56" s="44"/>
      <c r="J56" s="48"/>
      <c r="K56" s="42"/>
      <c r="S56" s="1"/>
      <c r="T56" s="1"/>
    </row>
    <row r="57" spans="3:20">
      <c r="C57" s="44"/>
      <c r="D57" s="45"/>
      <c r="E57" s="48"/>
      <c r="F57" s="44"/>
      <c r="J57" s="48"/>
      <c r="K57" s="42"/>
      <c r="S57" s="1"/>
      <c r="T57" s="1"/>
    </row>
    <row r="58" spans="3:20">
      <c r="C58" s="44"/>
      <c r="D58" s="45"/>
      <c r="E58" s="48"/>
      <c r="F58" s="44"/>
      <c r="J58" s="48"/>
      <c r="K58" s="42"/>
      <c r="S58" s="1"/>
      <c r="T58" s="1"/>
    </row>
    <row r="59" spans="3:20">
      <c r="C59" s="44"/>
      <c r="D59" s="45"/>
      <c r="E59" s="48"/>
      <c r="F59" s="44"/>
      <c r="J59" s="48"/>
      <c r="K59" s="42"/>
      <c r="S59" s="1"/>
      <c r="T59" s="1"/>
    </row>
    <row r="60" spans="3:20">
      <c r="C60" s="44"/>
      <c r="D60" s="45"/>
      <c r="E60" s="48"/>
      <c r="F60" s="44"/>
      <c r="J60" s="48"/>
      <c r="K60" s="42"/>
      <c r="S60" s="1"/>
      <c r="T60" s="1"/>
    </row>
    <row r="61" spans="3:20">
      <c r="C61" s="44"/>
      <c r="D61" s="45"/>
      <c r="E61" s="48"/>
      <c r="F61" s="44"/>
      <c r="J61" s="48"/>
      <c r="K61" s="42"/>
      <c r="S61" s="1"/>
      <c r="T61" s="1"/>
    </row>
    <row r="62" spans="3:20">
      <c r="C62" s="44"/>
      <c r="D62" s="45"/>
      <c r="E62" s="48"/>
      <c r="F62" s="44"/>
      <c r="J62" s="48"/>
      <c r="K62" s="42"/>
      <c r="S62" s="1"/>
      <c r="T62" s="1"/>
    </row>
    <row r="63" spans="3:20">
      <c r="C63" s="44"/>
      <c r="D63" s="45"/>
      <c r="E63" s="48"/>
      <c r="F63" s="44"/>
      <c r="J63" s="48"/>
      <c r="K63" s="42"/>
      <c r="S63" s="1"/>
      <c r="T63" s="1"/>
    </row>
    <row r="64" spans="3:20">
      <c r="C64" s="44"/>
      <c r="D64" s="45"/>
      <c r="E64" s="48"/>
      <c r="F64" s="44"/>
      <c r="J64" s="48"/>
      <c r="K64" s="42"/>
      <c r="S64" s="1"/>
      <c r="T64" s="1"/>
    </row>
    <row r="65" spans="3:20">
      <c r="C65" s="44"/>
      <c r="D65" s="45"/>
      <c r="E65" s="48"/>
      <c r="F65" s="44"/>
      <c r="J65" s="48"/>
      <c r="K65" s="42"/>
      <c r="S65" s="1"/>
      <c r="T65" s="1"/>
    </row>
    <row r="66" spans="3:20">
      <c r="C66" s="44"/>
      <c r="D66" s="45"/>
      <c r="E66" s="48"/>
      <c r="F66" s="48"/>
      <c r="J66" s="48"/>
      <c r="K66" s="42"/>
      <c r="S66" s="1"/>
      <c r="T66" s="1"/>
    </row>
    <row r="67" spans="3:20">
      <c r="C67" s="44"/>
      <c r="D67" s="45"/>
      <c r="E67" s="48"/>
      <c r="F67" s="48"/>
      <c r="J67" s="48"/>
      <c r="K67" s="42"/>
      <c r="S67" s="1"/>
      <c r="T67" s="1"/>
    </row>
    <row r="68" spans="3:20">
      <c r="C68" s="44"/>
      <c r="D68" s="45"/>
      <c r="E68" s="48"/>
      <c r="F68" s="48"/>
      <c r="J68" s="48"/>
      <c r="K68" s="42"/>
      <c r="S68" s="1"/>
      <c r="T68" s="1"/>
    </row>
    <row r="69" spans="3:20">
      <c r="C69" s="44"/>
      <c r="D69" s="45"/>
      <c r="E69" s="48"/>
      <c r="F69" s="48"/>
      <c r="J69" s="48"/>
      <c r="K69" s="42"/>
      <c r="S69" s="1"/>
      <c r="T69" s="1"/>
    </row>
    <row r="70" spans="3:20">
      <c r="C70" s="44"/>
      <c r="D70" s="45"/>
      <c r="E70" s="48"/>
      <c r="F70" s="48"/>
      <c r="J70" s="48"/>
      <c r="K70" s="42"/>
      <c r="S70" s="1"/>
      <c r="T70" s="1"/>
    </row>
    <row r="71" spans="3:20">
      <c r="C71" s="44"/>
      <c r="D71" s="45"/>
      <c r="E71" s="48"/>
      <c r="F71" s="48"/>
      <c r="J71" s="48"/>
      <c r="K71" s="42"/>
      <c r="S71" s="1"/>
      <c r="T71" s="1"/>
    </row>
    <row r="72" spans="3:20">
      <c r="C72" s="44"/>
      <c r="D72" s="45"/>
      <c r="E72" s="48"/>
      <c r="F72" s="48"/>
      <c r="J72" s="48"/>
      <c r="K72" s="42"/>
      <c r="S72" s="1"/>
      <c r="T72" s="1"/>
    </row>
    <row r="73" spans="3:20">
      <c r="C73" s="44"/>
      <c r="D73" s="45"/>
      <c r="E73" s="48"/>
      <c r="F73" s="48"/>
      <c r="J73" s="48"/>
      <c r="K73" s="42"/>
      <c r="S73" s="1"/>
      <c r="T73" s="1"/>
    </row>
    <row r="74" spans="3:20">
      <c r="C74" s="44"/>
      <c r="D74" s="45"/>
      <c r="E74" s="48"/>
      <c r="F74" s="48"/>
      <c r="J74" s="48"/>
      <c r="K74" s="42"/>
      <c r="S74" s="1"/>
      <c r="T74" s="1"/>
    </row>
    <row r="75" spans="3:20">
      <c r="C75" s="44"/>
      <c r="D75" s="45"/>
      <c r="E75" s="48"/>
      <c r="F75" s="48"/>
      <c r="J75" s="48"/>
      <c r="K75" s="42"/>
      <c r="S75" s="1"/>
      <c r="T75" s="1"/>
    </row>
    <row r="76" spans="3:20">
      <c r="C76" s="44"/>
      <c r="D76" s="45"/>
      <c r="E76" s="48"/>
      <c r="F76" s="48"/>
      <c r="J76" s="48"/>
      <c r="K76" s="42"/>
      <c r="S76" s="1"/>
      <c r="T76" s="1"/>
    </row>
    <row r="77" spans="3:20">
      <c r="S77" s="1"/>
      <c r="T77" s="1"/>
    </row>
    <row r="78" spans="3:20">
      <c r="S78" s="1"/>
      <c r="T78" s="1"/>
    </row>
    <row r="79" spans="3:20">
      <c r="S79" s="1"/>
      <c r="T79" s="1"/>
    </row>
    <row r="80" spans="3:20">
      <c r="S80" s="1"/>
      <c r="T80" s="1"/>
    </row>
  </sheetData>
  <dataConsolidate/>
  <mergeCells count="1">
    <mergeCell ref="G3:I3"/>
  </mergeCells>
  <phoneticPr fontId="1"/>
  <dataValidations count="9">
    <dataValidation allowBlank="1" showErrorMessage="1" promptTitle="年月日を記載してください" prompt="書式設定を変更せずに、年月日を記載してください" sqref="X5:X19"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R5:R19"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5:U19" xr:uid="{83FC3E2B-56B9-490B-A19F-9EFC82CBB515}">
      <formula1>"有,無"</formula1>
    </dataValidation>
    <dataValidation showInputMessage="1" showErrorMessage="1" errorTitle="ドロップダウンリストより選択してください" prompt="自動計算。千円未満切捨て。" sqref="Q5:Q19" xr:uid="{47F258F8-3A62-4970-A54F-1C60D862C5AA}"/>
    <dataValidation showInputMessage="1" showErrorMessage="1" errorTitle="ドロップダウンリストより選択してください" promptTitle="千円単位（小数点も記載）" prompt="千円単位で小数点も記載してください" sqref="N5:O19"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5:V19" xr:uid="{7D9B2F55-0A6E-4789-AF92-74015E98B63B}">
      <formula1>"有,無"</formula1>
    </dataValidation>
    <dataValidation showInputMessage="1" showErrorMessage="1" errorTitle="ドロップダウンリストより選択してください" promptTitle="千円未満切捨て" prompt="自動計算" sqref="P5:P19" xr:uid="{65B8E575-1F24-478F-A02D-AD069293A07D}"/>
  </dataValidations>
  <pageMargins left="0.93" right="0.16" top="0.74803149606299213" bottom="0.74803149606299213" header="0.31496062992125984" footer="0.31496062992125984"/>
  <pageSetup paperSize="8" scale="7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W5:W19</xm:sqref>
        </x14:dataValidation>
        <x14:dataValidation type="list" allowBlank="1" showInputMessage="1" showErrorMessage="1" promptTitle="ドロップダウンリストより選択してください" xr:uid="{78FDBED3-31B6-4C08-8D30-CA77A32B1E12}">
          <x14:formula1>
            <xm:f>都道府県コード等!$H$3:$H$34</xm:f>
          </x14:formula1>
          <xm:sqref>J5:J19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079A0DBF-BE0A-421C-97CD-6CF039C7BA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高齢者施設等の非常用自家発電整備</vt:lpstr>
      <vt:lpstr>高齢者施設等の水害対策強化</vt:lpstr>
      <vt:lpstr>ブロック塀等改修整備</vt:lpstr>
      <vt:lpstr>給水設備整備</vt:lpstr>
      <vt:lpstr>換気設備整備</vt:lpstr>
      <vt:lpstr>社会福祉連携推進法人等による大規模修繕</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藪　聖斗</cp:lastModifiedBy>
  <cp:revision/>
  <cp:lastPrinted>2025-11-25T06:13:55Z</cp:lastPrinted>
  <dcterms:created xsi:type="dcterms:W3CDTF">2013-12-09T05:07:26Z</dcterms:created>
  <dcterms:modified xsi:type="dcterms:W3CDTF">2025-12-05T05:00:07Z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