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tabRatio="822" activeTab="1"/>
  </bookViews>
  <sheets>
    <sheet name="一覧表(最後に確認してください)" sheetId="3" r:id="rId1"/>
    <sheet name="個票①" sheetId="1" r:id="rId2"/>
    <sheet name="個票②" sheetId="2" r:id="rId3"/>
    <sheet name="個票③" sheetId="4" r:id="rId4"/>
    <sheet name="個票④" sheetId="5" r:id="rId5"/>
    <sheet name="個票⑤" sheetId="7" r:id="rId6"/>
    <sheet name="個票⑥" sheetId="8" r:id="rId7"/>
    <sheet name="計算用2" sheetId="6" state="hidden" r:id="rId8"/>
  </sheets>
  <externalReferences>
    <externalReference r:id="rId9"/>
  </externalReferences>
  <definedNames>
    <definedName name="単価表">[1]計算用!$A$2:$E$36</definedName>
    <definedName name="単価表" localSheetId="1">#REF!</definedName>
    <definedName name="単価表" localSheetId="7">計算用2!$A$2:$E$36</definedName>
    <definedName name="単価表" localSheetId="2">#REF!</definedName>
    <definedName name="単価表" localSheetId="3">#REF!</definedName>
    <definedName name="単価表" localSheetId="4">#REF!</definedName>
    <definedName name="単価表" localSheetId="5">#REF!</definedName>
    <definedName name="単価表" localSheetId="6">#REF!</definedName>
    <definedName name="通所介護事業所_通常規模型">計算用2!$A$2:$E$36</definedName>
    <definedName name="_xlnm.Print_Area" localSheetId="1">'個票①'!$A$1:$AM$50</definedName>
    <definedName name="_xlnm.Print_Area" localSheetId="2">'個票②'!$A$1:$AM$50</definedName>
    <definedName name="_xlnm.Print_Area" localSheetId="3">'個票③'!$A$1:$AM$50</definedName>
    <definedName name="_xlnm.Print_Area" localSheetId="4">'個票④'!$A$1:$AM$50</definedName>
    <definedName name="_xlnm.Print_Area" localSheetId="5">'個票⑤'!$A$1:$AM$50</definedName>
    <definedName name="_xlnm.Print_Area" localSheetId="6">'個票⑥'!$A$1:$AM$50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kaigokourei113</author>
  </authors>
  <commentList>
    <comment ref="Q7" authorId="0">
      <text>
        <r>
          <rPr>
            <b/>
            <sz val="11"/>
            <color auto="1"/>
            <rFont val="メイリオ"/>
          </rPr>
          <t>Ｂ(所要額①)＞Ａ(基準単価)</t>
        </r>
        <r>
          <rPr>
            <sz val="11"/>
            <color auto="1"/>
            <rFont val="メイリオ"/>
          </rPr>
          <t xml:space="preserve">
　　または
</t>
        </r>
        <r>
          <rPr>
            <b/>
            <sz val="11"/>
            <color auto="1"/>
            <rFont val="メイリオ"/>
          </rPr>
          <t>Ｆ(所要額)＞Ｅ(基準単価)</t>
        </r>
        <r>
          <rPr>
            <sz val="11"/>
            <color auto="1"/>
            <rFont val="メイリオ"/>
          </rPr>
          <t xml:space="preserve">
となる場合は，基準単価を引き上げる個別協議をすることができます。</t>
        </r>
      </text>
    </comment>
  </commentList>
</comments>
</file>

<file path=xl/comments2.xml><?xml version="1.0" encoding="utf-8"?>
<comments xmlns="http://schemas.openxmlformats.org/spreadsheetml/2006/main">
  <authors>
    <author>kaigokourei122</author>
    <author>kaigokourei113</author>
  </authors>
  <commentList>
    <comment ref="U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 ref="AI25" authorId="0">
      <text>
        <r>
          <rPr>
            <b/>
            <sz val="9"/>
            <color rgb="FFFF0000"/>
            <rFont val="ＭＳ Ｐ明朝"/>
          </rPr>
          <t>*記入の必要はありません。</t>
        </r>
        <r>
          <rPr>
            <sz val="9"/>
            <color rgb="FFFF0000"/>
            <rFont val="ＭＳ Ｐ明朝"/>
          </rPr>
          <t xml:space="preserve">
</t>
        </r>
        <r>
          <rPr>
            <sz val="9"/>
            <color theme="1"/>
            <rFont val="ＭＳ Ｐ明朝"/>
          </rPr>
          <t>経費内訳を入力すことで，所要額が表示されます。</t>
        </r>
      </text>
    </comment>
    <comment ref="AM1" authorId="0">
      <text>
        <r>
          <rPr>
            <sz val="11"/>
            <color theme="1"/>
            <rFont val="ＭＳ Ｐゴシック"/>
          </rPr>
          <t>青色のセルに，入力してください。
黄色のセルは，リストから選択してください。</t>
        </r>
      </text>
    </comment>
    <comment ref="AN16" authorId="1">
      <text>
        <r>
          <rPr>
            <sz val="11"/>
            <color auto="1"/>
            <rFont val="ＭＳ Ｐゴシック"/>
          </rPr>
          <t>複数回の異なる期間の発生分を申請する場合は，発生期間ごとに分けて状況を記載してください。</t>
        </r>
      </text>
    </comment>
    <comment ref="M28" authorId="1">
      <text>
        <r>
          <rPr>
            <sz val="11"/>
            <color auto="1"/>
            <rFont val="ＭＳ Ｐゴシック"/>
          </rPr>
          <t>記入内容に合わせて，行の高さを調整してください。</t>
        </r>
      </text>
    </comment>
    <comment ref="AG4" authorId="1">
      <text>
        <r>
          <rPr>
            <b/>
            <sz val="11"/>
            <color auto="1"/>
            <rFont val="ＭＳ Ｐゴシック"/>
          </rPr>
          <t>短期入所系</t>
        </r>
        <r>
          <rPr>
            <sz val="11"/>
            <color auto="1"/>
            <rFont val="ＭＳ Ｐゴシック"/>
          </rPr>
          <t>，</t>
        </r>
        <r>
          <rPr>
            <b/>
            <sz val="11"/>
            <color auto="1"/>
            <rFont val="ＭＳ Ｐゴシック"/>
          </rPr>
          <t>入所施設・居住系</t>
        </r>
        <r>
          <rPr>
            <sz val="11"/>
            <color auto="1"/>
            <rFont val="ＭＳ Ｐゴシック"/>
          </rPr>
          <t xml:space="preserve">は
</t>
        </r>
        <r>
          <rPr>
            <b/>
            <sz val="11"/>
            <color auto="1"/>
            <rFont val="ＭＳ Ｐゴシック"/>
          </rPr>
          <t>「定員」</t>
        </r>
        <r>
          <rPr>
            <sz val="11"/>
            <color auto="1"/>
            <rFont val="ＭＳ Ｐゴシック"/>
          </rPr>
          <t xml:space="preserve">を必ず入力してください。
</t>
        </r>
      </text>
    </comment>
    <comment ref="L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List>
</comments>
</file>

<file path=xl/comments3.xml><?xml version="1.0" encoding="utf-8"?>
<comments xmlns="http://schemas.openxmlformats.org/spreadsheetml/2006/main">
  <authors>
    <author>kaigokourei122</author>
    <author>kaigokourei113</author>
  </authors>
  <commentList>
    <comment ref="U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 ref="AI25" authorId="0">
      <text>
        <r>
          <rPr>
            <b/>
            <sz val="9"/>
            <color rgb="FFFF0000"/>
            <rFont val="ＭＳ Ｐ明朝"/>
          </rPr>
          <t>*記入の必要はありません。</t>
        </r>
        <r>
          <rPr>
            <sz val="9"/>
            <color rgb="FFFF0000"/>
            <rFont val="ＭＳ Ｐ明朝"/>
          </rPr>
          <t xml:space="preserve">
</t>
        </r>
        <r>
          <rPr>
            <sz val="9"/>
            <color theme="1"/>
            <rFont val="ＭＳ Ｐ明朝"/>
          </rPr>
          <t>経費内訳を入力すことで，所要額が表示されます。</t>
        </r>
      </text>
    </comment>
    <comment ref="AM1" authorId="0">
      <text>
        <r>
          <rPr>
            <sz val="11"/>
            <color theme="1"/>
            <rFont val="ＭＳ Ｐゴシック"/>
          </rPr>
          <t>青色のセルに，入力してください。
黄色のセルは，リストから選択してください。</t>
        </r>
      </text>
    </comment>
    <comment ref="AN16" authorId="1">
      <text>
        <r>
          <rPr>
            <sz val="11"/>
            <color auto="1"/>
            <rFont val="ＭＳ Ｐゴシック"/>
          </rPr>
          <t>複数回の異なる期間の発生分を申請する場合は，発生期間ごとに分けて状況を記載してください。</t>
        </r>
      </text>
    </comment>
    <comment ref="M28" authorId="1">
      <text>
        <r>
          <rPr>
            <sz val="11"/>
            <color auto="1"/>
            <rFont val="ＭＳ Ｐゴシック"/>
          </rPr>
          <t>経費内訳は，別紙明細（任意様式）を添付することもできます。</t>
        </r>
      </text>
    </comment>
    <comment ref="AG4" authorId="1">
      <text>
        <r>
          <rPr>
            <sz val="11"/>
            <color auto="1"/>
            <rFont val="ＭＳ Ｐゴシック"/>
          </rPr>
          <t xml:space="preserve">定員は，短期入所系，入所施設・居住系のみ記載してください。
</t>
        </r>
      </text>
    </comment>
    <comment ref="L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List>
</comments>
</file>

<file path=xl/comments4.xml><?xml version="1.0" encoding="utf-8"?>
<comments xmlns="http://schemas.openxmlformats.org/spreadsheetml/2006/main">
  <authors>
    <author>kaigokourei122</author>
    <author>kaigokourei113</author>
  </authors>
  <commentList>
    <comment ref="U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 ref="AI25" authorId="0">
      <text>
        <r>
          <rPr>
            <b/>
            <sz val="9"/>
            <color rgb="FFFF0000"/>
            <rFont val="ＭＳ Ｐ明朝"/>
          </rPr>
          <t>*記入の必要はありません。</t>
        </r>
        <r>
          <rPr>
            <sz val="9"/>
            <color rgb="FFFF0000"/>
            <rFont val="ＭＳ Ｐ明朝"/>
          </rPr>
          <t xml:space="preserve">
</t>
        </r>
        <r>
          <rPr>
            <sz val="9"/>
            <color theme="1"/>
            <rFont val="ＭＳ Ｐ明朝"/>
          </rPr>
          <t>経費内訳を入力すことで，所要額が表示されます。</t>
        </r>
      </text>
    </comment>
    <comment ref="AM1" authorId="0">
      <text>
        <r>
          <rPr>
            <sz val="11"/>
            <color theme="1"/>
            <rFont val="ＭＳ Ｐゴシック"/>
          </rPr>
          <t>青色のセルに，入力してください。
黄色のセルは，リストから選択してください。</t>
        </r>
      </text>
    </comment>
    <comment ref="AN16" authorId="1">
      <text>
        <r>
          <rPr>
            <sz val="11"/>
            <color auto="1"/>
            <rFont val="ＭＳ Ｐゴシック"/>
          </rPr>
          <t>複数回の異なる期間の発生分を申請する場合は，発生期間ごとに分けて状況を記載してください。</t>
        </r>
      </text>
    </comment>
    <comment ref="M28" authorId="1">
      <text>
        <r>
          <rPr>
            <sz val="11"/>
            <color auto="1"/>
            <rFont val="ＭＳ Ｐゴシック"/>
          </rPr>
          <t>経費内訳は，別紙明細（任意様式）を添付することもできます。</t>
        </r>
      </text>
    </comment>
    <comment ref="AG4" authorId="1">
      <text>
        <r>
          <rPr>
            <sz val="11"/>
            <color auto="1"/>
            <rFont val="ＭＳ Ｐゴシック"/>
          </rPr>
          <t xml:space="preserve">定員は，短期入所系，入所施設・居住系のみ記載してください。
</t>
        </r>
      </text>
    </comment>
    <comment ref="L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List>
</comments>
</file>

<file path=xl/comments5.xml><?xml version="1.0" encoding="utf-8"?>
<comments xmlns="http://schemas.openxmlformats.org/spreadsheetml/2006/main">
  <authors>
    <author>kaigokourei122</author>
    <author>kaigokourei113</author>
  </authors>
  <commentList>
    <comment ref="U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 ref="AI25" authorId="0">
      <text>
        <r>
          <rPr>
            <b/>
            <sz val="9"/>
            <color rgb="FFFF0000"/>
            <rFont val="ＭＳ Ｐ明朝"/>
          </rPr>
          <t>*記入の必要はありません。</t>
        </r>
        <r>
          <rPr>
            <sz val="9"/>
            <color rgb="FFFF0000"/>
            <rFont val="ＭＳ Ｐ明朝"/>
          </rPr>
          <t xml:space="preserve">
</t>
        </r>
        <r>
          <rPr>
            <sz val="9"/>
            <color theme="1"/>
            <rFont val="ＭＳ Ｐ明朝"/>
          </rPr>
          <t>経費内訳を入力すことで，所要額が表示されます。</t>
        </r>
      </text>
    </comment>
    <comment ref="AM1" authorId="0">
      <text>
        <r>
          <rPr>
            <sz val="11"/>
            <color theme="1"/>
            <rFont val="ＭＳ Ｐゴシック"/>
          </rPr>
          <t>青色のセルに，入力してください。
黄色のセルは，リストから選択してください。</t>
        </r>
      </text>
    </comment>
    <comment ref="AN16" authorId="1">
      <text>
        <r>
          <rPr>
            <sz val="11"/>
            <color auto="1"/>
            <rFont val="ＭＳ Ｐゴシック"/>
          </rPr>
          <t>複数回の異なる期間の発生分を申請する場合は，発生期間ごとに分けて状況を記載してください。</t>
        </r>
      </text>
    </comment>
    <comment ref="M28" authorId="1">
      <text>
        <r>
          <rPr>
            <sz val="11"/>
            <color auto="1"/>
            <rFont val="ＭＳ Ｐゴシック"/>
          </rPr>
          <t>経費内訳は，別紙明細（任意様式）を添付することもできます。</t>
        </r>
      </text>
    </comment>
    <comment ref="AG4" authorId="1">
      <text>
        <r>
          <rPr>
            <sz val="11"/>
            <color auto="1"/>
            <rFont val="ＭＳ Ｐゴシック"/>
          </rPr>
          <t xml:space="preserve">定員は，短期入所系，入所施設・居住系のみ記載してください。
</t>
        </r>
      </text>
    </comment>
    <comment ref="L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List>
</comments>
</file>

<file path=xl/comments6.xml><?xml version="1.0" encoding="utf-8"?>
<comments xmlns="http://schemas.openxmlformats.org/spreadsheetml/2006/main">
  <authors>
    <author>kaigokourei122</author>
    <author>kaigokourei113</author>
  </authors>
  <commentList>
    <comment ref="U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 ref="AI25" authorId="0">
      <text>
        <r>
          <rPr>
            <b/>
            <sz val="9"/>
            <color rgb="FFFF0000"/>
            <rFont val="ＭＳ Ｐ明朝"/>
          </rPr>
          <t>*記入の必要はありません。</t>
        </r>
        <r>
          <rPr>
            <sz val="9"/>
            <color rgb="FFFF0000"/>
            <rFont val="ＭＳ Ｐ明朝"/>
          </rPr>
          <t xml:space="preserve">
</t>
        </r>
        <r>
          <rPr>
            <sz val="9"/>
            <color theme="1"/>
            <rFont val="ＭＳ Ｐ明朝"/>
          </rPr>
          <t>経費内訳を入力すことで，所要額が表示されます。</t>
        </r>
      </text>
    </comment>
    <comment ref="AM1" authorId="0">
      <text>
        <r>
          <rPr>
            <sz val="11"/>
            <color theme="1"/>
            <rFont val="ＭＳ Ｐゴシック"/>
          </rPr>
          <t>青色のセルに，入力してください。
黄色のセルは，リストから選択してください。</t>
        </r>
      </text>
    </comment>
    <comment ref="AN16" authorId="1">
      <text>
        <r>
          <rPr>
            <sz val="11"/>
            <color auto="1"/>
            <rFont val="ＭＳ Ｐゴシック"/>
          </rPr>
          <t>複数回の異なる期間の発生分を申請する場合は，発生期間ごとに分けて状況を記載してください。</t>
        </r>
      </text>
    </comment>
    <comment ref="M28" authorId="1">
      <text>
        <r>
          <rPr>
            <sz val="11"/>
            <color auto="1"/>
            <rFont val="ＭＳ Ｐゴシック"/>
          </rPr>
          <t>経費内訳は，別紙明細（任意様式）を添付することもできます。</t>
        </r>
      </text>
    </comment>
    <comment ref="AG4" authorId="1">
      <text>
        <r>
          <rPr>
            <sz val="11"/>
            <color auto="1"/>
            <rFont val="ＭＳ Ｐゴシック"/>
          </rPr>
          <t xml:space="preserve">定員は，短期入所系，入所施設・居住系のみ記載してください。
</t>
        </r>
      </text>
    </comment>
    <comment ref="L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List>
</comments>
</file>

<file path=xl/comments7.xml><?xml version="1.0" encoding="utf-8"?>
<comments xmlns="http://schemas.openxmlformats.org/spreadsheetml/2006/main">
  <authors>
    <author>kaigokourei122</author>
    <author>kaigokourei113</author>
  </authors>
  <commentList>
    <comment ref="U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 ref="AI25" authorId="0">
      <text>
        <r>
          <rPr>
            <b/>
            <sz val="9"/>
            <color rgb="FFFF0000"/>
            <rFont val="ＭＳ Ｐ明朝"/>
          </rPr>
          <t>*記入の必要はありません。</t>
        </r>
        <r>
          <rPr>
            <sz val="9"/>
            <color rgb="FFFF0000"/>
            <rFont val="ＭＳ Ｐ明朝"/>
          </rPr>
          <t xml:space="preserve">
</t>
        </r>
        <r>
          <rPr>
            <sz val="9"/>
            <color theme="1"/>
            <rFont val="ＭＳ Ｐ明朝"/>
          </rPr>
          <t>経費内訳を入力すことで，所要額が表示されます。</t>
        </r>
      </text>
    </comment>
    <comment ref="AM1" authorId="0">
      <text>
        <r>
          <rPr>
            <sz val="11"/>
            <color theme="1"/>
            <rFont val="ＭＳ Ｐゴシック"/>
          </rPr>
          <t>青色のセルに，入力してください。
黄色のセルは，リストから選択してください。</t>
        </r>
      </text>
    </comment>
    <comment ref="AN16" authorId="1">
      <text>
        <r>
          <rPr>
            <sz val="11"/>
            <color auto="1"/>
            <rFont val="ＭＳ Ｐゴシック"/>
          </rPr>
          <t>複数回の異なる期間の発生分を申請する場合は，発生期間ごとに分けて状況を記載してください。</t>
        </r>
      </text>
    </comment>
    <comment ref="M28" authorId="1">
      <text>
        <r>
          <rPr>
            <sz val="11"/>
            <color auto="1"/>
            <rFont val="ＭＳ Ｐゴシック"/>
          </rPr>
          <t>経費内訳は，別紙明細（任意様式）を添付することもできます。</t>
        </r>
      </text>
    </comment>
    <comment ref="AG4" authorId="1">
      <text>
        <r>
          <rPr>
            <sz val="11"/>
            <color auto="1"/>
            <rFont val="ＭＳ Ｐゴシック"/>
          </rPr>
          <t xml:space="preserve">定員は，短期入所系，入所施設・居住系のみ記載してください。
</t>
        </r>
      </text>
    </comment>
    <comment ref="L25" authorId="0">
      <text>
        <r>
          <rPr>
            <b/>
            <sz val="9"/>
            <color rgb="FFFF0000"/>
            <rFont val="ＭＳ Ｐ明朝"/>
          </rPr>
          <t>*記入の必要はありません。</t>
        </r>
        <r>
          <rPr>
            <sz val="9"/>
            <color auto="1"/>
            <rFont val="ＭＳ Ｐ明朝"/>
          </rPr>
          <t xml:space="preserve">
｢提供サービス｣を選択し、定員を入力(短期入所系と入所施設・居住系のみ）することで、基準額が表示されます。</t>
        </r>
      </text>
    </comment>
  </commentList>
</comments>
</file>

<file path=xl/sharedStrings.xml><?xml version="1.0" encoding="utf-8"?>
<sst xmlns="http://schemas.openxmlformats.org/spreadsheetml/2006/main" xmlns:r="http://schemas.openxmlformats.org/officeDocument/2006/relationships" count="143" uniqueCount="143">
  <si>
    <t>フリガナ</t>
  </si>
  <si>
    <t>介護療養型医療施設</t>
  </si>
  <si>
    <t>感染性廃棄物処理</t>
    <rPh sb="0" eb="3">
      <t>カンセンセイ</t>
    </rPh>
    <rPh sb="3" eb="6">
      <t>ハイキブツ</t>
    </rPh>
    <rPh sb="6" eb="8">
      <t>ショリ</t>
    </rPh>
    <phoneticPr fontId="8"/>
  </si>
  <si>
    <t>①利用者又は職員に感染者が派生した介護サービス事業所・施設等</t>
  </si>
  <si>
    <t>1(ウ)</t>
  </si>
  <si>
    <t>看護小規模多機能型居宅介護事業所</t>
  </si>
  <si>
    <t>④</t>
  </si>
  <si>
    <t>認知症対応型通所介護事業所</t>
  </si>
  <si>
    <t>軽費老人ホーム（定員29人以下）</t>
    <rPh sb="0" eb="2">
      <t>ケイヒ</t>
    </rPh>
    <rPh sb="2" eb="4">
      <t>ロウジン</t>
    </rPh>
    <rPh sb="8" eb="10">
      <t>テイイン</t>
    </rPh>
    <rPh sb="12" eb="15">
      <t>ニンイカ</t>
    </rPh>
    <phoneticPr fontId="8"/>
  </si>
  <si>
    <t>(ウ)感染者が発生した介護サービス事業所・施設等の利用者の受け入れや当該事業所・施設等に応援職員の
　　派遣を行う事業所・施設等　</t>
  </si>
  <si>
    <t>訪問介護事業所</t>
  </si>
  <si>
    <t>訪問入浴介護事業所</t>
  </si>
  <si>
    <t>介護医療院</t>
  </si>
  <si>
    <t>収束日</t>
    <rPh sb="0" eb="2">
      <t>シュウソク</t>
    </rPh>
    <rPh sb="2" eb="3">
      <t>ビ</t>
    </rPh>
    <phoneticPr fontId="8"/>
  </si>
  <si>
    <t>リース費用(タブレット)</t>
    <rPh sb="3" eb="5">
      <t>ヒヨウ</t>
    </rPh>
    <phoneticPr fontId="8"/>
  </si>
  <si>
    <t>訪問看護事業所</t>
  </si>
  <si>
    <t>旅費・宿泊費(職員派遣)</t>
    <rPh sb="0" eb="2">
      <t>リョヒ</t>
    </rPh>
    <rPh sb="3" eb="6">
      <t>シュクハクヒ</t>
    </rPh>
    <rPh sb="7" eb="9">
      <t>ショクイン</t>
    </rPh>
    <rPh sb="9" eb="11">
      <t>ハケン</t>
    </rPh>
    <phoneticPr fontId="8"/>
  </si>
  <si>
    <t>居宅療養管理指導事業所</t>
    <rPh sb="8" eb="11">
      <t>ジギョウショ</t>
    </rPh>
    <phoneticPr fontId="8"/>
  </si>
  <si>
    <t>訪問リハビリテーション事業所</t>
  </si>
  <si>
    <t>住所</t>
    <rPh sb="0" eb="2">
      <t>ジュウショ</t>
    </rPh>
    <phoneticPr fontId="8"/>
  </si>
  <si>
    <t>②</t>
  </si>
  <si>
    <t>定期巡回・随時対応型訪問介護看護事業所</t>
  </si>
  <si>
    <t>夜間対応型訪問介護事業所</t>
  </si>
  <si>
    <t>居宅介護支援事業所</t>
  </si>
  <si>
    <t>/事業所</t>
    <rPh sb="1" eb="4">
      <t>ジギョウショ</t>
    </rPh>
    <phoneticPr fontId="29"/>
  </si>
  <si>
    <t>宿泊費（帰宅困難職員）</t>
    <rPh sb="0" eb="3">
      <t>シュクハクヒ</t>
    </rPh>
    <rPh sb="4" eb="6">
      <t>キタク</t>
    </rPh>
    <rPh sb="6" eb="8">
      <t>コンナン</t>
    </rPh>
    <rPh sb="8" eb="10">
      <t>ショクイン</t>
    </rPh>
    <phoneticPr fontId="8"/>
  </si>
  <si>
    <t>福祉用具貸与事業所</t>
  </si>
  <si>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8"/>
  </si>
  <si>
    <t>小規模多機能型居宅介護事業所</t>
  </si>
  <si>
    <t>介護老人福祉施設</t>
  </si>
  <si>
    <t>地域密着型介護老人福祉施設</t>
  </si>
  <si>
    <t>介護老人保健施設</t>
  </si>
  <si>
    <t>所要額①
(施設内療養費以外)</t>
    <rPh sb="0" eb="3">
      <t>ショヨウガク</t>
    </rPh>
    <rPh sb="6" eb="9">
      <t>シセツナイ</t>
    </rPh>
    <rPh sb="9" eb="11">
      <t>リョウヨウ</t>
    </rPh>
    <rPh sb="11" eb="12">
      <t>ヒ</t>
    </rPh>
    <rPh sb="12" eb="14">
      <t>イガイ</t>
    </rPh>
    <phoneticPr fontId="8"/>
  </si>
  <si>
    <t>認知症対応型共同生活介護事業所</t>
  </si>
  <si>
    <t>養護老人ホーム（定員29人以下）</t>
    <rPh sb="0" eb="2">
      <t>ヨウゴ</t>
    </rPh>
    <rPh sb="2" eb="4">
      <t>ロウジン</t>
    </rPh>
    <rPh sb="8" eb="10">
      <t>テイイン</t>
    </rPh>
    <rPh sb="12" eb="13">
      <t>ニン</t>
    </rPh>
    <rPh sb="13" eb="15">
      <t>イカ</t>
    </rPh>
    <phoneticPr fontId="8"/>
  </si>
  <si>
    <t>短期入所療養介護事業所</t>
    <rPh sb="0" eb="2">
      <t>タンキ</t>
    </rPh>
    <rPh sb="2" eb="4">
      <t>ニュウショ</t>
    </rPh>
    <rPh sb="4" eb="6">
      <t>リョウヨウ</t>
    </rPh>
    <rPh sb="6" eb="8">
      <t>カイゴ</t>
    </rPh>
    <rPh sb="8" eb="11">
      <t>ジギョウショ</t>
    </rPh>
    <phoneticPr fontId="8"/>
  </si>
  <si>
    <t>担当者氏名</t>
    <rPh sb="0" eb="3">
      <t>タントウシャ</t>
    </rPh>
    <rPh sb="3" eb="5">
      <t>シメイ</t>
    </rPh>
    <phoneticPr fontId="8"/>
  </si>
  <si>
    <t>サービス付き高齢者向け住宅（定員30人以上）</t>
    <rPh sb="4" eb="5">
      <t>ツ</t>
    </rPh>
    <rPh sb="6" eb="9">
      <t>コウレイシャ</t>
    </rPh>
    <rPh sb="9" eb="10">
      <t>ム</t>
    </rPh>
    <rPh sb="11" eb="13">
      <t>ジュウタク</t>
    </rPh>
    <rPh sb="14" eb="16">
      <t>テイイン</t>
    </rPh>
    <rPh sb="18" eb="21">
      <t>ニンイジョウ</t>
    </rPh>
    <phoneticPr fontId="8"/>
  </si>
  <si>
    <t>/定員</t>
    <rPh sb="1" eb="3">
      <t>テイイン</t>
    </rPh>
    <phoneticPr fontId="29"/>
  </si>
  <si>
    <t>所要額</t>
    <rPh sb="0" eb="3">
      <t>ショヨウガク</t>
    </rPh>
    <phoneticPr fontId="8"/>
  </si>
  <si>
    <t>Ｅ</t>
  </si>
  <si>
    <t>1(ア)</t>
  </si>
  <si>
    <t>Ａ</t>
  </si>
  <si>
    <t>施設内療養費</t>
    <rPh sb="0" eb="3">
      <t>シセツナイ</t>
    </rPh>
    <rPh sb="3" eb="5">
      <t>リョウヨウ</t>
    </rPh>
    <rPh sb="5" eb="6">
      <t>ヒ</t>
    </rPh>
    <phoneticPr fontId="8"/>
  </si>
  <si>
    <t>短期入所生活介護事業所</t>
  </si>
  <si>
    <t>通所介護事業所（大規模型（Ⅱ））</t>
    <rPh sb="0" eb="2">
      <t>ツウショ</t>
    </rPh>
    <rPh sb="2" eb="4">
      <t>カイゴ</t>
    </rPh>
    <rPh sb="4" eb="7">
      <t>ジギョウショ</t>
    </rPh>
    <phoneticPr fontId="8"/>
  </si>
  <si>
    <t>　　　</t>
  </si>
  <si>
    <t>有料老人ホーム（定員29人以下）</t>
    <rPh sb="0" eb="2">
      <t>ユウリョウ</t>
    </rPh>
    <rPh sb="2" eb="4">
      <t>ロウジン</t>
    </rPh>
    <rPh sb="8" eb="10">
      <t>テイイン</t>
    </rPh>
    <rPh sb="12" eb="13">
      <t>ニン</t>
    </rPh>
    <rPh sb="13" eb="15">
      <t>イカ</t>
    </rPh>
    <phoneticPr fontId="8"/>
  </si>
  <si>
    <t>有料老人ホーム（定員30人以上）</t>
    <rPh sb="0" eb="2">
      <t>ユウリョウ</t>
    </rPh>
    <rPh sb="2" eb="4">
      <t>ロウジン</t>
    </rPh>
    <rPh sb="8" eb="10">
      <t>テイイン</t>
    </rPh>
    <rPh sb="12" eb="15">
      <t>ニンイジョウ</t>
    </rPh>
    <phoneticPr fontId="8"/>
  </si>
  <si>
    <t>※本シートは絶対に編集しないこと。</t>
    <rPh sb="1" eb="2">
      <t>ホン</t>
    </rPh>
    <rPh sb="6" eb="8">
      <t>ゼッタイ</t>
    </rPh>
    <rPh sb="9" eb="11">
      <t>ヘンシュウ</t>
    </rPh>
    <phoneticPr fontId="8"/>
  </si>
  <si>
    <t>通所介護事業所（通常規模型）</t>
    <rPh sb="0" eb="2">
      <t>ツウショ</t>
    </rPh>
    <rPh sb="2" eb="4">
      <t>カイゴ</t>
    </rPh>
    <rPh sb="4" eb="7">
      <t>ジギョウショ</t>
    </rPh>
    <phoneticPr fontId="8"/>
  </si>
  <si>
    <t>通所介護事業所（大規模型（Ⅰ））</t>
    <rPh sb="0" eb="2">
      <t>ツウショ</t>
    </rPh>
    <rPh sb="2" eb="4">
      <t>カイゴ</t>
    </rPh>
    <rPh sb="4" eb="7">
      <t>ジギョウショ</t>
    </rPh>
    <phoneticPr fontId="8"/>
  </si>
  <si>
    <t>通所リハビリテーション事業所（大規模型（Ⅱ））</t>
  </si>
  <si>
    <t>衛生用品購入</t>
    <rPh sb="0" eb="2">
      <t>エイセイ</t>
    </rPh>
    <rPh sb="2" eb="4">
      <t>ヨウヒン</t>
    </rPh>
    <rPh sb="4" eb="6">
      <t>コウニュウ</t>
    </rPh>
    <phoneticPr fontId="8"/>
  </si>
  <si>
    <t>通所リハビリテーション事業所（通常規模型）</t>
  </si>
  <si>
    <t>地域密着型通所介護事業所(療養通所介護事業所を含む)</t>
    <rPh sb="13" eb="15">
      <t>リョウヨウ</t>
    </rPh>
    <rPh sb="15" eb="17">
      <t>ツウショ</t>
    </rPh>
    <rPh sb="17" eb="19">
      <t>カイゴ</t>
    </rPh>
    <rPh sb="19" eb="22">
      <t>ジギョウショ</t>
    </rPh>
    <rPh sb="23" eb="24">
      <t>フク</t>
    </rPh>
    <phoneticPr fontId="8"/>
  </si>
  <si>
    <t>通所リハビリテーション事業所（大規模型（Ⅰ））</t>
  </si>
  <si>
    <t>養護老人ホーム（定員30人以上）</t>
    <rPh sb="0" eb="2">
      <t>ヨウゴ</t>
    </rPh>
    <rPh sb="2" eb="4">
      <t>ロウジン</t>
    </rPh>
    <rPh sb="8" eb="10">
      <t>テイイン</t>
    </rPh>
    <rPh sb="12" eb="15">
      <t>ニンイジョウ</t>
    </rPh>
    <phoneticPr fontId="8"/>
  </si>
  <si>
    <t>軽費老人ホーム（定員30人以上）</t>
    <rPh sb="0" eb="2">
      <t>ケイヒ</t>
    </rPh>
    <rPh sb="2" eb="4">
      <t>ロウジン</t>
    </rPh>
    <rPh sb="8" eb="10">
      <t>テイイン</t>
    </rPh>
    <rPh sb="12" eb="15">
      <t>ニンイジョウ</t>
    </rPh>
    <phoneticPr fontId="8"/>
  </si>
  <si>
    <t>①</t>
  </si>
  <si>
    <t>E-mail</t>
  </si>
  <si>
    <t>③</t>
  </si>
  <si>
    <t>円</t>
    <rPh sb="0" eb="1">
      <t>エン</t>
    </rPh>
    <phoneticPr fontId="8"/>
  </si>
  <si>
    <t>(イ)新型コロナウイルス感染症の流行に伴い居宅サービスを提供する通所系サービス事業所　</t>
  </si>
  <si>
    <t>計</t>
    <rPh sb="0" eb="1">
      <t>ケイ</t>
    </rPh>
    <phoneticPr fontId="8"/>
  </si>
  <si>
    <t>1(イ)</t>
  </si>
  <si>
    <t>〒</t>
  </si>
  <si>
    <t>Ｂ</t>
  </si>
  <si>
    <t>No.</t>
  </si>
  <si>
    <t>合計</t>
    <rPh sb="0" eb="2">
      <t>ゴウケイ</t>
    </rPh>
    <phoneticPr fontId="8"/>
  </si>
  <si>
    <t>Ｃ</t>
  </si>
  <si>
    <t>Ｄ</t>
  </si>
  <si>
    <t>Ｆ</t>
  </si>
  <si>
    <t>職員</t>
    <rPh sb="0" eb="2">
      <t>ショクイン</t>
    </rPh>
    <phoneticPr fontId="8"/>
  </si>
  <si>
    <t>緊急雇用</t>
    <rPh sb="0" eb="2">
      <t>キンキュウ</t>
    </rPh>
    <rPh sb="2" eb="4">
      <t>コヨウ</t>
    </rPh>
    <phoneticPr fontId="8"/>
  </si>
  <si>
    <t>③市から休業要請を受けた通所系サービス事業所、短期入所系サービス事業所</t>
  </si>
  <si>
    <t>利用者</t>
    <rPh sb="0" eb="3">
      <t>リヨウシャ</t>
    </rPh>
    <phoneticPr fontId="8"/>
  </si>
  <si>
    <t>ｅ</t>
  </si>
  <si>
    <t>経費内訳　　【緊急時の介護人材確保に係る費用】　【職場環境の復旧・環境整備に係る費用】</t>
    <rPh sb="0" eb="2">
      <t>ケイヒ</t>
    </rPh>
    <rPh sb="2" eb="4">
      <t>ウチワケ</t>
    </rPh>
    <phoneticPr fontId="8"/>
  </si>
  <si>
    <t>下の（ア）（イ）又は（ウ）の該当する欄にご記入ください。</t>
    <rPh sb="0" eb="1">
      <t>シタ</t>
    </rPh>
    <rPh sb="8" eb="9">
      <t>マタ</t>
    </rPh>
    <rPh sb="14" eb="16">
      <t>ガイトウ</t>
    </rPh>
    <rPh sb="18" eb="19">
      <t>ラン</t>
    </rPh>
    <rPh sb="21" eb="23">
      <t>キニュウ</t>
    </rPh>
    <phoneticPr fontId="8"/>
  </si>
  <si>
    <t>事業所・施設名
(サービス種別)</t>
    <rPh sb="0" eb="3">
      <t>ジギョウショ</t>
    </rPh>
    <rPh sb="4" eb="7">
      <t>シセツメイ</t>
    </rPh>
    <rPh sb="13" eb="15">
      <t>シュベツ</t>
    </rPh>
    <phoneticPr fontId="8"/>
  </si>
  <si>
    <t>割増賃金・手当</t>
    <rPh sb="0" eb="1">
      <t>ワ</t>
    </rPh>
    <rPh sb="1" eb="2">
      <t>マ</t>
    </rPh>
    <rPh sb="2" eb="4">
      <t>チンギン</t>
    </rPh>
    <rPh sb="5" eb="7">
      <t>テアテ</t>
    </rPh>
    <phoneticPr fontId="8"/>
  </si>
  <si>
    <t>代替場所確保(使用料)</t>
    <rPh sb="0" eb="2">
      <t>ダイタイ</t>
    </rPh>
    <rPh sb="2" eb="4">
      <t>バショ</t>
    </rPh>
    <rPh sb="4" eb="6">
      <t>カクホ</t>
    </rPh>
    <rPh sb="7" eb="10">
      <t>シヨウリョウ</t>
    </rPh>
    <phoneticPr fontId="8"/>
  </si>
  <si>
    <t>別紙１　事業所・施設別個表</t>
    <rPh sb="0" eb="2">
      <t>ベッシ</t>
    </rPh>
    <phoneticPr fontId="8"/>
  </si>
  <si>
    <t>　法　　人　　名</t>
    <rPh sb="1" eb="2">
      <t>ホウ</t>
    </rPh>
    <rPh sb="4" eb="5">
      <t>ヒト</t>
    </rPh>
    <rPh sb="7" eb="8">
      <t>メイ</t>
    </rPh>
    <phoneticPr fontId="8"/>
  </si>
  <si>
    <t>職業紹介料(職員派遣)</t>
    <rPh sb="0" eb="2">
      <t>ショクギョウ</t>
    </rPh>
    <rPh sb="2" eb="5">
      <t>ショウカイリョウ</t>
    </rPh>
    <rPh sb="6" eb="8">
      <t>ショクイン</t>
    </rPh>
    <rPh sb="8" eb="10">
      <t>ハケン</t>
    </rPh>
    <phoneticPr fontId="8"/>
  </si>
  <si>
    <t>事業所・施設</t>
    <rPh sb="0" eb="3">
      <t>ジギョウショ</t>
    </rPh>
    <rPh sb="4" eb="6">
      <t>シセツ</t>
    </rPh>
    <phoneticPr fontId="8"/>
  </si>
  <si>
    <t>(ア)新型コロナウイルス感染者が発生又は濃厚接触者に対応した介護サービス事業所・施設等</t>
  </si>
  <si>
    <t>対象経費項目</t>
    <rPh sb="0" eb="2">
      <t>タイショウ</t>
    </rPh>
    <rPh sb="2" eb="4">
      <t>ケイヒ</t>
    </rPh>
    <rPh sb="4" eb="6">
      <t>コウモク</t>
    </rPh>
    <phoneticPr fontId="8"/>
  </si>
  <si>
    <t>経費内訳　　【緊急時の介護人材確保に係る費用】　</t>
    <rPh sb="0" eb="2">
      <t>ケイヒ</t>
    </rPh>
    <rPh sb="2" eb="4">
      <t>ウチワケ</t>
    </rPh>
    <phoneticPr fontId="8"/>
  </si>
  <si>
    <t>職業紹介料</t>
    <rPh sb="0" eb="2">
      <t>ショクギョウ</t>
    </rPh>
    <rPh sb="2" eb="5">
      <t>ショウカイリョウ</t>
    </rPh>
    <phoneticPr fontId="8"/>
  </si>
  <si>
    <t>損害賠償保険加入</t>
    <rPh sb="0" eb="2">
      <t>ソンガイ</t>
    </rPh>
    <rPh sb="2" eb="4">
      <t>バイショウ</t>
    </rPh>
    <rPh sb="4" eb="6">
      <t>ホケン</t>
    </rPh>
    <rPh sb="6" eb="8">
      <t>カニュウ</t>
    </rPh>
    <phoneticPr fontId="8"/>
  </si>
  <si>
    <t>④感染症の疑いがある者に対して一定の要件のもと自費で検査をした介護施設等（①、②の場合を除く）</t>
  </si>
  <si>
    <t>旅費（連携）</t>
    <rPh sb="0" eb="2">
      <t>リョヒ</t>
    </rPh>
    <rPh sb="3" eb="5">
      <t>レンケイ</t>
    </rPh>
    <phoneticPr fontId="8"/>
  </si>
  <si>
    <t>自費検査</t>
    <rPh sb="0" eb="2">
      <t>ジヒ</t>
    </rPh>
    <rPh sb="2" eb="4">
      <t>ケンサ</t>
    </rPh>
    <phoneticPr fontId="8"/>
  </si>
  <si>
    <t>消毒・清掃</t>
    <rPh sb="0" eb="2">
      <t>ショウドク</t>
    </rPh>
    <rPh sb="3" eb="5">
      <t>セイソウ</t>
    </rPh>
    <phoneticPr fontId="8"/>
  </si>
  <si>
    <t>謝金(同行指導)</t>
    <rPh sb="0" eb="2">
      <t>シャキン</t>
    </rPh>
    <rPh sb="3" eb="5">
      <t>ドウコウ</t>
    </rPh>
    <rPh sb="5" eb="7">
      <t>シドウ</t>
    </rPh>
    <phoneticPr fontId="8"/>
  </si>
  <si>
    <t>旅費(同行場所等)</t>
    <rPh sb="0" eb="2">
      <t>リョヒ</t>
    </rPh>
    <rPh sb="3" eb="5">
      <t>ドウコウ</t>
    </rPh>
    <rPh sb="5" eb="7">
      <t>バショ</t>
    </rPh>
    <rPh sb="7" eb="8">
      <t>トウ</t>
    </rPh>
    <phoneticPr fontId="8"/>
  </si>
  <si>
    <t>リース費用(車，自転車)</t>
    <rPh sb="3" eb="5">
      <t>ヒヨウ</t>
    </rPh>
    <rPh sb="6" eb="7">
      <t>クルマ</t>
    </rPh>
    <rPh sb="8" eb="11">
      <t>ジテンシャ</t>
    </rPh>
    <phoneticPr fontId="8"/>
  </si>
  <si>
    <t>緊急雇用(職員派遣)</t>
    <rPh sb="0" eb="2">
      <t>キンキュウ</t>
    </rPh>
    <rPh sb="2" eb="4">
      <t>コヨウ</t>
    </rPh>
    <rPh sb="5" eb="7">
      <t>ショクイン</t>
    </rPh>
    <rPh sb="7" eb="9">
      <t>ハケン</t>
    </rPh>
    <phoneticPr fontId="8"/>
  </si>
  <si>
    <t>割増賃金・手当(職員派遣)</t>
    <rPh sb="0" eb="1">
      <t>ワ</t>
    </rPh>
    <rPh sb="1" eb="2">
      <t>マ</t>
    </rPh>
    <rPh sb="2" eb="4">
      <t>チンギン</t>
    </rPh>
    <rPh sb="5" eb="7">
      <t>テアテ</t>
    </rPh>
    <rPh sb="8" eb="10">
      <t>ショクイン</t>
    </rPh>
    <rPh sb="10" eb="12">
      <t>ハケン</t>
    </rPh>
    <phoneticPr fontId="8"/>
  </si>
  <si>
    <t>損害賠償保険加入(職員派遣)</t>
    <rPh sb="0" eb="2">
      <t>ソンガイ</t>
    </rPh>
    <rPh sb="2" eb="4">
      <t>バイショウ</t>
    </rPh>
    <rPh sb="4" eb="6">
      <t>ホケン</t>
    </rPh>
    <rPh sb="6" eb="8">
      <t>カニュウ</t>
    </rPh>
    <rPh sb="9" eb="11">
      <t>ショクイン</t>
    </rPh>
    <rPh sb="11" eb="13">
      <t>ハケン</t>
    </rPh>
    <phoneticPr fontId="8"/>
  </si>
  <si>
    <t>名称</t>
    <rPh sb="0" eb="2">
      <t>メイショウ</t>
    </rPh>
    <phoneticPr fontId="8"/>
  </si>
  <si>
    <t>提供サービス</t>
    <rPh sb="0" eb="2">
      <t>テイキョウ</t>
    </rPh>
    <phoneticPr fontId="8"/>
  </si>
  <si>
    <t>基準単価</t>
    <rPh sb="0" eb="2">
      <t>キジュン</t>
    </rPh>
    <rPh sb="2" eb="4">
      <t>タンカ</t>
    </rPh>
    <phoneticPr fontId="8"/>
  </si>
  <si>
    <t>申請状況</t>
    <rPh sb="0" eb="2">
      <t>シンセイ</t>
    </rPh>
    <rPh sb="2" eb="4">
      <t>ジョウキョウ</t>
    </rPh>
    <phoneticPr fontId="8"/>
  </si>
  <si>
    <t>訪問サービスの実施期間</t>
    <rPh sb="0" eb="2">
      <t>ホウモン</t>
    </rPh>
    <rPh sb="7" eb="9">
      <t>ジッシ</t>
    </rPh>
    <rPh sb="9" eb="11">
      <t>キカン</t>
    </rPh>
    <phoneticPr fontId="8"/>
  </si>
  <si>
    <t>連携した事業所・施設の名称</t>
    <rPh sb="0" eb="2">
      <t>レンケイ</t>
    </rPh>
    <rPh sb="4" eb="7">
      <t>ジギョウショ</t>
    </rPh>
    <rPh sb="8" eb="10">
      <t>シセツ</t>
    </rPh>
    <rPh sb="11" eb="13">
      <t>メイショウ</t>
    </rPh>
    <phoneticPr fontId="8"/>
  </si>
  <si>
    <t>連携した事業所・施設の種別</t>
    <rPh sb="0" eb="2">
      <t>レンケイ</t>
    </rPh>
    <rPh sb="4" eb="7">
      <t>ジギョウショ</t>
    </rPh>
    <rPh sb="8" eb="10">
      <t>シセツ</t>
    </rPh>
    <rPh sb="11" eb="13">
      <t>シュベツ</t>
    </rPh>
    <phoneticPr fontId="8"/>
  </si>
  <si>
    <t>連携した期間</t>
    <rPh sb="0" eb="2">
      <t>レンケイ</t>
    </rPh>
    <rPh sb="4" eb="6">
      <t>キカン</t>
    </rPh>
    <phoneticPr fontId="8"/>
  </si>
  <si>
    <t>②濃厚接触者に対応した訪問系サービス事業所、短期入所系サービス事業所、介護施設等</t>
  </si>
  <si>
    <t>⑤病床ひっ迫等により，やむを得ず施設内療養を行った高齢者施設等</t>
  </si>
  <si>
    <t>発生日</t>
    <rPh sb="0" eb="3">
      <t>ハッセイビ</t>
    </rPh>
    <phoneticPr fontId="8"/>
  </si>
  <si>
    <t>所要額（円）</t>
    <rPh sb="0" eb="3">
      <t>ショヨウガク</t>
    </rPh>
    <rPh sb="4" eb="5">
      <t>エン</t>
    </rPh>
    <phoneticPr fontId="8"/>
  </si>
  <si>
    <t>初回</t>
    <rPh sb="0" eb="2">
      <t>ショカイ</t>
    </rPh>
    <phoneticPr fontId="8"/>
  </si>
  <si>
    <t>用途・品目・数量等</t>
    <rPh sb="0" eb="2">
      <t>ヨウト</t>
    </rPh>
    <rPh sb="3" eb="5">
      <t>ヒンモク</t>
    </rPh>
    <rPh sb="6" eb="8">
      <t>スウリョウ</t>
    </rPh>
    <rPh sb="8" eb="9">
      <t>トウ</t>
    </rPh>
    <phoneticPr fontId="8"/>
  </si>
  <si>
    <t>旭川市</t>
    <rPh sb="0" eb="3">
      <t>アサヒカワシ</t>
    </rPh>
    <phoneticPr fontId="8"/>
  </si>
  <si>
    <t>2回目以降（右に交付済額を記入）</t>
    <rPh sb="1" eb="3">
      <t>カイメ</t>
    </rPh>
    <rPh sb="3" eb="5">
      <t>イコウ</t>
    </rPh>
    <rPh sb="6" eb="7">
      <t>ミギ</t>
    </rPh>
    <rPh sb="8" eb="10">
      <t>コウフ</t>
    </rPh>
    <rPh sb="10" eb="11">
      <t>ズ</t>
    </rPh>
    <rPh sb="11" eb="12">
      <t>ガク</t>
    </rPh>
    <rPh sb="13" eb="15">
      <t>キニュウ</t>
    </rPh>
    <phoneticPr fontId="8"/>
  </si>
  <si>
    <t>感染者数</t>
    <rPh sb="0" eb="2">
      <t>カンセン</t>
    </rPh>
    <rPh sb="2" eb="3">
      <t>シャ</t>
    </rPh>
    <rPh sb="3" eb="4">
      <t>スウ</t>
    </rPh>
    <phoneticPr fontId="8"/>
  </si>
  <si>
    <t>(ウ)</t>
  </si>
  <si>
    <t>から</t>
  </si>
  <si>
    <t>電話</t>
    <rPh sb="0" eb="2">
      <t>デンワ</t>
    </rPh>
    <phoneticPr fontId="8"/>
  </si>
  <si>
    <t>ｔ</t>
  </si>
  <si>
    <t>人</t>
    <rPh sb="0" eb="1">
      <t>ニン</t>
    </rPh>
    <phoneticPr fontId="8"/>
  </si>
  <si>
    <t>定員</t>
    <rPh sb="0" eb="2">
      <t>テイイン</t>
    </rPh>
    <phoneticPr fontId="8"/>
  </si>
  <si>
    <t>千円</t>
    <rPh sb="0" eb="2">
      <t>センエン</t>
    </rPh>
    <phoneticPr fontId="8"/>
  </si>
  <si>
    <t>まで</t>
  </si>
  <si>
    <t>(ア)　・　（イ）</t>
  </si>
  <si>
    <t>所要額①</t>
    <rPh sb="0" eb="3">
      <t>ショヨウガク</t>
    </rPh>
    <phoneticPr fontId="8"/>
  </si>
  <si>
    <t>所要額②(施設内療養費)</t>
    <rPh sb="0" eb="3">
      <t>ショヨウガク</t>
    </rPh>
    <rPh sb="5" eb="8">
      <t>シセツナイ</t>
    </rPh>
    <rPh sb="8" eb="11">
      <t>リョウヨウヒ</t>
    </rPh>
    <phoneticPr fontId="8"/>
  </si>
  <si>
    <t>所要額②
(施設内療養費)</t>
    <rPh sb="0" eb="3">
      <t>ショヨウガク</t>
    </rPh>
    <rPh sb="6" eb="8">
      <t>シセツ</t>
    </rPh>
    <rPh sb="8" eb="9">
      <t>ナイ</t>
    </rPh>
    <rPh sb="9" eb="12">
      <t>リョウヨウヒ</t>
    </rPh>
    <phoneticPr fontId="8"/>
  </si>
  <si>
    <t>申請額一覧</t>
    <rPh sb="0" eb="2">
      <t>シンセイ</t>
    </rPh>
    <rPh sb="2" eb="3">
      <t>ガク</t>
    </rPh>
    <rPh sb="3" eb="5">
      <t>イチラン</t>
    </rPh>
    <phoneticPr fontId="8"/>
  </si>
  <si>
    <t>個別協議
希望の有無</t>
    <rPh sb="0" eb="2">
      <t>コベツ</t>
    </rPh>
    <rPh sb="2" eb="4">
      <t>キョウギ</t>
    </rPh>
    <rPh sb="6" eb="8">
      <t>キボウ</t>
    </rPh>
    <rPh sb="9" eb="11">
      <t>ウム</t>
    </rPh>
    <phoneticPr fontId="8"/>
  </si>
  <si>
    <t>（個別協議承認後）基準単価
（ａ＋ａ'）</t>
    <rPh sb="1" eb="3">
      <t>コベツ</t>
    </rPh>
    <rPh sb="3" eb="5">
      <t>キョウギ</t>
    </rPh>
    <rPh sb="5" eb="8">
      <t>ショウニンゴ</t>
    </rPh>
    <rPh sb="9" eb="11">
      <t>キジュン</t>
    </rPh>
    <rPh sb="11" eb="13">
      <t>タンカ</t>
    </rPh>
    <phoneticPr fontId="8"/>
  </si>
  <si>
    <t>ａ</t>
  </si>
  <si>
    <t>個別協議
承認額</t>
    <rPh sb="0" eb="2">
      <t>コベツ</t>
    </rPh>
    <rPh sb="2" eb="4">
      <t>キョウギ</t>
    </rPh>
    <rPh sb="5" eb="7">
      <t>ショウニン</t>
    </rPh>
    <rPh sb="7" eb="8">
      <t>ガク</t>
    </rPh>
    <phoneticPr fontId="8"/>
  </si>
  <si>
    <t>ａ'</t>
  </si>
  <si>
    <t>ｅ'</t>
  </si>
  <si>
    <t>（個別協議承認後）基準単価
（ｅ＋ｅ'）</t>
    <rPh sb="1" eb="3">
      <t>コベツ</t>
    </rPh>
    <rPh sb="3" eb="5">
      <t>キョウギ</t>
    </rPh>
    <rPh sb="5" eb="8">
      <t>ショウニンゴ</t>
    </rPh>
    <rPh sb="9" eb="11">
      <t>キジュン</t>
    </rPh>
    <rPh sb="11" eb="13">
      <t>タンカ</t>
    </rPh>
    <phoneticPr fontId="8"/>
  </si>
  <si>
    <t>Ｇ</t>
  </si>
  <si>
    <r>
      <t>補助金申請額</t>
    </r>
    <r>
      <rPr>
        <sz val="10"/>
        <color auto="1"/>
        <rFont val="ＭＳ 明朝"/>
      </rPr>
      <t xml:space="preserve">
(EとFを比較して
低い方の額)</t>
    </r>
    <rPh sb="0" eb="3">
      <t>ホジョキン</t>
    </rPh>
    <rPh sb="3" eb="6">
      <t>シンセイガク</t>
    </rPh>
    <rPh sb="12" eb="14">
      <t>ヒカク</t>
    </rPh>
    <rPh sb="17" eb="18">
      <t>ヒク</t>
    </rPh>
    <rPh sb="19" eb="20">
      <t>ホウ</t>
    </rPh>
    <rPh sb="21" eb="22">
      <t>ガク</t>
    </rPh>
    <phoneticPr fontId="8"/>
  </si>
  <si>
    <r>
      <t>補助金申請額</t>
    </r>
    <r>
      <rPr>
        <sz val="10"/>
        <color auto="1"/>
        <rFont val="ＭＳ 明朝"/>
      </rPr>
      <t xml:space="preserve">
(AとBを比較して
低い方の額＋C)</t>
    </r>
    <rPh sb="0" eb="3">
      <t>ホジョキン</t>
    </rPh>
    <rPh sb="3" eb="6">
      <t>シンセイガク</t>
    </rPh>
    <rPh sb="12" eb="14">
      <t>ヒカク</t>
    </rPh>
    <rPh sb="17" eb="18">
      <t>ヒク</t>
    </rPh>
    <rPh sb="19" eb="20">
      <t>ホウ</t>
    </rPh>
    <rPh sb="21" eb="22">
      <t>ガク</t>
    </rPh>
    <phoneticPr fontId="8"/>
  </si>
  <si>
    <t>申請額合計
（Ｄ＋Ｇ）</t>
    <rPh sb="0" eb="2">
      <t>シンセイ</t>
    </rPh>
    <rPh sb="2" eb="3">
      <t>ガク</t>
    </rPh>
    <rPh sb="3" eb="5">
      <t>ゴウケイ</t>
    </rPh>
    <phoneticPr fontId="8"/>
  </si>
</sst>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quot;&quot;"/>
    <numFmt numFmtId="177" formatCode="[$-411]ggge&quot;年&quot;m&quot;月&quot;d&quot;日&quot;;@"/>
    <numFmt numFmtId="178" formatCode="#,##0_ ;[Red]\-#,##0\ "/>
    <numFmt numFmtId="179" formatCode="#,##0_ "/>
    <numFmt numFmtId="180" formatCode=";;;"/>
  </numFmts>
  <fonts count="30">
    <font>
      <sz val="11"/>
      <color auto="1"/>
      <name val="ＭＳ Ｐゴシック"/>
      <family val="3"/>
    </font>
    <font>
      <u/>
      <sz val="11"/>
      <color theme="10"/>
      <name val="ＭＳ Ｐゴシック"/>
      <family val="3"/>
    </font>
    <font>
      <sz val="11"/>
      <color auto="1"/>
      <name val="ＭＳ Ｐゴシック"/>
      <family val="3"/>
    </font>
    <font>
      <sz val="9"/>
      <color auto="1"/>
      <name val="ＭＳ ゴシック"/>
      <family val="3"/>
    </font>
    <font>
      <sz val="11"/>
      <color theme="1"/>
      <name val="ＭＳ Ｐゴシック"/>
      <family val="3"/>
      <scheme val="minor"/>
    </font>
    <font>
      <sz val="11"/>
      <color auto="1"/>
      <name val="明朝"/>
      <family val="1"/>
    </font>
    <font>
      <sz val="9"/>
      <color theme="1"/>
      <name val="HGｺﾞｼｯｸM"/>
      <family val="2"/>
    </font>
    <font>
      <sz val="11"/>
      <color theme="1"/>
      <name val="游ゴシック"/>
      <family val="3"/>
    </font>
    <font>
      <sz val="6"/>
      <color auto="1"/>
      <name val="ＭＳ Ｐゴシック"/>
      <family val="3"/>
    </font>
    <font>
      <sz val="11"/>
      <color auto="1"/>
      <name val="ＭＳ 明朝"/>
      <family val="1"/>
    </font>
    <font>
      <sz val="16"/>
      <color auto="1"/>
      <name val="ＭＳ 明朝"/>
      <family val="1"/>
    </font>
    <font>
      <sz val="10"/>
      <color auto="1"/>
      <name val="ＭＳ 明朝"/>
      <family val="1"/>
    </font>
    <font>
      <sz val="11"/>
      <color auto="1"/>
      <name val="ＭＳ Ｐ明朝"/>
      <family val="1"/>
    </font>
    <font>
      <sz val="10"/>
      <color auto="1"/>
      <name val="ＭＳ Ｐ明朝"/>
      <family val="1"/>
    </font>
    <font>
      <b/>
      <sz val="11"/>
      <color auto="1"/>
      <name val="メイリオ"/>
      <family val="3"/>
    </font>
    <font>
      <b/>
      <sz val="10"/>
      <color auto="1"/>
      <name val="ＭＳ Ｐゴシック"/>
      <family val="3"/>
    </font>
    <font>
      <sz val="11"/>
      <color rgb="FFFF0000"/>
      <name val="ＭＳ Ｐ明朝"/>
      <family val="1"/>
    </font>
    <font>
      <b/>
      <sz val="10"/>
      <color auto="1"/>
      <name val="ＭＳ Ｐ明朝"/>
      <family val="1"/>
    </font>
    <font>
      <sz val="10"/>
      <color rgb="FFFF0000"/>
      <name val="ＭＳ Ｐ明朝"/>
      <family val="1"/>
    </font>
    <font>
      <sz val="9"/>
      <color auto="1"/>
      <name val="ＭＳ Ｐ明朝"/>
      <family val="1"/>
    </font>
    <font>
      <sz val="8"/>
      <color auto="1"/>
      <name val="ＭＳ Ｐ明朝"/>
      <family val="1"/>
    </font>
    <font>
      <sz val="9"/>
      <color auto="1"/>
      <name val="ＭＳ 明朝"/>
      <family val="1"/>
    </font>
    <font>
      <sz val="9"/>
      <color rgb="FFFF0000"/>
      <name val="ＭＳ Ｐ明朝"/>
      <family val="1"/>
    </font>
    <font>
      <sz val="10"/>
      <color theme="1"/>
      <name val="ＭＳ 明朝"/>
      <family val="1"/>
    </font>
    <font>
      <sz val="6"/>
      <color auto="1"/>
      <name val="ＭＳ 明朝"/>
      <family val="1"/>
    </font>
    <font>
      <sz val="6"/>
      <color auto="1"/>
      <name val="ＭＳ Ｐ明朝"/>
      <family val="1"/>
    </font>
    <font>
      <sz val="10"/>
      <color theme="0"/>
      <name val="ＭＳ Ｐ明朝"/>
      <family val="1"/>
    </font>
    <font>
      <b/>
      <sz val="11"/>
      <color rgb="FFFF0000"/>
      <name val="ＭＳ Ｐゴシック"/>
      <family val="3"/>
    </font>
    <font>
      <sz val="8"/>
      <color auto="1"/>
      <name val="ＭＳ Ｐゴシック"/>
      <family val="3"/>
    </font>
    <font>
      <sz val="11"/>
      <color theme="1"/>
      <name val="ＭＳ Ｐゴシック"/>
      <family val="3"/>
      <scheme val="minor"/>
    </font>
  </fonts>
  <fills count="4">
    <fill>
      <patternFill patternType="none"/>
    </fill>
    <fill>
      <patternFill patternType="gray125"/>
    </fill>
    <fill>
      <patternFill patternType="solid">
        <fgColor theme="8" tint="0.8"/>
        <bgColor indexed="64"/>
      </patternFill>
    </fill>
    <fill>
      <patternFill patternType="solid">
        <fgColor rgb="FFFFFFBE"/>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medium">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s>
  <cellStyleXfs count="16">
    <xf numFmtId="0" fontId="0" fillId="0" borderId="0">
      <alignment vertical="center"/>
    </xf>
    <xf numFmtId="0" fontId="1" fillId="0" borderId="0" applyNumberForma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3" fillId="0" borderId="0"/>
    <xf numFmtId="0" fontId="4" fillId="0" borderId="0">
      <alignment vertical="center"/>
    </xf>
    <xf numFmtId="0" fontId="5" fillId="0" borderId="0"/>
    <xf numFmtId="0" fontId="2" fillId="0" borderId="0">
      <alignment vertical="center"/>
    </xf>
    <xf numFmtId="0" fontId="6" fillId="0" borderId="0">
      <alignment vertical="center"/>
    </xf>
    <xf numFmtId="0" fontId="7" fillId="0" borderId="0">
      <alignment vertical="center"/>
    </xf>
    <xf numFmtId="0" fontId="7" fillId="0" borderId="0">
      <alignment vertical="center"/>
    </xf>
    <xf numFmtId="0" fontId="2" fillId="0" borderId="0"/>
    <xf numFmtId="38" fontId="7" fillId="0" borderId="0" applyFont="0" applyFill="0" applyBorder="0" applyAlignment="0" applyProtection="0">
      <alignment vertical="center"/>
    </xf>
  </cellStyleXfs>
  <cellXfs count="355">
    <xf numFmtId="0" fontId="0" fillId="0" borderId="0" xfId="0">
      <alignment vertical="center"/>
    </xf>
    <xf numFmtId="0" fontId="9" fillId="0" borderId="0" xfId="0" applyFont="1" applyFill="1">
      <alignment vertical="center"/>
    </xf>
    <xf numFmtId="0" fontId="9" fillId="0" borderId="0" xfId="0" applyFont="1" applyFill="1" applyBorder="1">
      <alignment vertical="center"/>
    </xf>
    <xf numFmtId="0" fontId="9" fillId="0" borderId="0" xfId="0" applyFont="1" applyFill="1" applyBorder="1" applyAlignment="1">
      <alignment horizontal="left" vertical="center"/>
    </xf>
    <xf numFmtId="0" fontId="9" fillId="0" borderId="1" xfId="0" applyFont="1" applyFill="1" applyBorder="1" applyAlignment="1">
      <alignment horizontal="center" vertical="center" shrinkToFit="1"/>
    </xf>
    <xf numFmtId="176" fontId="9" fillId="0" borderId="2" xfId="0" applyNumberFormat="1" applyFont="1" applyFill="1" applyBorder="1" applyAlignment="1" applyProtection="1">
      <alignment horizontal="center" vertical="center" shrinkToFit="1"/>
      <protection hidden="1"/>
    </xf>
    <xf numFmtId="176" fontId="9" fillId="0" borderId="3" xfId="0" applyNumberFormat="1" applyFont="1" applyFill="1" applyBorder="1" applyAlignment="1" applyProtection="1">
      <alignment horizontal="center" vertical="center" shrinkToFit="1"/>
      <protection hidden="1"/>
    </xf>
    <xf numFmtId="176" fontId="9" fillId="0" borderId="4" xfId="0" applyNumberFormat="1" applyFont="1" applyFill="1" applyBorder="1" applyAlignment="1" applyProtection="1">
      <alignment horizontal="center" vertical="center" shrinkToFit="1"/>
      <protection hidden="1"/>
    </xf>
    <xf numFmtId="176" fontId="9" fillId="0" borderId="0" xfId="0" applyNumberFormat="1" applyFont="1" applyFill="1" applyAlignment="1" applyProtection="1">
      <alignment horizontal="center" vertical="center" shrinkToFit="1"/>
      <protection hidden="1"/>
    </xf>
    <xf numFmtId="49" fontId="9" fillId="0" borderId="0" xfId="0" applyNumberFormat="1" applyFont="1" applyFill="1" applyAlignment="1">
      <alignment horizontal="center" vertical="center" shrinkToFi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NumberFormat="1" applyFont="1" applyFill="1" applyBorder="1" applyAlignment="1" applyProtection="1">
      <alignment vertical="center" wrapText="1" shrinkToFit="1"/>
      <protection hidden="1"/>
    </xf>
    <xf numFmtId="0" fontId="9" fillId="0" borderId="8" xfId="0" applyNumberFormat="1" applyFont="1" applyFill="1" applyBorder="1" applyAlignment="1" applyProtection="1">
      <alignment vertical="center" wrapText="1" shrinkToFit="1"/>
      <protection hidden="1"/>
    </xf>
    <xf numFmtId="176" fontId="9" fillId="0" borderId="9" xfId="0" applyNumberFormat="1" applyFont="1" applyFill="1" applyBorder="1" applyAlignment="1" applyProtection="1">
      <alignment horizontal="center" vertical="center" shrinkToFit="1"/>
      <protection hidden="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NumberFormat="1" applyFont="1" applyFill="1" applyBorder="1" applyAlignment="1" applyProtection="1">
      <alignment vertical="center" wrapText="1" shrinkToFit="1"/>
      <protection hidden="1"/>
    </xf>
    <xf numFmtId="0" fontId="9" fillId="0" borderId="14" xfId="0" applyNumberFormat="1" applyFont="1" applyFill="1" applyBorder="1" applyAlignment="1" applyProtection="1">
      <alignment vertical="center" wrapText="1" shrinkToFit="1"/>
      <protection hidden="1"/>
    </xf>
    <xf numFmtId="0" fontId="9" fillId="0" borderId="15"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3" xfId="0" applyFont="1" applyBorder="1" applyAlignment="1">
      <alignment horizontal="center" vertical="center" wrapText="1" shrinkToFit="1"/>
    </xf>
    <xf numFmtId="176" fontId="10" fillId="2" borderId="2" xfId="5" applyNumberFormat="1" applyFont="1" applyFill="1" applyBorder="1" applyAlignment="1" applyProtection="1">
      <alignment horizontal="right" vertical="center" shrinkToFit="1"/>
      <protection hidden="1"/>
    </xf>
    <xf numFmtId="176" fontId="10" fillId="2" borderId="3" xfId="5" applyNumberFormat="1" applyFont="1" applyFill="1" applyBorder="1" applyAlignment="1" applyProtection="1">
      <alignment horizontal="right" vertical="center" shrinkToFit="1"/>
      <protection hidden="1"/>
    </xf>
    <xf numFmtId="176" fontId="10" fillId="0" borderId="17" xfId="5" applyNumberFormat="1" applyFont="1" applyFill="1" applyBorder="1" applyAlignment="1" applyProtection="1">
      <alignment horizontal="right" vertical="center" shrinkToFit="1"/>
      <protection hidden="1"/>
    </xf>
    <xf numFmtId="176" fontId="9" fillId="0" borderId="0" xfId="5" applyNumberFormat="1" applyFont="1" applyFill="1" applyAlignment="1" applyProtection="1">
      <alignment horizontal="right" vertical="center" shrinkToFit="1"/>
      <protection hidden="1"/>
    </xf>
    <xf numFmtId="0" fontId="9" fillId="0" borderId="18" xfId="0" applyFont="1" applyFill="1" applyBorder="1" applyAlignment="1">
      <alignment horizontal="center" vertical="center" wrapText="1"/>
    </xf>
    <xf numFmtId="0" fontId="9" fillId="0" borderId="19"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176" fontId="10" fillId="0" borderId="2" xfId="5" applyNumberFormat="1" applyFont="1" applyFill="1" applyBorder="1" applyAlignment="1" applyProtection="1">
      <alignment horizontal="right" vertical="center" shrinkToFit="1"/>
      <protection hidden="1"/>
    </xf>
    <xf numFmtId="176" fontId="10" fillId="0" borderId="3" xfId="5" applyNumberFormat="1" applyFont="1" applyFill="1" applyBorder="1" applyAlignment="1" applyProtection="1">
      <alignment horizontal="right" vertical="center" shrinkToFit="1"/>
      <protection hidden="1"/>
    </xf>
    <xf numFmtId="0" fontId="9" fillId="0" borderId="2" xfId="0" applyFont="1" applyFill="1" applyBorder="1" applyAlignment="1">
      <alignment horizontal="center" vertical="top" wrapText="1" shrinkToFit="1"/>
    </xf>
    <xf numFmtId="0" fontId="9" fillId="0" borderId="20" xfId="0" applyFont="1" applyFill="1" applyBorder="1" applyAlignment="1">
      <alignment horizontal="center" vertical="center" wrapText="1" shrinkToFit="1"/>
    </xf>
    <xf numFmtId="0" fontId="9" fillId="0" borderId="21" xfId="0" applyFont="1" applyFill="1" applyBorder="1" applyAlignment="1">
      <alignment horizontal="center" vertical="top" wrapText="1" shrinkToFit="1"/>
    </xf>
    <xf numFmtId="176" fontId="10" fillId="2" borderId="5" xfId="5" applyNumberFormat="1" applyFont="1" applyFill="1" applyBorder="1" applyAlignment="1" applyProtection="1">
      <alignment horizontal="right" vertical="center" shrinkToFit="1"/>
      <protection hidden="1"/>
    </xf>
    <xf numFmtId="176" fontId="10" fillId="2" borderId="4" xfId="5" applyNumberFormat="1" applyFont="1" applyFill="1" applyBorder="1" applyAlignment="1" applyProtection="1">
      <alignment horizontal="right" vertical="center" shrinkToFit="1"/>
      <protection hidden="1"/>
    </xf>
    <xf numFmtId="0" fontId="9" fillId="0" borderId="22"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9" fillId="0" borderId="24" xfId="0" applyFont="1" applyFill="1" applyBorder="1" applyAlignment="1">
      <alignment horizontal="center" vertical="center" wrapText="1" shrinkToFit="1"/>
    </xf>
    <xf numFmtId="176" fontId="10" fillId="0" borderId="25" xfId="5" applyNumberFormat="1" applyFont="1" applyFill="1" applyBorder="1" applyAlignment="1" applyProtection="1">
      <alignment horizontal="right" vertical="center" shrinkToFit="1"/>
      <protection hidden="1"/>
    </xf>
    <xf numFmtId="176" fontId="10" fillId="0" borderId="24" xfId="5" applyNumberFormat="1" applyFont="1" applyFill="1" applyBorder="1" applyAlignment="1" applyProtection="1">
      <alignment horizontal="right" vertical="center" shrinkToFit="1"/>
      <protection hidden="1"/>
    </xf>
    <xf numFmtId="176" fontId="10" fillId="0" borderId="26" xfId="5" applyNumberFormat="1" applyFont="1" applyFill="1" applyBorder="1" applyAlignment="1" applyProtection="1">
      <alignment horizontal="right" vertical="center" shrinkToFit="1"/>
      <protection hidden="1"/>
    </xf>
    <xf numFmtId="176" fontId="10" fillId="0" borderId="27" xfId="5" applyNumberFormat="1" applyFont="1" applyFill="1" applyBorder="1" applyAlignment="1" applyProtection="1">
      <alignment horizontal="right" vertical="center" shrinkToFit="1"/>
      <protection hidden="1"/>
    </xf>
    <xf numFmtId="176" fontId="10" fillId="0" borderId="28" xfId="5" applyNumberFormat="1" applyFont="1" applyFill="1" applyBorder="1" applyAlignment="1" applyProtection="1">
      <alignment horizontal="right" vertical="center" shrinkToFit="1"/>
      <protection hidden="1"/>
    </xf>
    <xf numFmtId="0" fontId="9" fillId="0" borderId="5" xfId="0" applyFont="1" applyFill="1" applyBorder="1" applyAlignment="1">
      <alignment horizontal="center" vertical="center" wrapText="1" shrinkToFit="1"/>
    </xf>
    <xf numFmtId="176" fontId="10" fillId="2" borderId="6" xfId="5" applyNumberFormat="1" applyFont="1" applyFill="1" applyBorder="1" applyAlignment="1" applyProtection="1">
      <alignment horizontal="right" vertical="center" shrinkToFit="1"/>
      <protection hidden="1"/>
    </xf>
    <xf numFmtId="0" fontId="9" fillId="0" borderId="29" xfId="0" applyFont="1" applyFill="1" applyBorder="1" applyAlignment="1">
      <alignment horizontal="center" vertical="center" wrapText="1" shrinkToFit="1"/>
    </xf>
    <xf numFmtId="176" fontId="10" fillId="0" borderId="15" xfId="5" applyNumberFormat="1" applyFont="1" applyFill="1" applyBorder="1" applyAlignment="1" applyProtection="1">
      <alignment horizontal="right" vertical="center" shrinkToFit="1"/>
      <protection hidden="1"/>
    </xf>
    <xf numFmtId="0" fontId="9" fillId="0" borderId="23" xfId="0" applyFont="1" applyFill="1" applyBorder="1" applyAlignment="1">
      <alignment horizontal="center" vertical="center" wrapText="1" shrinkToFit="1"/>
    </xf>
    <xf numFmtId="176" fontId="10" fillId="0" borderId="30" xfId="5" applyNumberFormat="1" applyFont="1" applyFill="1" applyBorder="1" applyAlignment="1" applyProtection="1">
      <alignment horizontal="right" vertical="center" shrinkToFit="1"/>
      <protection hidden="1"/>
    </xf>
    <xf numFmtId="0" fontId="9" fillId="0" borderId="31" xfId="0" applyFont="1" applyFill="1" applyBorder="1" applyAlignment="1">
      <alignment horizontal="center" vertical="center" wrapText="1" shrinkToFit="1"/>
    </xf>
    <xf numFmtId="0" fontId="9" fillId="0" borderId="32" xfId="0" applyFont="1" applyFill="1" applyBorder="1" applyAlignment="1">
      <alignment horizontal="center" vertical="center" wrapText="1" shrinkToFit="1"/>
    </xf>
    <xf numFmtId="0" fontId="9" fillId="0" borderId="33" xfId="0" applyFont="1" applyFill="1" applyBorder="1" applyAlignment="1">
      <alignment horizontal="center" vertical="center" wrapText="1" shrinkToFit="1"/>
    </xf>
    <xf numFmtId="176" fontId="9" fillId="3" borderId="10" xfId="5" applyNumberFormat="1" applyFont="1" applyFill="1" applyBorder="1" applyAlignment="1" applyProtection="1">
      <alignment horizontal="center" vertical="center" shrinkToFit="1"/>
      <protection locked="0" hidden="1"/>
    </xf>
    <xf numFmtId="176" fontId="9" fillId="3" borderId="12" xfId="5" applyNumberFormat="1" applyFont="1" applyFill="1" applyBorder="1" applyAlignment="1" applyProtection="1">
      <alignment horizontal="center" vertical="center" shrinkToFit="1"/>
      <protection locked="0" hidden="1"/>
    </xf>
    <xf numFmtId="176" fontId="9" fillId="0" borderId="27" xfId="5" applyNumberFormat="1" applyFont="1" applyFill="1" applyBorder="1" applyAlignment="1" applyProtection="1">
      <alignment horizontal="right" vertical="center" shrinkToFit="1"/>
      <protection hidden="1"/>
    </xf>
    <xf numFmtId="0" fontId="12" fillId="0" borderId="0" xfId="0" applyFont="1" applyFill="1">
      <alignment vertical="center"/>
    </xf>
    <xf numFmtId="0" fontId="13" fillId="0" borderId="0" xfId="0" applyFont="1" applyFill="1">
      <alignment vertical="center"/>
    </xf>
    <xf numFmtId="0" fontId="12" fillId="0" borderId="0" xfId="0" applyFont="1" applyFill="1" applyProtection="1">
      <alignment vertical="center"/>
    </xf>
    <xf numFmtId="0" fontId="12" fillId="0" borderId="0" xfId="0" applyFont="1" applyFill="1" applyAlignment="1" applyProtection="1"/>
    <xf numFmtId="0" fontId="12" fillId="0" borderId="0" xfId="0" applyFont="1" applyFill="1" applyAlignment="1" applyProtection="1">
      <alignment vertical="top"/>
    </xf>
    <xf numFmtId="0" fontId="9" fillId="0" borderId="34" xfId="0" applyFont="1" applyFill="1" applyBorder="1" applyAlignment="1">
      <alignment horizontal="center" vertical="center"/>
    </xf>
    <xf numFmtId="0" fontId="11" fillId="0" borderId="31" xfId="0" applyFont="1" applyFill="1" applyBorder="1" applyAlignment="1">
      <alignment horizontal="center" vertical="center" textRotation="255"/>
    </xf>
    <xf numFmtId="0" fontId="11" fillId="0" borderId="32" xfId="0" applyFont="1" applyFill="1" applyBorder="1" applyAlignment="1">
      <alignment horizontal="center" vertical="center" textRotation="255"/>
    </xf>
    <xf numFmtId="0" fontId="11" fillId="0" borderId="33" xfId="0" applyFont="1" applyFill="1" applyBorder="1" applyAlignment="1">
      <alignment horizontal="center" vertical="center" textRotation="255"/>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4" fillId="0" borderId="0" xfId="0" applyFont="1" applyFill="1" applyBorder="1" applyAlignment="1">
      <alignment horizontal="center"/>
    </xf>
    <xf numFmtId="0" fontId="15" fillId="0" borderId="37" xfId="0" applyFont="1" applyFill="1" applyBorder="1" applyAlignment="1">
      <alignment horizontal="left" vertical="center"/>
    </xf>
    <xf numFmtId="0" fontId="13" fillId="0" borderId="38" xfId="0" applyFont="1" applyFill="1" applyBorder="1">
      <alignment vertical="center"/>
    </xf>
    <xf numFmtId="0" fontId="15" fillId="0" borderId="38" xfId="0" applyFont="1" applyFill="1" applyBorder="1" applyProtection="1">
      <alignment vertical="center"/>
    </xf>
    <xf numFmtId="0" fontId="12" fillId="0" borderId="38" xfId="0" applyFont="1" applyFill="1" applyBorder="1">
      <alignment vertical="center"/>
    </xf>
    <xf numFmtId="0" fontId="16" fillId="0" borderId="38" xfId="0" applyFont="1" applyFill="1" applyBorder="1">
      <alignment vertical="center"/>
    </xf>
    <xf numFmtId="0" fontId="13" fillId="0" borderId="39" xfId="0" applyFont="1" applyFill="1" applyBorder="1">
      <alignment vertical="center"/>
    </xf>
    <xf numFmtId="0" fontId="13" fillId="0" borderId="40" xfId="0" applyFont="1" applyFill="1" applyBorder="1" applyAlignment="1">
      <alignment horizontal="center" vertical="center"/>
    </xf>
    <xf numFmtId="0" fontId="13" fillId="0" borderId="40" xfId="0" applyFont="1" applyFill="1" applyBorder="1" applyAlignment="1">
      <alignment horizontal="centerContinuous" vertical="center"/>
    </xf>
    <xf numFmtId="49" fontId="13" fillId="3" borderId="41" xfId="0" applyNumberFormat="1" applyFont="1" applyFill="1" applyBorder="1" applyAlignment="1">
      <alignment vertical="center" shrinkToFit="1"/>
    </xf>
    <xf numFmtId="49" fontId="13" fillId="3" borderId="42" xfId="0" applyNumberFormat="1" applyFont="1" applyFill="1" applyBorder="1" applyAlignment="1">
      <alignment vertical="center" shrinkToFit="1"/>
    </xf>
    <xf numFmtId="49" fontId="13" fillId="3" borderId="43" xfId="0" applyNumberFormat="1" applyFont="1" applyFill="1" applyBorder="1" applyAlignment="1">
      <alignment vertical="center" shrinkToFit="1"/>
    </xf>
    <xf numFmtId="0" fontId="13" fillId="0" borderId="40" xfId="0" applyFont="1" applyFill="1" applyBorder="1">
      <alignment vertical="center"/>
    </xf>
    <xf numFmtId="0" fontId="13" fillId="0" borderId="36" xfId="0" applyFont="1" applyFill="1" applyBorder="1">
      <alignment vertical="center"/>
    </xf>
    <xf numFmtId="0" fontId="15" fillId="0" borderId="37" xfId="0" applyFont="1" applyFill="1" applyBorder="1" applyAlignment="1" applyProtection="1">
      <alignment wrapText="1"/>
    </xf>
    <xf numFmtId="0" fontId="12" fillId="0" borderId="32" xfId="0" applyFont="1" applyFill="1" applyBorder="1">
      <alignment vertical="center"/>
    </xf>
    <xf numFmtId="0" fontId="15" fillId="0" borderId="39" xfId="0" applyFont="1" applyFill="1" applyBorder="1" applyAlignment="1">
      <alignment horizontal="left" vertical="center"/>
    </xf>
    <xf numFmtId="0" fontId="17" fillId="0" borderId="36" xfId="0" applyFont="1" applyFill="1" applyBorder="1" applyAlignment="1" applyProtection="1">
      <alignment vertical="top"/>
    </xf>
    <xf numFmtId="0" fontId="9" fillId="0" borderId="44" xfId="0" applyFont="1" applyFill="1" applyBorder="1" applyAlignment="1">
      <alignment horizontal="center" vertical="center"/>
    </xf>
    <xf numFmtId="0" fontId="11" fillId="0" borderId="15" xfId="0" applyFont="1" applyFill="1" applyBorder="1" applyAlignment="1">
      <alignment horizontal="distributed" vertical="center" indent="1"/>
    </xf>
    <xf numFmtId="0" fontId="13" fillId="0" borderId="15" xfId="0" applyFont="1" applyFill="1" applyBorder="1" applyAlignment="1">
      <alignment horizontal="distributed" vertical="center" indent="1"/>
    </xf>
    <xf numFmtId="0" fontId="11" fillId="0" borderId="18" xfId="0" applyFont="1" applyFill="1" applyBorder="1" applyAlignment="1">
      <alignment horizontal="center" vertical="center"/>
    </xf>
    <xf numFmtId="0" fontId="11" fillId="0" borderId="45" xfId="0" applyFont="1" applyFill="1" applyBorder="1" applyAlignment="1">
      <alignment horizontal="center" vertical="center"/>
    </xf>
    <xf numFmtId="0" fontId="13" fillId="0" borderId="46" xfId="0" applyFont="1" applyFill="1" applyBorder="1">
      <alignment vertical="center"/>
    </xf>
    <xf numFmtId="0" fontId="13" fillId="2" borderId="5" xfId="0" applyFont="1" applyFill="1" applyBorder="1" applyAlignment="1">
      <alignment horizontal="left" vertical="center"/>
    </xf>
    <xf numFmtId="0" fontId="13" fillId="2" borderId="15" xfId="0" applyFont="1" applyFill="1" applyBorder="1" applyAlignment="1">
      <alignment horizontal="left" vertical="center"/>
    </xf>
    <xf numFmtId="0" fontId="13" fillId="0" borderId="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pplyProtection="1">
      <alignment vertical="center"/>
    </xf>
    <xf numFmtId="0" fontId="13" fillId="0" borderId="15" xfId="0" applyFont="1" applyFill="1" applyBorder="1" applyAlignment="1">
      <alignment horizontal="center" vertical="center"/>
    </xf>
    <xf numFmtId="0" fontId="18" fillId="0" borderId="0" xfId="0" applyFont="1" applyFill="1" applyBorder="1" applyAlignment="1">
      <alignment horizontal="left" vertical="center"/>
    </xf>
    <xf numFmtId="0" fontId="13" fillId="0" borderId="9" xfId="0" applyFont="1" applyFill="1" applyBorder="1">
      <alignment vertical="center"/>
    </xf>
    <xf numFmtId="0" fontId="13" fillId="0" borderId="19" xfId="0" applyFont="1" applyFill="1" applyBorder="1" applyAlignment="1">
      <alignment horizontal="center" vertical="center"/>
    </xf>
    <xf numFmtId="0" fontId="13" fillId="0" borderId="19" xfId="0" applyFont="1" applyFill="1" applyBorder="1" applyAlignment="1">
      <alignment horizontal="centerContinuous" vertical="center"/>
    </xf>
    <xf numFmtId="49" fontId="13" fillId="3" borderId="47" xfId="0" applyNumberFormat="1" applyFont="1" applyFill="1" applyBorder="1" applyAlignment="1">
      <alignment vertical="center" shrinkToFit="1"/>
    </xf>
    <xf numFmtId="49" fontId="13" fillId="3" borderId="48" xfId="0" applyNumberFormat="1" applyFont="1" applyFill="1" applyBorder="1" applyAlignment="1">
      <alignment vertical="center" shrinkToFit="1"/>
    </xf>
    <xf numFmtId="49" fontId="13" fillId="3" borderId="49" xfId="0" applyNumberFormat="1" applyFont="1" applyFill="1" applyBorder="1" applyAlignment="1">
      <alignment vertical="center" shrinkToFit="1"/>
    </xf>
    <xf numFmtId="0" fontId="13" fillId="0" borderId="19" xfId="0" applyFont="1" applyFill="1" applyBorder="1">
      <alignment vertical="center"/>
    </xf>
    <xf numFmtId="0" fontId="13" fillId="0" borderId="45" xfId="0" applyFont="1" applyFill="1" applyBorder="1">
      <alignment vertical="center"/>
    </xf>
    <xf numFmtId="0" fontId="15" fillId="0" borderId="46" xfId="0" applyFont="1" applyFill="1" applyBorder="1" applyAlignment="1" applyProtection="1">
      <alignment wrapText="1"/>
    </xf>
    <xf numFmtId="0" fontId="13" fillId="0" borderId="18" xfId="0" applyFont="1" applyFill="1" applyBorder="1" applyAlignment="1">
      <alignment horizontal="left" vertical="center"/>
    </xf>
    <xf numFmtId="0" fontId="13" fillId="0" borderId="19" xfId="0" applyFont="1" applyFill="1" applyBorder="1" applyAlignment="1">
      <alignment horizontal="left" vertical="center"/>
    </xf>
    <xf numFmtId="0" fontId="15" fillId="0" borderId="9" xfId="0" applyFont="1" applyFill="1" applyBorder="1" applyAlignment="1">
      <alignment horizontal="left" vertical="center"/>
    </xf>
    <xf numFmtId="0" fontId="17" fillId="0" borderId="45" xfId="0" applyFont="1" applyFill="1" applyBorder="1" applyAlignment="1" applyProtection="1">
      <alignment vertical="top"/>
    </xf>
    <xf numFmtId="0" fontId="11" fillId="0" borderId="19" xfId="0" applyFont="1" applyFill="1" applyBorder="1" applyAlignment="1">
      <alignment horizontal="distributed" vertical="center" indent="1"/>
    </xf>
    <xf numFmtId="0" fontId="13" fillId="0" borderId="19" xfId="0" applyFont="1" applyFill="1" applyBorder="1" applyAlignment="1">
      <alignment horizontal="distributed" vertical="center" indent="1"/>
    </xf>
    <xf numFmtId="0" fontId="13" fillId="0" borderId="46" xfId="0" applyFont="1" applyFill="1" applyBorder="1" applyAlignment="1">
      <alignment vertical="center"/>
    </xf>
    <xf numFmtId="0" fontId="13" fillId="2" borderId="18" xfId="0" applyFont="1" applyFill="1" applyBorder="1" applyAlignment="1">
      <alignment horizontal="left" vertical="center"/>
    </xf>
    <xf numFmtId="0" fontId="13" fillId="2" borderId="19"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9" fillId="0" borderId="18" xfId="0" applyFont="1" applyFill="1" applyBorder="1" applyAlignment="1" applyProtection="1">
      <alignment vertical="center"/>
    </xf>
    <xf numFmtId="0" fontId="20" fillId="0" borderId="19" xfId="0" applyFont="1" applyFill="1" applyBorder="1" applyAlignment="1">
      <alignment vertical="center" wrapText="1"/>
    </xf>
    <xf numFmtId="0" fontId="20" fillId="0" borderId="45" xfId="0" applyFont="1" applyFill="1" applyBorder="1" applyAlignment="1">
      <alignment vertical="center" wrapText="1"/>
    </xf>
    <xf numFmtId="0" fontId="20" fillId="0" borderId="0" xfId="0" applyFont="1" applyFill="1" applyAlignment="1">
      <alignment vertical="center" wrapText="1"/>
    </xf>
    <xf numFmtId="0" fontId="20" fillId="0" borderId="9" xfId="0" applyFont="1" applyFill="1" applyBorder="1" applyAlignment="1">
      <alignment vertical="center" wrapText="1"/>
    </xf>
    <xf numFmtId="0" fontId="19" fillId="0" borderId="45" xfId="0" applyFont="1" applyFill="1" applyBorder="1" applyAlignment="1" applyProtection="1">
      <alignment vertical="top"/>
    </xf>
    <xf numFmtId="0" fontId="13" fillId="0" borderId="8"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45" xfId="0" applyFont="1" applyFill="1" applyBorder="1" applyAlignment="1" applyProtection="1">
      <alignment vertical="top"/>
    </xf>
    <xf numFmtId="0" fontId="13" fillId="0" borderId="0"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51" xfId="0" applyFont="1" applyFill="1" applyBorder="1" applyAlignment="1">
      <alignment horizontal="center" vertical="center"/>
    </xf>
    <xf numFmtId="0" fontId="20" fillId="0" borderId="18" xfId="0" applyFont="1" applyFill="1" applyBorder="1" applyAlignment="1" applyProtection="1">
      <alignment vertical="center"/>
    </xf>
    <xf numFmtId="0" fontId="20" fillId="0" borderId="45" xfId="0" applyFont="1" applyFill="1" applyBorder="1" applyAlignment="1" applyProtection="1">
      <alignment vertical="top"/>
    </xf>
    <xf numFmtId="0" fontId="13" fillId="0" borderId="14" xfId="0" applyFont="1" applyFill="1" applyBorder="1" applyAlignment="1">
      <alignment horizontal="center" vertical="center"/>
    </xf>
    <xf numFmtId="0" fontId="13" fillId="0" borderId="52" xfId="0" applyFont="1" applyFill="1" applyBorder="1" applyAlignment="1">
      <alignment horizontal="center" vertical="center"/>
    </xf>
    <xf numFmtId="177" fontId="13" fillId="2" borderId="6" xfId="0" applyNumberFormat="1" applyFont="1" applyFill="1" applyBorder="1" applyAlignment="1">
      <alignment horizontal="left" vertical="center"/>
    </xf>
    <xf numFmtId="177" fontId="13" fillId="2" borderId="8" xfId="0" applyNumberFormat="1" applyFont="1" applyFill="1" applyBorder="1" applyAlignment="1">
      <alignment horizontal="left" vertical="center"/>
    </xf>
    <xf numFmtId="177" fontId="13" fillId="2" borderId="5" xfId="0" applyNumberFormat="1" applyFont="1" applyFill="1" applyBorder="1" applyAlignment="1">
      <alignment horizontal="left" vertical="center"/>
    </xf>
    <xf numFmtId="177" fontId="13" fillId="2" borderId="50" xfId="0" applyNumberFormat="1" applyFont="1" applyFill="1" applyBorder="1" applyAlignment="1">
      <alignment horizontal="left" vertical="center"/>
    </xf>
    <xf numFmtId="0" fontId="13" fillId="0" borderId="53" xfId="0" applyFont="1" applyFill="1" applyBorder="1">
      <alignment vertical="center"/>
    </xf>
    <xf numFmtId="0" fontId="13" fillId="0" borderId="20" xfId="0" applyFont="1" applyFill="1" applyBorder="1" applyAlignment="1">
      <alignment horizontal="centerContinuous" vertical="center"/>
    </xf>
    <xf numFmtId="49" fontId="13" fillId="3" borderId="13" xfId="0" applyNumberFormat="1" applyFont="1" applyFill="1" applyBorder="1" applyAlignment="1">
      <alignment vertical="center" shrinkToFit="1"/>
    </xf>
    <xf numFmtId="49" fontId="13" fillId="3" borderId="54" xfId="0" applyNumberFormat="1" applyFont="1" applyFill="1" applyBorder="1" applyAlignment="1">
      <alignment vertical="center" shrinkToFit="1"/>
    </xf>
    <xf numFmtId="49" fontId="13" fillId="3" borderId="14" xfId="0" applyNumberFormat="1" applyFont="1" applyFill="1" applyBorder="1" applyAlignment="1">
      <alignment vertical="center" shrinkToFit="1"/>
    </xf>
    <xf numFmtId="0" fontId="20" fillId="0" borderId="20" xfId="0" applyFont="1" applyFill="1" applyBorder="1" applyAlignment="1">
      <alignment vertical="center" wrapText="1"/>
    </xf>
    <xf numFmtId="0" fontId="20" fillId="0" borderId="12" xfId="0" applyFont="1" applyFill="1" applyBorder="1" applyAlignment="1">
      <alignment vertical="center" wrapText="1"/>
    </xf>
    <xf numFmtId="0" fontId="9" fillId="0" borderId="55" xfId="0" applyFont="1" applyFill="1" applyBorder="1" applyAlignment="1">
      <alignment horizontal="center" vertical="center"/>
    </xf>
    <xf numFmtId="0" fontId="11" fillId="0" borderId="20" xfId="0" applyFont="1" applyFill="1" applyBorder="1" applyAlignment="1">
      <alignment horizontal="distributed" vertical="center" indent="1"/>
    </xf>
    <xf numFmtId="0" fontId="13" fillId="0" borderId="20" xfId="0" applyFont="1" applyFill="1" applyBorder="1" applyAlignment="1">
      <alignment horizontal="distributed" vertical="center" indent="1"/>
    </xf>
    <xf numFmtId="0" fontId="11" fillId="0" borderId="10" xfId="0" applyFont="1" applyFill="1" applyBorder="1" applyAlignment="1">
      <alignment horizontal="center" vertical="center"/>
    </xf>
    <xf numFmtId="0" fontId="11" fillId="0" borderId="56" xfId="0" applyFont="1" applyFill="1" applyBorder="1" applyAlignment="1">
      <alignment horizontal="center" vertical="center"/>
    </xf>
    <xf numFmtId="177" fontId="13" fillId="2" borderId="0" xfId="0" applyNumberFormat="1" applyFont="1" applyFill="1" applyBorder="1" applyAlignment="1">
      <alignment horizontal="left" vertical="center"/>
    </xf>
    <xf numFmtId="177" fontId="13" fillId="2" borderId="49" xfId="0" applyNumberFormat="1" applyFont="1" applyFill="1" applyBorder="1" applyAlignment="1">
      <alignment horizontal="left" vertical="center"/>
    </xf>
    <xf numFmtId="177" fontId="13" fillId="2" borderId="18" xfId="0" applyNumberFormat="1" applyFont="1" applyFill="1" applyBorder="1" applyAlignment="1">
      <alignment horizontal="left" vertical="center"/>
    </xf>
    <xf numFmtId="177" fontId="13" fillId="2" borderId="51" xfId="0" applyNumberFormat="1" applyFont="1" applyFill="1" applyBorder="1" applyAlignment="1">
      <alignment horizontal="left" vertical="center"/>
    </xf>
    <xf numFmtId="0" fontId="21" fillId="0" borderId="57" xfId="0" applyFont="1" applyFill="1" applyBorder="1" applyAlignment="1">
      <alignment horizontal="center" vertical="center"/>
    </xf>
    <xf numFmtId="38" fontId="11" fillId="2" borderId="47" xfId="15" applyFont="1" applyFill="1" applyBorder="1" applyAlignment="1" applyProtection="1">
      <alignment vertical="center" shrinkToFit="1"/>
      <protection locked="0"/>
    </xf>
    <xf numFmtId="38" fontId="11" fillId="2" borderId="48" xfId="15" applyFont="1" applyFill="1" applyBorder="1" applyAlignment="1" applyProtection="1">
      <alignment vertical="center" shrinkToFit="1"/>
      <protection locked="0"/>
    </xf>
    <xf numFmtId="38" fontId="11" fillId="2" borderId="49" xfId="15" applyFont="1" applyFill="1" applyBorder="1" applyAlignment="1" applyProtection="1">
      <alignment vertical="center" shrinkToFit="1"/>
      <protection locked="0"/>
    </xf>
    <xf numFmtId="178" fontId="11" fillId="0" borderId="15" xfId="5" applyNumberFormat="1" applyFont="1" applyFill="1" applyBorder="1" applyAlignment="1">
      <alignment vertical="center" shrinkToFit="1"/>
    </xf>
    <xf numFmtId="178" fontId="11" fillId="0" borderId="45" xfId="5" applyNumberFormat="1" applyFont="1" applyFill="1" applyBorder="1" applyAlignment="1">
      <alignment vertical="center" shrinkToFit="1"/>
    </xf>
    <xf numFmtId="178" fontId="11" fillId="0" borderId="0" xfId="5" applyNumberFormat="1" applyFont="1" applyFill="1" applyAlignment="1">
      <alignment vertical="center" shrinkToFit="1"/>
    </xf>
    <xf numFmtId="0" fontId="19" fillId="0" borderId="19" xfId="0" applyFont="1" applyFill="1" applyBorder="1" applyAlignment="1">
      <alignment horizontal="centerContinuous" vertical="center"/>
    </xf>
    <xf numFmtId="38" fontId="21" fillId="2" borderId="47" xfId="15" applyFont="1" applyFill="1" applyBorder="1" applyAlignment="1" applyProtection="1">
      <alignment vertical="center" shrinkToFit="1"/>
      <protection locked="0"/>
    </xf>
    <xf numFmtId="38" fontId="21" fillId="2" borderId="58" xfId="15" applyFont="1" applyFill="1" applyBorder="1" applyAlignment="1" applyProtection="1">
      <alignment vertical="center" shrinkToFit="1"/>
      <protection locked="0"/>
    </xf>
    <xf numFmtId="38" fontId="21" fillId="2" borderId="49" xfId="15" applyFont="1" applyFill="1" applyBorder="1" applyAlignment="1" applyProtection="1">
      <alignment vertical="center" shrinkToFit="1"/>
      <protection locked="0"/>
    </xf>
    <xf numFmtId="178" fontId="21" fillId="0" borderId="15" xfId="5" applyNumberFormat="1" applyFont="1" applyFill="1" applyBorder="1" applyAlignment="1">
      <alignment vertical="center" shrinkToFit="1"/>
    </xf>
    <xf numFmtId="0" fontId="9" fillId="2" borderId="59" xfId="0" applyFont="1" applyFill="1" applyBorder="1" applyAlignment="1">
      <alignment horizontal="left" vertical="center"/>
    </xf>
    <xf numFmtId="0" fontId="11" fillId="2" borderId="15" xfId="0" applyFont="1" applyFill="1" applyBorder="1" applyAlignment="1">
      <alignment horizontal="left" vertical="center"/>
    </xf>
    <xf numFmtId="0" fontId="21" fillId="3" borderId="15" xfId="0" applyFont="1" applyFill="1" applyBorder="1" applyAlignment="1" applyProtection="1">
      <alignment horizontal="center" vertical="center" shrinkToFit="1"/>
      <protection locked="0"/>
    </xf>
    <xf numFmtId="0" fontId="11" fillId="2" borderId="5" xfId="0" applyFont="1" applyFill="1" applyBorder="1" applyAlignment="1">
      <alignment vertical="center"/>
    </xf>
    <xf numFmtId="0" fontId="12" fillId="2" borderId="15" xfId="0" applyFont="1" applyFill="1" applyBorder="1">
      <alignment vertical="center"/>
    </xf>
    <xf numFmtId="0" fontId="11" fillId="2" borderId="7" xfId="0" applyFont="1" applyFill="1" applyBorder="1" applyAlignment="1" applyProtection="1">
      <alignment horizontal="left" vertical="center" shrinkToFit="1"/>
      <protection locked="0"/>
    </xf>
    <xf numFmtId="0" fontId="11" fillId="2" borderId="60" xfId="0" applyFont="1" applyFill="1" applyBorder="1" applyAlignment="1" applyProtection="1">
      <alignment horizontal="left" vertical="center" shrinkToFit="1"/>
      <protection locked="0"/>
    </xf>
    <xf numFmtId="0" fontId="13" fillId="0" borderId="46" xfId="0" applyFont="1" applyFill="1" applyBorder="1" applyAlignment="1">
      <alignment horizontal="left" vertical="center"/>
    </xf>
    <xf numFmtId="0" fontId="21" fillId="0" borderId="61" xfId="0" applyFont="1" applyFill="1" applyBorder="1" applyAlignment="1">
      <alignment horizontal="center" vertical="center"/>
    </xf>
    <xf numFmtId="178" fontId="11" fillId="0" borderId="19" xfId="5" applyNumberFormat="1" applyFont="1" applyFill="1" applyBorder="1" applyAlignment="1">
      <alignment vertical="center" shrinkToFit="1"/>
    </xf>
    <xf numFmtId="38" fontId="21" fillId="2" borderId="48" xfId="15" applyFont="1" applyFill="1" applyBorder="1" applyAlignment="1" applyProtection="1">
      <alignment vertical="center" shrinkToFit="1"/>
      <protection locked="0"/>
    </xf>
    <xf numFmtId="178" fontId="21" fillId="0" borderId="19" xfId="5" applyNumberFormat="1" applyFont="1" applyFill="1" applyBorder="1" applyAlignment="1">
      <alignment vertical="center" shrinkToFit="1"/>
    </xf>
    <xf numFmtId="0" fontId="9" fillId="2" borderId="44" xfId="0" applyFont="1" applyFill="1" applyBorder="1" applyAlignment="1">
      <alignment horizontal="left" vertical="center"/>
    </xf>
    <xf numFmtId="0" fontId="11" fillId="2" borderId="19" xfId="0" applyFont="1" applyFill="1" applyBorder="1" applyAlignment="1">
      <alignment horizontal="left" vertical="center"/>
    </xf>
    <xf numFmtId="0" fontId="21" fillId="3" borderId="19" xfId="0" applyFont="1" applyFill="1" applyBorder="1" applyAlignment="1" applyProtection="1">
      <alignment horizontal="center" vertical="center" shrinkToFit="1"/>
      <protection locked="0"/>
    </xf>
    <xf numFmtId="0" fontId="11" fillId="2" borderId="19" xfId="0" applyFont="1" applyFill="1" applyBorder="1" applyAlignment="1">
      <alignment vertical="center"/>
    </xf>
    <xf numFmtId="0" fontId="12" fillId="2" borderId="19" xfId="0" applyFont="1" applyFill="1" applyBorder="1">
      <alignment vertical="center"/>
    </xf>
    <xf numFmtId="0" fontId="11" fillId="2" borderId="47" xfId="0" applyFont="1" applyFill="1" applyBorder="1" applyAlignment="1" applyProtection="1">
      <alignment horizontal="left" vertical="center" shrinkToFit="1"/>
      <protection locked="0"/>
    </xf>
    <xf numFmtId="0" fontId="11" fillId="2" borderId="62" xfId="0" applyFont="1" applyFill="1" applyBorder="1" applyAlignment="1" applyProtection="1">
      <alignment horizontal="left" vertical="center" shrinkToFit="1"/>
      <protection locked="0"/>
    </xf>
    <xf numFmtId="0" fontId="13" fillId="0" borderId="46" xfId="0" applyFont="1" applyFill="1" applyBorder="1" applyAlignment="1" applyProtection="1">
      <alignment vertical="center"/>
    </xf>
    <xf numFmtId="0" fontId="13" fillId="0" borderId="18" xfId="0" applyFont="1" applyFill="1" applyBorder="1" applyAlignment="1" applyProtection="1">
      <alignment vertical="center" shrinkToFit="1"/>
    </xf>
    <xf numFmtId="0" fontId="13" fillId="0" borderId="45" xfId="0" applyFont="1" applyFill="1" applyBorder="1" applyAlignment="1" applyProtection="1">
      <alignment vertical="top" shrinkToFit="1"/>
    </xf>
    <xf numFmtId="0" fontId="13" fillId="2" borderId="19" xfId="0" applyFont="1" applyFill="1" applyBorder="1">
      <alignment vertical="center"/>
    </xf>
    <xf numFmtId="0" fontId="11" fillId="0" borderId="46" xfId="0" applyFont="1" applyFill="1" applyBorder="1">
      <alignment vertical="center"/>
    </xf>
    <xf numFmtId="0" fontId="21" fillId="0" borderId="63" xfId="0" applyFont="1" applyFill="1" applyBorder="1" applyAlignment="1">
      <alignment horizontal="center" vertical="center"/>
    </xf>
    <xf numFmtId="0" fontId="11" fillId="0" borderId="46" xfId="0" applyFont="1" applyFill="1" applyBorder="1" applyAlignment="1">
      <alignment horizontal="center" vertical="center"/>
    </xf>
    <xf numFmtId="179" fontId="11" fillId="0" borderId="64" xfId="0" applyNumberFormat="1" applyFont="1" applyBorder="1" applyAlignment="1">
      <alignment horizontal="right" vertical="center" shrinkToFit="1"/>
    </xf>
    <xf numFmtId="178" fontId="11" fillId="0" borderId="20" xfId="5" applyNumberFormat="1" applyFont="1" applyFill="1" applyBorder="1" applyAlignment="1">
      <alignment vertical="center" shrinkToFit="1"/>
    </xf>
    <xf numFmtId="0" fontId="13" fillId="0" borderId="10" xfId="0" applyFont="1" applyFill="1" applyBorder="1" applyAlignment="1">
      <alignment horizontal="left" vertical="center"/>
    </xf>
    <xf numFmtId="0" fontId="13" fillId="0" borderId="20" xfId="0" applyFont="1" applyFill="1" applyBorder="1" applyAlignment="1">
      <alignment horizontal="left" vertical="center"/>
    </xf>
    <xf numFmtId="38" fontId="21" fillId="2" borderId="54" xfId="15" applyFont="1" applyFill="1" applyBorder="1" applyAlignment="1" applyProtection="1">
      <alignment vertical="center" shrinkToFit="1"/>
      <protection locked="0"/>
    </xf>
    <xf numFmtId="178" fontId="21" fillId="0" borderId="20" xfId="5" applyNumberFormat="1" applyFont="1" applyFill="1" applyBorder="1" applyAlignment="1">
      <alignment vertical="center" shrinkToFit="1"/>
    </xf>
    <xf numFmtId="0" fontId="13" fillId="0" borderId="20" xfId="0" applyFont="1" applyFill="1" applyBorder="1" applyAlignment="1">
      <alignment horizontal="center" vertical="center"/>
    </xf>
    <xf numFmtId="179" fontId="11" fillId="0" borderId="61" xfId="0" applyNumberFormat="1" applyFont="1" applyBorder="1" applyAlignment="1">
      <alignment horizontal="right" vertical="center" shrinkToFit="1"/>
    </xf>
    <xf numFmtId="0" fontId="13" fillId="0" borderId="15" xfId="0" applyFont="1" applyFill="1" applyBorder="1" applyAlignment="1">
      <alignment horizontal="centerContinuous" vertical="center"/>
    </xf>
    <xf numFmtId="0" fontId="13" fillId="2" borderId="7" xfId="0" applyFont="1" applyFill="1" applyBorder="1" applyAlignment="1" applyProtection="1">
      <alignment vertical="center" shrinkToFit="1"/>
      <protection locked="0"/>
    </xf>
    <xf numFmtId="0" fontId="13" fillId="2" borderId="58" xfId="0" applyFont="1" applyFill="1" applyBorder="1" applyAlignment="1" applyProtection="1">
      <alignment vertical="center" shrinkToFit="1"/>
      <protection locked="0"/>
    </xf>
    <xf numFmtId="0" fontId="13" fillId="2" borderId="8" xfId="0" applyFont="1" applyFill="1" applyBorder="1" applyAlignment="1" applyProtection="1">
      <alignment vertical="center" shrinkToFit="1"/>
      <protection locked="0"/>
    </xf>
    <xf numFmtId="0" fontId="20" fillId="0" borderId="0" xfId="0" applyFont="1" applyFill="1" applyBorder="1" applyAlignment="1">
      <alignment vertical="center" wrapText="1"/>
    </xf>
    <xf numFmtId="0" fontId="13" fillId="2" borderId="15" xfId="0" applyFont="1" applyFill="1" applyBorder="1" applyAlignment="1">
      <alignment vertical="center"/>
    </xf>
    <xf numFmtId="0" fontId="21" fillId="3" borderId="15" xfId="0" applyFont="1" applyFill="1" applyBorder="1" applyAlignment="1" applyProtection="1">
      <alignment vertical="center" shrinkToFit="1"/>
      <protection locked="0"/>
    </xf>
    <xf numFmtId="0" fontId="11" fillId="2" borderId="65" xfId="0" applyFont="1" applyFill="1" applyBorder="1" applyAlignment="1">
      <alignment vertical="center"/>
    </xf>
    <xf numFmtId="0" fontId="19" fillId="0" borderId="18" xfId="0" applyFont="1" applyFill="1" applyBorder="1" applyAlignment="1">
      <alignment vertical="center" shrinkToFit="1"/>
    </xf>
    <xf numFmtId="0" fontId="19" fillId="0" borderId="19" xfId="0" applyFont="1" applyFill="1" applyBorder="1" applyAlignment="1">
      <alignment vertical="center" shrinkToFit="1"/>
    </xf>
    <xf numFmtId="177" fontId="13" fillId="2" borderId="11" xfId="0" applyNumberFormat="1" applyFont="1" applyFill="1" applyBorder="1" applyAlignment="1">
      <alignment horizontal="left" vertical="center"/>
    </xf>
    <xf numFmtId="177" fontId="13" fillId="2" borderId="14" xfId="0" applyNumberFormat="1" applyFont="1" applyFill="1" applyBorder="1" applyAlignment="1">
      <alignment horizontal="left" vertical="center"/>
    </xf>
    <xf numFmtId="177" fontId="13" fillId="2" borderId="10" xfId="0" applyNumberFormat="1" applyFont="1" applyFill="1" applyBorder="1" applyAlignment="1">
      <alignment horizontal="left" vertical="center"/>
    </xf>
    <xf numFmtId="177" fontId="13" fillId="2" borderId="52" xfId="0" applyNumberFormat="1" applyFont="1" applyFill="1" applyBorder="1" applyAlignment="1">
      <alignment horizontal="left" vertical="center"/>
    </xf>
    <xf numFmtId="177" fontId="13" fillId="2" borderId="15" xfId="0" applyNumberFormat="1" applyFont="1" applyFill="1" applyBorder="1" applyAlignment="1">
      <alignment horizontal="center" vertical="center"/>
    </xf>
    <xf numFmtId="0" fontId="13" fillId="2" borderId="47" xfId="0" applyFont="1" applyFill="1" applyBorder="1" applyAlignment="1" applyProtection="1">
      <alignment vertical="center" shrinkToFit="1"/>
      <protection locked="0"/>
    </xf>
    <xf numFmtId="0" fontId="13" fillId="2" borderId="48" xfId="0" applyFont="1" applyFill="1" applyBorder="1" applyAlignment="1" applyProtection="1">
      <alignment vertical="center" shrinkToFit="1"/>
      <protection locked="0"/>
    </xf>
    <xf numFmtId="0" fontId="13" fillId="2" borderId="49" xfId="0" applyFont="1" applyFill="1" applyBorder="1" applyAlignment="1" applyProtection="1">
      <alignment vertical="center" shrinkToFit="1"/>
      <protection locked="0"/>
    </xf>
    <xf numFmtId="0" fontId="13" fillId="2" borderId="19" xfId="0" applyFont="1" applyFill="1" applyBorder="1" applyAlignment="1">
      <alignment vertical="center"/>
    </xf>
    <xf numFmtId="0" fontId="21" fillId="3" borderId="19" xfId="0" applyFont="1" applyFill="1" applyBorder="1" applyAlignment="1" applyProtection="1">
      <alignment vertical="center" shrinkToFit="1"/>
      <protection locked="0"/>
    </xf>
    <xf numFmtId="0" fontId="11" fillId="2" borderId="18" xfId="0" applyFont="1" applyFill="1" applyBorder="1" applyAlignment="1">
      <alignment vertical="center"/>
    </xf>
    <xf numFmtId="0" fontId="13" fillId="0" borderId="18" xfId="0" applyFont="1" applyFill="1" applyBorder="1" applyAlignment="1" applyProtection="1">
      <alignment vertical="center" textRotation="255"/>
    </xf>
    <xf numFmtId="177" fontId="13" fillId="2" borderId="19" xfId="0" applyNumberFormat="1" applyFont="1" applyFill="1" applyBorder="1" applyAlignment="1">
      <alignment horizontal="center" vertical="center"/>
    </xf>
    <xf numFmtId="0" fontId="13" fillId="0" borderId="45" xfId="0" applyFont="1" applyFill="1" applyBorder="1" applyAlignment="1" applyProtection="1">
      <alignment vertical="top" textRotation="255"/>
    </xf>
    <xf numFmtId="0" fontId="19" fillId="0" borderId="18" xfId="0" applyFont="1" applyFill="1" applyBorder="1" applyProtection="1">
      <alignment vertical="center"/>
    </xf>
    <xf numFmtId="0" fontId="19" fillId="2" borderId="19" xfId="0" applyFont="1" applyFill="1" applyBorder="1" applyAlignment="1">
      <alignment vertical="center" shrinkToFit="1"/>
    </xf>
    <xf numFmtId="0" fontId="12" fillId="0" borderId="18" xfId="0" applyFont="1" applyFill="1" applyBorder="1" applyProtection="1">
      <alignment vertical="center"/>
    </xf>
    <xf numFmtId="0" fontId="22" fillId="0" borderId="0" xfId="0" applyFont="1" applyFill="1" applyBorder="1" applyAlignment="1">
      <alignment vertical="center" shrinkToFit="1"/>
    </xf>
    <xf numFmtId="0" fontId="21" fillId="0" borderId="64" xfId="0" applyFont="1" applyFill="1" applyBorder="1" applyAlignment="1">
      <alignment horizontal="center" vertical="center"/>
    </xf>
    <xf numFmtId="0" fontId="12" fillId="0" borderId="45" xfId="0" applyFont="1" applyFill="1" applyBorder="1" applyAlignment="1" applyProtection="1">
      <alignment vertical="top"/>
    </xf>
    <xf numFmtId="0" fontId="22" fillId="0" borderId="0" xfId="0" applyFont="1" applyFill="1" applyBorder="1" applyAlignment="1">
      <alignment vertical="center"/>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51" xfId="0" applyFont="1" applyFill="1" applyBorder="1" applyAlignment="1">
      <alignment horizontal="center" vertical="center"/>
    </xf>
    <xf numFmtId="179" fontId="23" fillId="0" borderId="64" xfId="0" applyNumberFormat="1" applyFont="1" applyFill="1" applyBorder="1" applyAlignment="1">
      <alignment horizontal="right" vertical="center" shrinkToFit="1"/>
    </xf>
    <xf numFmtId="179" fontId="23" fillId="0" borderId="61" xfId="0" applyNumberFormat="1" applyFont="1" applyFill="1" applyBorder="1" applyAlignment="1">
      <alignment horizontal="right" vertical="center" shrinkToFit="1"/>
    </xf>
    <xf numFmtId="0" fontId="11" fillId="2" borderId="13" xfId="0" applyFont="1" applyFill="1" applyBorder="1" applyAlignment="1" applyProtection="1">
      <alignment horizontal="left" vertical="center" shrinkToFit="1"/>
      <protection locked="0"/>
    </xf>
    <xf numFmtId="0" fontId="11" fillId="2" borderId="66" xfId="0" applyFont="1" applyFill="1" applyBorder="1" applyAlignment="1" applyProtection="1">
      <alignment horizontal="left" vertical="center" shrinkToFit="1"/>
      <protection locked="0"/>
    </xf>
    <xf numFmtId="0" fontId="21" fillId="0" borderId="46" xfId="0" applyFont="1" applyFill="1" applyBorder="1" applyAlignment="1">
      <alignment vertical="center"/>
    </xf>
    <xf numFmtId="0" fontId="19" fillId="2" borderId="0" xfId="0" applyFont="1" applyFill="1" applyBorder="1" applyAlignment="1">
      <alignment vertical="center"/>
    </xf>
    <xf numFmtId="0" fontId="19" fillId="2" borderId="49" xfId="0" applyFont="1" applyFill="1" applyBorder="1" applyAlignment="1">
      <alignment vertical="center"/>
    </xf>
    <xf numFmtId="0" fontId="19" fillId="2" borderId="18" xfId="0" applyFont="1" applyFill="1" applyBorder="1" applyAlignment="1">
      <alignment vertical="center"/>
    </xf>
    <xf numFmtId="0" fontId="19" fillId="2" borderId="51" xfId="0" applyFont="1" applyFill="1" applyBorder="1" applyAlignment="1">
      <alignment vertical="center"/>
    </xf>
    <xf numFmtId="0" fontId="21" fillId="0" borderId="19" xfId="0" applyFont="1" applyFill="1" applyBorder="1" applyAlignment="1" applyProtection="1">
      <alignment vertical="center"/>
    </xf>
    <xf numFmtId="0" fontId="19" fillId="0" borderId="19" xfId="0" applyFont="1" applyFill="1" applyBorder="1" applyAlignment="1">
      <alignment horizontal="center" vertical="center" shrinkToFit="1"/>
    </xf>
    <xf numFmtId="0" fontId="21" fillId="0" borderId="45" xfId="0" applyFont="1" applyFill="1" applyBorder="1" applyAlignment="1" applyProtection="1">
      <alignment vertical="top"/>
    </xf>
    <xf numFmtId="38" fontId="12" fillId="2" borderId="19" xfId="15" applyFont="1" applyFill="1" applyBorder="1">
      <alignment vertical="center"/>
    </xf>
    <xf numFmtId="0" fontId="11" fillId="0" borderId="5" xfId="0" applyFont="1" applyFill="1" applyBorder="1" applyAlignment="1">
      <alignment horizontal="center" vertical="center"/>
    </xf>
    <xf numFmtId="0" fontId="11" fillId="0" borderId="67" xfId="0" applyFont="1" applyFill="1" applyBorder="1" applyAlignment="1">
      <alignment vertical="center"/>
    </xf>
    <xf numFmtId="0" fontId="11" fillId="0" borderId="68" xfId="0" applyFont="1" applyFill="1" applyBorder="1" applyAlignment="1">
      <alignment vertical="center"/>
    </xf>
    <xf numFmtId="0" fontId="21" fillId="0" borderId="69" xfId="0" applyFont="1" applyFill="1" applyBorder="1" applyAlignment="1">
      <alignment horizontal="center" vertical="center"/>
    </xf>
    <xf numFmtId="0" fontId="11" fillId="0" borderId="70" xfId="0" applyFont="1" applyFill="1" applyBorder="1" applyAlignment="1">
      <alignment vertical="center"/>
    </xf>
    <xf numFmtId="0" fontId="19" fillId="0" borderId="0" xfId="0" applyFont="1" applyFill="1" applyBorder="1" applyAlignment="1">
      <alignment vertical="center"/>
    </xf>
    <xf numFmtId="0" fontId="19" fillId="0" borderId="49" xfId="0" applyFont="1" applyFill="1" applyBorder="1" applyAlignment="1">
      <alignment vertical="center"/>
    </xf>
    <xf numFmtId="0" fontId="19" fillId="0" borderId="18" xfId="0" applyFont="1" applyFill="1" applyBorder="1" applyAlignment="1">
      <alignment vertical="center"/>
    </xf>
    <xf numFmtId="0" fontId="19" fillId="0" borderId="51" xfId="0" applyFont="1" applyFill="1" applyBorder="1" applyAlignment="1">
      <alignment vertical="center"/>
    </xf>
    <xf numFmtId="177" fontId="19" fillId="2" borderId="19" xfId="0" applyNumberFormat="1" applyFont="1" applyFill="1" applyBorder="1" applyAlignment="1">
      <alignment horizontal="center" vertical="center" shrinkToFit="1"/>
    </xf>
    <xf numFmtId="0" fontId="22" fillId="0" borderId="0" xfId="0" applyFont="1" applyFill="1" applyBorder="1" applyAlignment="1">
      <alignment horizontal="right" vertical="center"/>
    </xf>
    <xf numFmtId="0" fontId="21" fillId="0" borderId="9" xfId="0" applyFont="1" applyFill="1" applyBorder="1" applyAlignment="1">
      <alignment horizontal="center" vertical="center"/>
    </xf>
    <xf numFmtId="0" fontId="12" fillId="2" borderId="71" xfId="0" applyFont="1" applyFill="1" applyBorder="1">
      <alignment vertical="center"/>
    </xf>
    <xf numFmtId="0" fontId="11" fillId="2" borderId="15" xfId="0" applyFont="1" applyFill="1" applyBorder="1" applyAlignment="1">
      <alignment horizontal="center" vertical="center"/>
    </xf>
    <xf numFmtId="0" fontId="0" fillId="2" borderId="67" xfId="1" applyFont="1" applyFill="1" applyBorder="1" applyAlignment="1" applyProtection="1">
      <alignment vertical="center" shrinkToFit="1"/>
      <protection locked="0"/>
    </xf>
    <xf numFmtId="0" fontId="21" fillId="0" borderId="18" xfId="0" applyFont="1" applyFill="1" applyBorder="1" applyAlignment="1" applyProtection="1">
      <alignment vertical="center"/>
    </xf>
    <xf numFmtId="0" fontId="21" fillId="0" borderId="57" xfId="0" applyFont="1" applyFill="1" applyBorder="1" applyAlignment="1">
      <alignment horizontal="left" vertical="center"/>
    </xf>
    <xf numFmtId="0" fontId="21" fillId="3" borderId="20" xfId="0"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xf>
    <xf numFmtId="0" fontId="0" fillId="2" borderId="68" xfId="1" applyFont="1" applyFill="1" applyBorder="1" applyAlignment="1" applyProtection="1">
      <alignment vertical="center" shrinkToFit="1"/>
      <protection locked="0"/>
    </xf>
    <xf numFmtId="0" fontId="19" fillId="0" borderId="72" xfId="0" applyFont="1" applyFill="1" applyBorder="1" applyAlignment="1">
      <alignment horizontal="right" vertical="center"/>
    </xf>
    <xf numFmtId="0" fontId="19" fillId="0" borderId="73" xfId="0" applyFont="1" applyFill="1" applyBorder="1" applyAlignment="1">
      <alignment horizontal="right" vertical="center"/>
    </xf>
    <xf numFmtId="0" fontId="19" fillId="0" borderId="74" xfId="0" applyFont="1" applyFill="1" applyBorder="1" applyAlignment="1">
      <alignment horizontal="right" vertical="center"/>
    </xf>
    <xf numFmtId="0" fontId="19" fillId="0" borderId="75" xfId="0" applyFont="1" applyFill="1" applyBorder="1" applyAlignment="1">
      <alignment horizontal="right" vertical="center"/>
    </xf>
    <xf numFmtId="49" fontId="11" fillId="0" borderId="15" xfId="0" applyNumberFormat="1" applyFont="1" applyFill="1" applyBorder="1" applyAlignment="1">
      <alignment horizontal="center" vertical="center"/>
    </xf>
    <xf numFmtId="0" fontId="21" fillId="3" borderId="20" xfId="0" applyFont="1" applyFill="1" applyBorder="1" applyAlignment="1" applyProtection="1">
      <alignment vertical="center" shrinkToFit="1"/>
      <protection locked="0"/>
    </xf>
    <xf numFmtId="49" fontId="11" fillId="0" borderId="19" xfId="0" applyNumberFormat="1" applyFont="1" applyFill="1" applyBorder="1" applyAlignment="1">
      <alignment horizontal="center" vertical="center"/>
    </xf>
    <xf numFmtId="0" fontId="21" fillId="0" borderId="19" xfId="0" applyFont="1" applyFill="1" applyBorder="1" applyAlignment="1">
      <alignment horizontal="center" vertical="center"/>
    </xf>
    <xf numFmtId="49" fontId="11" fillId="0" borderId="20" xfId="0" applyNumberFormat="1" applyFont="1" applyFill="1" applyBorder="1" applyAlignment="1">
      <alignment horizontal="center" vertical="center"/>
    </xf>
    <xf numFmtId="0" fontId="24" fillId="0" borderId="19" xfId="0" applyFont="1" applyFill="1" applyBorder="1" applyAlignment="1" applyProtection="1"/>
    <xf numFmtId="0" fontId="24" fillId="0" borderId="45" xfId="0" applyFont="1" applyFill="1" applyBorder="1" applyAlignment="1" applyProtection="1">
      <alignment vertical="top"/>
    </xf>
    <xf numFmtId="0" fontId="11" fillId="2" borderId="15" xfId="0" applyFont="1" applyFill="1" applyBorder="1" applyAlignment="1" applyProtection="1">
      <alignment horizontal="center" vertical="center" shrinkToFit="1"/>
      <protection locked="0"/>
    </xf>
    <xf numFmtId="0" fontId="25" fillId="0" borderId="46" xfId="0" applyFont="1" applyFill="1" applyBorder="1" applyAlignment="1">
      <alignment shrinkToFit="1"/>
    </xf>
    <xf numFmtId="0" fontId="11" fillId="2" borderId="19" xfId="0" applyFont="1" applyFill="1" applyBorder="1" applyAlignment="1" applyProtection="1">
      <alignment horizontal="center" vertical="center" shrinkToFit="1"/>
      <protection locked="0"/>
    </xf>
    <xf numFmtId="176" fontId="11" fillId="0" borderId="64" xfId="0" applyNumberFormat="1" applyFont="1" applyFill="1" applyBorder="1" applyAlignment="1">
      <alignment horizontal="center" vertical="center" shrinkToFit="1"/>
    </xf>
    <xf numFmtId="176" fontId="21" fillId="0" borderId="19" xfId="0" applyNumberFormat="1" applyFont="1" applyFill="1" applyBorder="1" applyAlignment="1">
      <alignment vertical="center" shrinkToFit="1"/>
    </xf>
    <xf numFmtId="176" fontId="21" fillId="0" borderId="64" xfId="0" applyNumberFormat="1" applyFont="1" applyFill="1" applyBorder="1" applyAlignment="1">
      <alignment vertical="center" shrinkToFit="1"/>
    </xf>
    <xf numFmtId="176" fontId="11" fillId="0" borderId="61" xfId="0" applyNumberFormat="1" applyFont="1" applyFill="1" applyBorder="1" applyAlignment="1">
      <alignment horizontal="center" vertical="center" shrinkToFit="1"/>
    </xf>
    <xf numFmtId="0" fontId="12" fillId="0" borderId="19" xfId="0" applyFont="1" applyFill="1" applyBorder="1">
      <alignment vertical="center"/>
    </xf>
    <xf numFmtId="176" fontId="21" fillId="0" borderId="61" xfId="0" applyNumberFormat="1" applyFont="1" applyFill="1" applyBorder="1" applyAlignment="1">
      <alignment vertical="center" shrinkToFit="1"/>
    </xf>
    <xf numFmtId="0" fontId="11" fillId="0" borderId="19" xfId="0" applyFont="1" applyBorder="1" applyAlignment="1">
      <alignment horizontal="center" vertical="center"/>
    </xf>
    <xf numFmtId="0" fontId="9" fillId="2" borderId="76" xfId="0" applyFont="1" applyFill="1" applyBorder="1" applyAlignment="1">
      <alignment horizontal="left" vertical="center"/>
    </xf>
    <xf numFmtId="0" fontId="11" fillId="2" borderId="77" xfId="0" applyFont="1" applyFill="1" applyBorder="1" applyAlignment="1">
      <alignment horizontal="left" vertical="center"/>
    </xf>
    <xf numFmtId="0" fontId="11" fillId="0" borderId="77" xfId="0" applyFont="1" applyBorder="1" applyAlignment="1">
      <alignment horizontal="center" vertical="center"/>
    </xf>
    <xf numFmtId="0" fontId="12" fillId="0" borderId="77" xfId="0" applyFont="1" applyFill="1" applyBorder="1">
      <alignment vertical="center"/>
    </xf>
    <xf numFmtId="0" fontId="11" fillId="2" borderId="77" xfId="0" applyFont="1" applyFill="1" applyBorder="1" applyAlignment="1">
      <alignment horizontal="center" vertical="center"/>
    </xf>
    <xf numFmtId="0" fontId="0" fillId="2" borderId="78" xfId="1" applyFont="1" applyFill="1" applyBorder="1" applyAlignment="1" applyProtection="1">
      <alignment vertical="center" shrinkToFit="1"/>
      <protection locked="0"/>
    </xf>
    <xf numFmtId="0" fontId="25" fillId="0" borderId="79" xfId="0" applyFont="1" applyFill="1" applyBorder="1" applyAlignment="1">
      <alignment shrinkToFit="1"/>
    </xf>
    <xf numFmtId="0" fontId="19" fillId="0" borderId="80" xfId="0" applyFont="1" applyFill="1" applyBorder="1" applyAlignment="1">
      <alignment vertical="center" shrinkToFit="1"/>
    </xf>
    <xf numFmtId="0" fontId="19" fillId="0" borderId="80" xfId="0" applyFont="1" applyFill="1" applyBorder="1" applyAlignment="1">
      <alignment vertical="center"/>
    </xf>
    <xf numFmtId="0" fontId="24" fillId="0" borderId="81" xfId="0" applyFont="1" applyFill="1" applyBorder="1" applyAlignment="1" applyProtection="1"/>
    <xf numFmtId="0" fontId="16" fillId="0" borderId="81" xfId="0" applyFont="1" applyFill="1" applyBorder="1">
      <alignment vertical="center"/>
    </xf>
    <xf numFmtId="0" fontId="13" fillId="0" borderId="77" xfId="0" applyFont="1" applyFill="1" applyBorder="1" applyAlignment="1">
      <alignment horizontal="center" vertical="center"/>
    </xf>
    <xf numFmtId="0" fontId="13" fillId="0" borderId="77" xfId="0" applyFont="1" applyFill="1" applyBorder="1" applyAlignment="1">
      <alignment horizontal="centerContinuous" vertical="center"/>
    </xf>
    <xf numFmtId="0" fontId="13" fillId="2" borderId="82" xfId="0" applyFont="1" applyFill="1" applyBorder="1" applyAlignment="1" applyProtection="1">
      <alignment vertical="center" shrinkToFit="1"/>
      <protection locked="0"/>
    </xf>
    <xf numFmtId="0" fontId="13" fillId="2" borderId="83" xfId="0" applyFont="1" applyFill="1" applyBorder="1" applyAlignment="1" applyProtection="1">
      <alignment vertical="center" shrinkToFit="1"/>
      <protection locked="0"/>
    </xf>
    <xf numFmtId="0" fontId="13" fillId="2" borderId="84" xfId="0" applyFont="1" applyFill="1" applyBorder="1" applyAlignment="1" applyProtection="1">
      <alignment vertical="center" shrinkToFit="1"/>
      <protection locked="0"/>
    </xf>
    <xf numFmtId="0" fontId="20" fillId="0" borderId="29" xfId="0" applyFont="1" applyFill="1" applyBorder="1" applyAlignment="1">
      <alignment vertical="center" wrapText="1"/>
    </xf>
    <xf numFmtId="0" fontId="20" fillId="0" borderId="85" xfId="0" applyFont="1" applyFill="1" applyBorder="1" applyAlignment="1">
      <alignment vertical="center" wrapText="1"/>
    </xf>
    <xf numFmtId="0" fontId="15" fillId="0" borderId="79" xfId="0" applyFont="1" applyFill="1" applyBorder="1" applyAlignment="1" applyProtection="1">
      <alignment wrapText="1"/>
    </xf>
    <xf numFmtId="0" fontId="13" fillId="0" borderId="80" xfId="0" applyFont="1" applyFill="1" applyBorder="1" applyAlignment="1">
      <alignment vertical="center"/>
    </xf>
    <xf numFmtId="0" fontId="21" fillId="0" borderId="80" xfId="0" applyFont="1" applyFill="1" applyBorder="1" applyAlignment="1">
      <alignment horizontal="center" vertical="center"/>
    </xf>
    <xf numFmtId="180" fontId="13" fillId="0" borderId="80" xfId="0" applyNumberFormat="1" applyFont="1" applyFill="1" applyBorder="1">
      <alignment vertical="center"/>
    </xf>
    <xf numFmtId="0" fontId="13" fillId="0" borderId="81" xfId="0" applyFont="1" applyFill="1" applyBorder="1">
      <alignment vertical="center"/>
    </xf>
    <xf numFmtId="0" fontId="13" fillId="0" borderId="53" xfId="0" applyFont="1" applyFill="1" applyBorder="1" applyAlignment="1">
      <alignment horizontal="center" vertical="center"/>
    </xf>
    <xf numFmtId="0" fontId="20" fillId="0" borderId="81" xfId="0" applyFont="1" applyFill="1" applyBorder="1" applyAlignment="1">
      <alignment vertical="center" wrapText="1"/>
    </xf>
    <xf numFmtId="0" fontId="24" fillId="0" borderId="85" xfId="0" applyFont="1" applyFill="1" applyBorder="1" applyAlignment="1" applyProtection="1">
      <alignment vertical="top"/>
    </xf>
    <xf numFmtId="0" fontId="19" fillId="0" borderId="38" xfId="0" applyFont="1" applyFill="1" applyBorder="1" applyAlignment="1">
      <alignment vertical="center" shrinkToFit="1"/>
    </xf>
    <xf numFmtId="0" fontId="19" fillId="0" borderId="38" xfId="0" applyFont="1" applyFill="1" applyBorder="1" applyAlignment="1">
      <alignment vertical="center"/>
    </xf>
    <xf numFmtId="180" fontId="13" fillId="0" borderId="0" xfId="0" applyNumberFormat="1" applyFont="1" applyFill="1">
      <alignment vertical="center"/>
    </xf>
    <xf numFmtId="0" fontId="25" fillId="0" borderId="0" xfId="0" applyFont="1" applyFill="1" applyProtection="1">
      <alignment vertical="center"/>
    </xf>
    <xf numFmtId="0" fontId="25" fillId="0" borderId="0" xfId="0" applyFont="1" applyFill="1" applyAlignment="1" applyProtection="1"/>
    <xf numFmtId="0" fontId="25" fillId="0" borderId="0" xfId="0" applyFont="1" applyFill="1" applyAlignment="1" applyProtection="1">
      <alignment vertical="top"/>
    </xf>
    <xf numFmtId="0" fontId="20"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vertical="center" shrinkToFit="1"/>
    </xf>
    <xf numFmtId="0" fontId="13" fillId="0" borderId="0" xfId="0" applyFont="1" applyFill="1" applyAlignment="1">
      <alignment vertical="center" wrapText="1"/>
    </xf>
    <xf numFmtId="0" fontId="26" fillId="0" borderId="0" xfId="0" applyFont="1" applyFill="1">
      <alignment vertical="center"/>
    </xf>
    <xf numFmtId="0" fontId="13" fillId="0" borderId="0" xfId="0" applyFont="1" applyFill="1" applyAlignment="1">
      <alignment horizontal="center" vertical="center"/>
    </xf>
    <xf numFmtId="0" fontId="18" fillId="0" borderId="0" xfId="0" applyFont="1" applyFill="1" applyAlignment="1">
      <alignment horizontal="left" vertical="center"/>
    </xf>
    <xf numFmtId="0" fontId="22" fillId="0" borderId="0" xfId="0" applyFont="1" applyFill="1" applyAlignment="1">
      <alignment vertical="center" shrinkToFit="1"/>
    </xf>
    <xf numFmtId="0" fontId="22" fillId="0" borderId="0" xfId="0" applyFont="1" applyFill="1" applyAlignment="1">
      <alignment vertical="center"/>
    </xf>
    <xf numFmtId="0" fontId="22" fillId="0" borderId="0" xfId="0" applyFont="1" applyFill="1" applyAlignment="1">
      <alignment horizontal="right" vertical="center"/>
    </xf>
    <xf numFmtId="0" fontId="11" fillId="0" borderId="0" xfId="0" applyFont="1" applyFill="1" applyBorder="1">
      <alignment vertical="center"/>
    </xf>
    <xf numFmtId="0" fontId="0" fillId="0" borderId="0" xfId="0" applyFill="1">
      <alignment vertical="center"/>
    </xf>
    <xf numFmtId="0" fontId="27" fillId="0" borderId="0" xfId="0" applyFont="1">
      <alignment vertical="center"/>
    </xf>
    <xf numFmtId="0" fontId="0" fillId="0" borderId="0" xfId="0" applyAlignment="1">
      <alignment horizontal="centerContinuous" vertical="center"/>
    </xf>
    <xf numFmtId="179" fontId="0" fillId="0" borderId="0" xfId="0" applyNumberFormat="1">
      <alignment vertical="center"/>
    </xf>
    <xf numFmtId="179" fontId="0" fillId="0" borderId="0" xfId="0" applyNumberFormat="1" applyAlignment="1">
      <alignment horizontal="right" vertical="center"/>
    </xf>
    <xf numFmtId="0" fontId="20" fillId="0" borderId="0" xfId="0" applyFont="1" applyFill="1" applyAlignment="1"/>
    <xf numFmtId="0" fontId="20" fillId="0" borderId="0" xfId="0" applyFont="1" applyFill="1" applyAlignment="1">
      <alignment vertical="center" shrinkToFit="1"/>
    </xf>
    <xf numFmtId="0" fontId="0" fillId="0" borderId="0" xfId="0" applyAlignment="1">
      <alignment horizontal="center" vertical="center"/>
    </xf>
    <xf numFmtId="0" fontId="20" fillId="0" borderId="0" xfId="0" applyFont="1" applyFill="1">
      <alignment vertical="center"/>
    </xf>
    <xf numFmtId="0" fontId="28" fillId="0" borderId="0" xfId="0" applyFont="1">
      <alignment vertical="center"/>
    </xf>
  </cellXfs>
  <cellStyles count="16">
    <cellStyle name="ハイパーリンク" xfId="1"/>
    <cellStyle name="パーセント 2" xfId="2"/>
    <cellStyle name="桁区切り 2" xfId="3"/>
    <cellStyle name="桁区切り 2 2" xfId="4"/>
    <cellStyle name="桁区切り_★(新)申請様式(R3対応)" xfId="5"/>
    <cellStyle name="標準" xfId="0" builtinId="0"/>
    <cellStyle name="標準 2" xfId="6"/>
    <cellStyle name="標準 2 2" xfId="7"/>
    <cellStyle name="標準 3" xfId="8"/>
    <cellStyle name="標準 5" xfId="9"/>
    <cellStyle name="標準 6" xfId="10"/>
    <cellStyle name="標準 7" xfId="11"/>
    <cellStyle name="標準_shinnseirei" xfId="12"/>
    <cellStyle name="標準_shinnseirei_1" xfId="13"/>
    <cellStyle name="標準_２００３年経営革新補助金申請書" xfId="14"/>
    <cellStyle name="桁区切り" xfId="15" builtinId="6"/>
  </cellStyle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610235</xdr:colOff>
      <xdr:row>0</xdr:row>
      <xdr:rowOff>76200</xdr:rowOff>
    </xdr:from>
    <xdr:to xmlns:xdr="http://schemas.openxmlformats.org/drawingml/2006/spreadsheetDrawing">
      <xdr:col>16</xdr:col>
      <xdr:colOff>589915</xdr:colOff>
      <xdr:row>1</xdr:row>
      <xdr:rowOff>139700</xdr:rowOff>
    </xdr:to>
    <xdr:sp macro="" textlink="">
      <xdr:nvSpPr>
        <xdr:cNvPr id="3" name="四角形 4"/>
        <xdr:cNvSpPr/>
      </xdr:nvSpPr>
      <xdr:spPr>
        <a:xfrm>
          <a:off x="956310" y="76200"/>
          <a:ext cx="14667230" cy="3587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a:solidFill>
                <a:srgbClr val="FF0000"/>
              </a:solidFill>
              <a:latin typeface="メイリオ"/>
              <a:ea typeface="メイリオ"/>
            </a:rPr>
            <a:t>個票①～⑩を入力すると，白いセルは自動的に入力されます。一番右の列の「個別協議　希望の有無」のセルをプルダウンリストから選択し，入力してください。</a:t>
          </a:r>
          <a:endParaRPr kumimoji="1" lang="ja-JP" altLang="en-US" sz="1200">
            <a:solidFill>
              <a:srgbClr val="FF0000"/>
            </a:solidFill>
            <a:latin typeface="メイリオ"/>
            <a:ea typeface="メイリオ"/>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10</xdr:row>
          <xdr:rowOff>9525</xdr:rowOff>
        </xdr:from>
        <xdr:to xmlns:xdr="http://schemas.openxmlformats.org/drawingml/2006/spreadsheetDrawing">
          <xdr:col>3</xdr:col>
          <xdr:colOff>53340</xdr:colOff>
          <xdr:row>11</xdr:row>
          <xdr:rowOff>17780</xdr:rowOff>
        </xdr:to>
        <xdr:sp textlink="">
          <xdr:nvSpPr>
            <xdr:cNvPr id="74753" name="チェック 1" hidden="1">
              <a:extLst>
                <a:ext uri="{63B3BB69-23CF-44E3-9099-C40C66FF867C}">
                  <a14:compatExt spid="_x0000_s74753"/>
                </a:ext>
              </a:extLst>
            </xdr:cNvPr>
            <xdr:cNvSpPr>
              <a:spLocks noRot="1" noChangeShapeType="1"/>
            </xdr:cNvSpPr>
          </xdr:nvSpPr>
          <xdr:spPr>
            <a:xfrm>
              <a:off x="225425" y="2352675"/>
              <a:ext cx="34226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11</xdr:row>
          <xdr:rowOff>13970</xdr:rowOff>
        </xdr:from>
        <xdr:to xmlns:xdr="http://schemas.openxmlformats.org/drawingml/2006/spreadsheetDrawing">
          <xdr:col>3</xdr:col>
          <xdr:colOff>53340</xdr:colOff>
          <xdr:row>12</xdr:row>
          <xdr:rowOff>9525</xdr:rowOff>
        </xdr:to>
        <xdr:sp textlink="">
          <xdr:nvSpPr>
            <xdr:cNvPr id="74754" name="チェック 2" hidden="1">
              <a:extLst>
                <a:ext uri="{63B3BB69-23CF-44E3-9099-C40C66FF867C}">
                  <a14:compatExt spid="_x0000_s74754"/>
                </a:ext>
              </a:extLst>
            </xdr:cNvPr>
            <xdr:cNvSpPr>
              <a:spLocks noRot="1" noChangeShapeType="1"/>
            </xdr:cNvSpPr>
          </xdr:nvSpPr>
          <xdr:spPr>
            <a:xfrm>
              <a:off x="225425" y="257619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12</xdr:row>
          <xdr:rowOff>19685</xdr:rowOff>
        </xdr:from>
        <xdr:to xmlns:xdr="http://schemas.openxmlformats.org/drawingml/2006/spreadsheetDrawing">
          <xdr:col>3</xdr:col>
          <xdr:colOff>53340</xdr:colOff>
          <xdr:row>13</xdr:row>
          <xdr:rowOff>15240</xdr:rowOff>
        </xdr:to>
        <xdr:sp textlink="">
          <xdr:nvSpPr>
            <xdr:cNvPr id="74755" name="チェック 3" hidden="1">
              <a:extLst>
                <a:ext uri="{63B3BB69-23CF-44E3-9099-C40C66FF867C}">
                  <a14:compatExt spid="_x0000_s74755"/>
                </a:ext>
              </a:extLst>
            </xdr:cNvPr>
            <xdr:cNvSpPr>
              <a:spLocks noRot="1" noChangeShapeType="1"/>
            </xdr:cNvSpPr>
          </xdr:nvSpPr>
          <xdr:spPr>
            <a:xfrm>
              <a:off x="225425" y="280098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13</xdr:row>
          <xdr:rowOff>4445</xdr:rowOff>
        </xdr:from>
        <xdr:to xmlns:xdr="http://schemas.openxmlformats.org/drawingml/2006/spreadsheetDrawing">
          <xdr:col>3</xdr:col>
          <xdr:colOff>53340</xdr:colOff>
          <xdr:row>14</xdr:row>
          <xdr:rowOff>0</xdr:rowOff>
        </xdr:to>
        <xdr:sp textlink="">
          <xdr:nvSpPr>
            <xdr:cNvPr id="74756" name="チェック 4" hidden="1">
              <a:extLst>
                <a:ext uri="{63B3BB69-23CF-44E3-9099-C40C66FF867C}">
                  <a14:compatExt spid="_x0000_s74756"/>
                </a:ext>
              </a:extLst>
            </xdr:cNvPr>
            <xdr:cNvSpPr>
              <a:spLocks noRot="1" noChangeShapeType="1"/>
            </xdr:cNvSpPr>
          </xdr:nvSpPr>
          <xdr:spPr>
            <a:xfrm>
              <a:off x="225425" y="3004820"/>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14</xdr:row>
          <xdr:rowOff>19685</xdr:rowOff>
        </xdr:from>
        <xdr:to xmlns:xdr="http://schemas.openxmlformats.org/drawingml/2006/spreadsheetDrawing">
          <xdr:col>3</xdr:col>
          <xdr:colOff>53340</xdr:colOff>
          <xdr:row>15</xdr:row>
          <xdr:rowOff>13970</xdr:rowOff>
        </xdr:to>
        <xdr:sp textlink="">
          <xdr:nvSpPr>
            <xdr:cNvPr id="74757" name="チェック 5" hidden="1">
              <a:extLst>
                <a:ext uri="{63B3BB69-23CF-44E3-9099-C40C66FF867C}">
                  <a14:compatExt spid="_x0000_s74757"/>
                </a:ext>
              </a:extLst>
            </xdr:cNvPr>
            <xdr:cNvSpPr>
              <a:spLocks noRot="1" noChangeShapeType="1"/>
            </xdr:cNvSpPr>
          </xdr:nvSpPr>
          <xdr:spPr>
            <a:xfrm>
              <a:off x="225425" y="3239135"/>
              <a:ext cx="34226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5</xdr:row>
          <xdr:rowOff>11430</xdr:rowOff>
        </xdr:from>
        <xdr:to xmlns:xdr="http://schemas.openxmlformats.org/drawingml/2006/spreadsheetDrawing">
          <xdr:col>10</xdr:col>
          <xdr:colOff>19050</xdr:colOff>
          <xdr:row>5</xdr:row>
          <xdr:rowOff>219710</xdr:rowOff>
        </xdr:to>
        <xdr:sp textlink="">
          <xdr:nvSpPr>
            <xdr:cNvPr id="74758" name="チェック 6" hidden="1">
              <a:extLst>
                <a:ext uri="{63B3BB69-23CF-44E3-9099-C40C66FF867C}">
                  <a14:compatExt spid="_x0000_s74758"/>
                </a:ext>
              </a:extLst>
            </xdr:cNvPr>
            <xdr:cNvSpPr>
              <a:spLocks noRot="1" noChangeShapeType="1"/>
            </xdr:cNvSpPr>
          </xdr:nvSpPr>
          <xdr:spPr>
            <a:xfrm>
              <a:off x="1428750" y="118300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5</xdr:row>
          <xdr:rowOff>12700</xdr:rowOff>
        </xdr:from>
        <xdr:to xmlns:xdr="http://schemas.openxmlformats.org/drawingml/2006/spreadsheetDrawing">
          <xdr:col>14</xdr:col>
          <xdr:colOff>0</xdr:colOff>
          <xdr:row>5</xdr:row>
          <xdr:rowOff>220345</xdr:rowOff>
        </xdr:to>
        <xdr:sp textlink="">
          <xdr:nvSpPr>
            <xdr:cNvPr id="74759" name="チェック 7" hidden="1">
              <a:extLst>
                <a:ext uri="{63B3BB69-23CF-44E3-9099-C40C66FF867C}">
                  <a14:compatExt spid="_x0000_s74759"/>
                </a:ext>
              </a:extLst>
            </xdr:cNvPr>
            <xdr:cNvSpPr>
              <a:spLocks noRot="1" noChangeShapeType="1"/>
            </xdr:cNvSpPr>
          </xdr:nvSpPr>
          <xdr:spPr>
            <a:xfrm>
              <a:off x="2095500" y="1184275"/>
              <a:ext cx="304800" cy="207645"/>
            </a:xfrm>
            <a:prstGeom prst="rect"/>
          </xdr:spPr>
        </xdr:sp>
        <xdr:clientData/>
      </xdr:twoCellAnchor>
    </mc:Choice>
    <mc:Fallback/>
  </mc:AlternateContent>
  <xdr:twoCellAnchor editAs="oneCell">
    <xdr:from xmlns:xdr="http://schemas.openxmlformats.org/drawingml/2006/spreadsheetDrawing">
      <xdr:col>40</xdr:col>
      <xdr:colOff>38100</xdr:colOff>
      <xdr:row>26</xdr:row>
      <xdr:rowOff>141605</xdr:rowOff>
    </xdr:from>
    <xdr:to xmlns:xdr="http://schemas.openxmlformats.org/drawingml/2006/spreadsheetDrawing">
      <xdr:col>67</xdr:col>
      <xdr:colOff>161925</xdr:colOff>
      <xdr:row>39</xdr:row>
      <xdr:rowOff>142240</xdr:rowOff>
    </xdr:to>
    <xdr:pic macro="">
      <xdr:nvPicPr>
        <xdr:cNvPr id="9224" name="図 47"/>
        <xdr:cNvPicPr>
          <a:picLocks noChangeAspect="1"/>
        </xdr:cNvPicPr>
      </xdr:nvPicPr>
      <xdr:blipFill>
        <a:blip xmlns:r="http://schemas.openxmlformats.org/officeDocument/2006/relationships" r:embed="rId1"/>
        <a:stretch>
          <a:fillRect/>
        </a:stretch>
      </xdr:blipFill>
      <xdr:spPr>
        <a:xfrm>
          <a:off x="6896100" y="5669915"/>
          <a:ext cx="5314950" cy="3042920"/>
        </a:xfrm>
        <a:prstGeom prst="rect"/>
        <a:noFill/>
        <a:ln>
          <a:noFill/>
        </a:ln>
      </xdr:spPr>
    </xdr:pic>
    <xdr:clientData/>
  </xdr:twoCellAnchor>
  <xdr:twoCellAnchor>
    <xdr:from xmlns:xdr="http://schemas.openxmlformats.org/drawingml/2006/spreadsheetDrawing">
      <xdr:col>40</xdr:col>
      <xdr:colOff>37465</xdr:colOff>
      <xdr:row>26</xdr:row>
      <xdr:rowOff>58420</xdr:rowOff>
    </xdr:from>
    <xdr:to xmlns:xdr="http://schemas.openxmlformats.org/drawingml/2006/spreadsheetDrawing">
      <xdr:col>46</xdr:col>
      <xdr:colOff>38100</xdr:colOff>
      <xdr:row>27</xdr:row>
      <xdr:rowOff>77470</xdr:rowOff>
    </xdr:to>
    <xdr:sp macro="" textlink="">
      <xdr:nvSpPr>
        <xdr:cNvPr id="3" name="四角形 25"/>
        <xdr:cNvSpPr/>
      </xdr:nvSpPr>
      <xdr:spPr>
        <a:xfrm>
          <a:off x="6895465" y="5586730"/>
          <a:ext cx="1315085" cy="247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rgbClr val="FF0000"/>
              </a:solidFill>
            </a:rPr>
            <a:t>記入例</a:t>
          </a:r>
          <a:endParaRPr kumimoji="1" lang="ja-JP" altLang="en-US" b="1"/>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10</xdr:row>
          <xdr:rowOff>9525</xdr:rowOff>
        </xdr:from>
        <xdr:to xmlns:xdr="http://schemas.openxmlformats.org/drawingml/2006/spreadsheetDrawing">
          <xdr:col>3</xdr:col>
          <xdr:colOff>53340</xdr:colOff>
          <xdr:row>11</xdr:row>
          <xdr:rowOff>17780</xdr:rowOff>
        </xdr:to>
        <xdr:sp textlink="">
          <xdr:nvSpPr>
            <xdr:cNvPr id="76801" name="チェック 1" hidden="1">
              <a:extLst>
                <a:ext uri="{63B3BB69-23CF-44E3-9099-C40C66FF867C}">
                  <a14:compatExt spid="_x0000_s76801"/>
                </a:ext>
              </a:extLst>
            </xdr:cNvPr>
            <xdr:cNvSpPr>
              <a:spLocks noRot="1" noChangeShapeType="1"/>
            </xdr:cNvSpPr>
          </xdr:nvSpPr>
          <xdr:spPr>
            <a:xfrm>
              <a:off x="225425" y="2352675"/>
              <a:ext cx="34226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11</xdr:row>
          <xdr:rowOff>13970</xdr:rowOff>
        </xdr:from>
        <xdr:to xmlns:xdr="http://schemas.openxmlformats.org/drawingml/2006/spreadsheetDrawing">
          <xdr:col>3</xdr:col>
          <xdr:colOff>53340</xdr:colOff>
          <xdr:row>12</xdr:row>
          <xdr:rowOff>9525</xdr:rowOff>
        </xdr:to>
        <xdr:sp textlink="">
          <xdr:nvSpPr>
            <xdr:cNvPr id="76802" name="チェック 2" hidden="1">
              <a:extLst>
                <a:ext uri="{63B3BB69-23CF-44E3-9099-C40C66FF867C}">
                  <a14:compatExt spid="_x0000_s76802"/>
                </a:ext>
              </a:extLst>
            </xdr:cNvPr>
            <xdr:cNvSpPr>
              <a:spLocks noRot="1" noChangeShapeType="1"/>
            </xdr:cNvSpPr>
          </xdr:nvSpPr>
          <xdr:spPr>
            <a:xfrm>
              <a:off x="225425" y="257619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12</xdr:row>
          <xdr:rowOff>19685</xdr:rowOff>
        </xdr:from>
        <xdr:to xmlns:xdr="http://schemas.openxmlformats.org/drawingml/2006/spreadsheetDrawing">
          <xdr:col>3</xdr:col>
          <xdr:colOff>53340</xdr:colOff>
          <xdr:row>13</xdr:row>
          <xdr:rowOff>15240</xdr:rowOff>
        </xdr:to>
        <xdr:sp textlink="">
          <xdr:nvSpPr>
            <xdr:cNvPr id="76803" name="チェック 3" hidden="1">
              <a:extLst>
                <a:ext uri="{63B3BB69-23CF-44E3-9099-C40C66FF867C}">
                  <a14:compatExt spid="_x0000_s76803"/>
                </a:ext>
              </a:extLst>
            </xdr:cNvPr>
            <xdr:cNvSpPr>
              <a:spLocks noRot="1" noChangeShapeType="1"/>
            </xdr:cNvSpPr>
          </xdr:nvSpPr>
          <xdr:spPr>
            <a:xfrm>
              <a:off x="225425" y="280098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13</xdr:row>
          <xdr:rowOff>4445</xdr:rowOff>
        </xdr:from>
        <xdr:to xmlns:xdr="http://schemas.openxmlformats.org/drawingml/2006/spreadsheetDrawing">
          <xdr:col>3</xdr:col>
          <xdr:colOff>53340</xdr:colOff>
          <xdr:row>14</xdr:row>
          <xdr:rowOff>0</xdr:rowOff>
        </xdr:to>
        <xdr:sp textlink="">
          <xdr:nvSpPr>
            <xdr:cNvPr id="76804" name="チェック 4" hidden="1">
              <a:extLst>
                <a:ext uri="{63B3BB69-23CF-44E3-9099-C40C66FF867C}">
                  <a14:compatExt spid="_x0000_s76804"/>
                </a:ext>
              </a:extLst>
            </xdr:cNvPr>
            <xdr:cNvSpPr>
              <a:spLocks noRot="1" noChangeShapeType="1"/>
            </xdr:cNvSpPr>
          </xdr:nvSpPr>
          <xdr:spPr>
            <a:xfrm>
              <a:off x="225425" y="3004820"/>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14</xdr:row>
          <xdr:rowOff>19685</xdr:rowOff>
        </xdr:from>
        <xdr:to xmlns:xdr="http://schemas.openxmlformats.org/drawingml/2006/spreadsheetDrawing">
          <xdr:col>3</xdr:col>
          <xdr:colOff>53340</xdr:colOff>
          <xdr:row>15</xdr:row>
          <xdr:rowOff>13970</xdr:rowOff>
        </xdr:to>
        <xdr:sp textlink="">
          <xdr:nvSpPr>
            <xdr:cNvPr id="76805" name="チェック 5" hidden="1">
              <a:extLst>
                <a:ext uri="{63B3BB69-23CF-44E3-9099-C40C66FF867C}">
                  <a14:compatExt spid="_x0000_s76805"/>
                </a:ext>
              </a:extLst>
            </xdr:cNvPr>
            <xdr:cNvSpPr>
              <a:spLocks noRot="1" noChangeShapeType="1"/>
            </xdr:cNvSpPr>
          </xdr:nvSpPr>
          <xdr:spPr>
            <a:xfrm>
              <a:off x="225425" y="3239135"/>
              <a:ext cx="34226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5</xdr:row>
          <xdr:rowOff>11430</xdr:rowOff>
        </xdr:from>
        <xdr:to xmlns:xdr="http://schemas.openxmlformats.org/drawingml/2006/spreadsheetDrawing">
          <xdr:col>10</xdr:col>
          <xdr:colOff>19050</xdr:colOff>
          <xdr:row>5</xdr:row>
          <xdr:rowOff>219710</xdr:rowOff>
        </xdr:to>
        <xdr:sp textlink="">
          <xdr:nvSpPr>
            <xdr:cNvPr id="76806" name="チェック 6" hidden="1">
              <a:extLst>
                <a:ext uri="{63B3BB69-23CF-44E3-9099-C40C66FF867C}">
                  <a14:compatExt spid="_x0000_s76806"/>
                </a:ext>
              </a:extLst>
            </xdr:cNvPr>
            <xdr:cNvSpPr>
              <a:spLocks noRot="1" noChangeShapeType="1"/>
            </xdr:cNvSpPr>
          </xdr:nvSpPr>
          <xdr:spPr>
            <a:xfrm>
              <a:off x="1428750" y="118300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5</xdr:row>
          <xdr:rowOff>12700</xdr:rowOff>
        </xdr:from>
        <xdr:to xmlns:xdr="http://schemas.openxmlformats.org/drawingml/2006/spreadsheetDrawing">
          <xdr:col>14</xdr:col>
          <xdr:colOff>0</xdr:colOff>
          <xdr:row>5</xdr:row>
          <xdr:rowOff>220345</xdr:rowOff>
        </xdr:to>
        <xdr:sp textlink="">
          <xdr:nvSpPr>
            <xdr:cNvPr id="76807" name="チェック 7" hidden="1">
              <a:extLst>
                <a:ext uri="{63B3BB69-23CF-44E3-9099-C40C66FF867C}">
                  <a14:compatExt spid="_x0000_s76807"/>
                </a:ext>
              </a:extLst>
            </xdr:cNvPr>
            <xdr:cNvSpPr>
              <a:spLocks noRot="1" noChangeShapeType="1"/>
            </xdr:cNvSpPr>
          </xdr:nvSpPr>
          <xdr:spPr>
            <a:xfrm>
              <a:off x="2095500" y="1184275"/>
              <a:ext cx="304800" cy="20764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10</xdr:row>
          <xdr:rowOff>9525</xdr:rowOff>
        </xdr:from>
        <xdr:to xmlns:xdr="http://schemas.openxmlformats.org/drawingml/2006/spreadsheetDrawing">
          <xdr:col>3</xdr:col>
          <xdr:colOff>53340</xdr:colOff>
          <xdr:row>11</xdr:row>
          <xdr:rowOff>17780</xdr:rowOff>
        </xdr:to>
        <xdr:sp textlink="">
          <xdr:nvSpPr>
            <xdr:cNvPr id="77825" name="チェック 1" hidden="1">
              <a:extLst>
                <a:ext uri="{63B3BB69-23CF-44E3-9099-C40C66FF867C}">
                  <a14:compatExt spid="_x0000_s77825"/>
                </a:ext>
              </a:extLst>
            </xdr:cNvPr>
            <xdr:cNvSpPr>
              <a:spLocks noRot="1" noChangeShapeType="1"/>
            </xdr:cNvSpPr>
          </xdr:nvSpPr>
          <xdr:spPr>
            <a:xfrm>
              <a:off x="225425" y="2352675"/>
              <a:ext cx="34226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11</xdr:row>
          <xdr:rowOff>13970</xdr:rowOff>
        </xdr:from>
        <xdr:to xmlns:xdr="http://schemas.openxmlformats.org/drawingml/2006/spreadsheetDrawing">
          <xdr:col>3</xdr:col>
          <xdr:colOff>53340</xdr:colOff>
          <xdr:row>12</xdr:row>
          <xdr:rowOff>9525</xdr:rowOff>
        </xdr:to>
        <xdr:sp textlink="">
          <xdr:nvSpPr>
            <xdr:cNvPr id="77826" name="チェック 2" hidden="1">
              <a:extLst>
                <a:ext uri="{63B3BB69-23CF-44E3-9099-C40C66FF867C}">
                  <a14:compatExt spid="_x0000_s77826"/>
                </a:ext>
              </a:extLst>
            </xdr:cNvPr>
            <xdr:cNvSpPr>
              <a:spLocks noRot="1" noChangeShapeType="1"/>
            </xdr:cNvSpPr>
          </xdr:nvSpPr>
          <xdr:spPr>
            <a:xfrm>
              <a:off x="225425" y="257619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12</xdr:row>
          <xdr:rowOff>19685</xdr:rowOff>
        </xdr:from>
        <xdr:to xmlns:xdr="http://schemas.openxmlformats.org/drawingml/2006/spreadsheetDrawing">
          <xdr:col>3</xdr:col>
          <xdr:colOff>53340</xdr:colOff>
          <xdr:row>13</xdr:row>
          <xdr:rowOff>15240</xdr:rowOff>
        </xdr:to>
        <xdr:sp textlink="">
          <xdr:nvSpPr>
            <xdr:cNvPr id="77827" name="チェック 3" hidden="1">
              <a:extLst>
                <a:ext uri="{63B3BB69-23CF-44E3-9099-C40C66FF867C}">
                  <a14:compatExt spid="_x0000_s77827"/>
                </a:ext>
              </a:extLst>
            </xdr:cNvPr>
            <xdr:cNvSpPr>
              <a:spLocks noRot="1" noChangeShapeType="1"/>
            </xdr:cNvSpPr>
          </xdr:nvSpPr>
          <xdr:spPr>
            <a:xfrm>
              <a:off x="225425" y="280098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13</xdr:row>
          <xdr:rowOff>4445</xdr:rowOff>
        </xdr:from>
        <xdr:to xmlns:xdr="http://schemas.openxmlformats.org/drawingml/2006/spreadsheetDrawing">
          <xdr:col>3</xdr:col>
          <xdr:colOff>53340</xdr:colOff>
          <xdr:row>14</xdr:row>
          <xdr:rowOff>0</xdr:rowOff>
        </xdr:to>
        <xdr:sp textlink="">
          <xdr:nvSpPr>
            <xdr:cNvPr id="77828" name="チェック 4" hidden="1">
              <a:extLst>
                <a:ext uri="{63B3BB69-23CF-44E3-9099-C40C66FF867C}">
                  <a14:compatExt spid="_x0000_s77828"/>
                </a:ext>
              </a:extLst>
            </xdr:cNvPr>
            <xdr:cNvSpPr>
              <a:spLocks noRot="1" noChangeShapeType="1"/>
            </xdr:cNvSpPr>
          </xdr:nvSpPr>
          <xdr:spPr>
            <a:xfrm>
              <a:off x="225425" y="3004820"/>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14</xdr:row>
          <xdr:rowOff>19685</xdr:rowOff>
        </xdr:from>
        <xdr:to xmlns:xdr="http://schemas.openxmlformats.org/drawingml/2006/spreadsheetDrawing">
          <xdr:col>3</xdr:col>
          <xdr:colOff>53340</xdr:colOff>
          <xdr:row>15</xdr:row>
          <xdr:rowOff>13970</xdr:rowOff>
        </xdr:to>
        <xdr:sp textlink="">
          <xdr:nvSpPr>
            <xdr:cNvPr id="77829" name="チェック 5" hidden="1">
              <a:extLst>
                <a:ext uri="{63B3BB69-23CF-44E3-9099-C40C66FF867C}">
                  <a14:compatExt spid="_x0000_s77829"/>
                </a:ext>
              </a:extLst>
            </xdr:cNvPr>
            <xdr:cNvSpPr>
              <a:spLocks noRot="1" noChangeShapeType="1"/>
            </xdr:cNvSpPr>
          </xdr:nvSpPr>
          <xdr:spPr>
            <a:xfrm>
              <a:off x="225425" y="3239135"/>
              <a:ext cx="34226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5</xdr:row>
          <xdr:rowOff>11430</xdr:rowOff>
        </xdr:from>
        <xdr:to xmlns:xdr="http://schemas.openxmlformats.org/drawingml/2006/spreadsheetDrawing">
          <xdr:col>10</xdr:col>
          <xdr:colOff>19050</xdr:colOff>
          <xdr:row>5</xdr:row>
          <xdr:rowOff>219710</xdr:rowOff>
        </xdr:to>
        <xdr:sp textlink="">
          <xdr:nvSpPr>
            <xdr:cNvPr id="77830" name="チェック 6" hidden="1">
              <a:extLst>
                <a:ext uri="{63B3BB69-23CF-44E3-9099-C40C66FF867C}">
                  <a14:compatExt spid="_x0000_s77830"/>
                </a:ext>
              </a:extLst>
            </xdr:cNvPr>
            <xdr:cNvSpPr>
              <a:spLocks noRot="1" noChangeShapeType="1"/>
            </xdr:cNvSpPr>
          </xdr:nvSpPr>
          <xdr:spPr>
            <a:xfrm>
              <a:off x="1428750" y="118300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5</xdr:row>
          <xdr:rowOff>12700</xdr:rowOff>
        </xdr:from>
        <xdr:to xmlns:xdr="http://schemas.openxmlformats.org/drawingml/2006/spreadsheetDrawing">
          <xdr:col>14</xdr:col>
          <xdr:colOff>0</xdr:colOff>
          <xdr:row>5</xdr:row>
          <xdr:rowOff>220345</xdr:rowOff>
        </xdr:to>
        <xdr:sp textlink="">
          <xdr:nvSpPr>
            <xdr:cNvPr id="77831" name="チェック 7" hidden="1">
              <a:extLst>
                <a:ext uri="{63B3BB69-23CF-44E3-9099-C40C66FF867C}">
                  <a14:compatExt spid="_x0000_s77831"/>
                </a:ext>
              </a:extLst>
            </xdr:cNvPr>
            <xdr:cNvSpPr>
              <a:spLocks noRot="1" noChangeShapeType="1"/>
            </xdr:cNvSpPr>
          </xdr:nvSpPr>
          <xdr:spPr>
            <a:xfrm>
              <a:off x="2095500" y="1184275"/>
              <a:ext cx="304800" cy="20764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10</xdr:row>
          <xdr:rowOff>9525</xdr:rowOff>
        </xdr:from>
        <xdr:to xmlns:xdr="http://schemas.openxmlformats.org/drawingml/2006/spreadsheetDrawing">
          <xdr:col>3</xdr:col>
          <xdr:colOff>53340</xdr:colOff>
          <xdr:row>11</xdr:row>
          <xdr:rowOff>17780</xdr:rowOff>
        </xdr:to>
        <xdr:sp textlink="">
          <xdr:nvSpPr>
            <xdr:cNvPr id="78849" name="チェック 1" hidden="1">
              <a:extLst>
                <a:ext uri="{63B3BB69-23CF-44E3-9099-C40C66FF867C}">
                  <a14:compatExt spid="_x0000_s78849"/>
                </a:ext>
              </a:extLst>
            </xdr:cNvPr>
            <xdr:cNvSpPr>
              <a:spLocks noRot="1" noChangeShapeType="1"/>
            </xdr:cNvSpPr>
          </xdr:nvSpPr>
          <xdr:spPr>
            <a:xfrm>
              <a:off x="225425" y="2352675"/>
              <a:ext cx="34226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11</xdr:row>
          <xdr:rowOff>13970</xdr:rowOff>
        </xdr:from>
        <xdr:to xmlns:xdr="http://schemas.openxmlformats.org/drawingml/2006/spreadsheetDrawing">
          <xdr:col>3</xdr:col>
          <xdr:colOff>53340</xdr:colOff>
          <xdr:row>12</xdr:row>
          <xdr:rowOff>9525</xdr:rowOff>
        </xdr:to>
        <xdr:sp textlink="">
          <xdr:nvSpPr>
            <xdr:cNvPr id="78850" name="チェック 2" hidden="1">
              <a:extLst>
                <a:ext uri="{63B3BB69-23CF-44E3-9099-C40C66FF867C}">
                  <a14:compatExt spid="_x0000_s78850"/>
                </a:ext>
              </a:extLst>
            </xdr:cNvPr>
            <xdr:cNvSpPr>
              <a:spLocks noRot="1" noChangeShapeType="1"/>
            </xdr:cNvSpPr>
          </xdr:nvSpPr>
          <xdr:spPr>
            <a:xfrm>
              <a:off x="225425" y="257619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12</xdr:row>
          <xdr:rowOff>19685</xdr:rowOff>
        </xdr:from>
        <xdr:to xmlns:xdr="http://schemas.openxmlformats.org/drawingml/2006/spreadsheetDrawing">
          <xdr:col>3</xdr:col>
          <xdr:colOff>53340</xdr:colOff>
          <xdr:row>13</xdr:row>
          <xdr:rowOff>15240</xdr:rowOff>
        </xdr:to>
        <xdr:sp textlink="">
          <xdr:nvSpPr>
            <xdr:cNvPr id="78851" name="チェック 3" hidden="1">
              <a:extLst>
                <a:ext uri="{63B3BB69-23CF-44E3-9099-C40C66FF867C}">
                  <a14:compatExt spid="_x0000_s78851"/>
                </a:ext>
              </a:extLst>
            </xdr:cNvPr>
            <xdr:cNvSpPr>
              <a:spLocks noRot="1" noChangeShapeType="1"/>
            </xdr:cNvSpPr>
          </xdr:nvSpPr>
          <xdr:spPr>
            <a:xfrm>
              <a:off x="225425" y="280098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13</xdr:row>
          <xdr:rowOff>4445</xdr:rowOff>
        </xdr:from>
        <xdr:to xmlns:xdr="http://schemas.openxmlformats.org/drawingml/2006/spreadsheetDrawing">
          <xdr:col>3</xdr:col>
          <xdr:colOff>53340</xdr:colOff>
          <xdr:row>14</xdr:row>
          <xdr:rowOff>0</xdr:rowOff>
        </xdr:to>
        <xdr:sp textlink="">
          <xdr:nvSpPr>
            <xdr:cNvPr id="78852" name="チェック 4" hidden="1">
              <a:extLst>
                <a:ext uri="{63B3BB69-23CF-44E3-9099-C40C66FF867C}">
                  <a14:compatExt spid="_x0000_s78852"/>
                </a:ext>
              </a:extLst>
            </xdr:cNvPr>
            <xdr:cNvSpPr>
              <a:spLocks noRot="1" noChangeShapeType="1"/>
            </xdr:cNvSpPr>
          </xdr:nvSpPr>
          <xdr:spPr>
            <a:xfrm>
              <a:off x="225425" y="3004820"/>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14</xdr:row>
          <xdr:rowOff>19685</xdr:rowOff>
        </xdr:from>
        <xdr:to xmlns:xdr="http://schemas.openxmlformats.org/drawingml/2006/spreadsheetDrawing">
          <xdr:col>3</xdr:col>
          <xdr:colOff>53340</xdr:colOff>
          <xdr:row>15</xdr:row>
          <xdr:rowOff>13970</xdr:rowOff>
        </xdr:to>
        <xdr:sp textlink="">
          <xdr:nvSpPr>
            <xdr:cNvPr id="78853" name="チェック 5" hidden="1">
              <a:extLst>
                <a:ext uri="{63B3BB69-23CF-44E3-9099-C40C66FF867C}">
                  <a14:compatExt spid="_x0000_s78853"/>
                </a:ext>
              </a:extLst>
            </xdr:cNvPr>
            <xdr:cNvSpPr>
              <a:spLocks noRot="1" noChangeShapeType="1"/>
            </xdr:cNvSpPr>
          </xdr:nvSpPr>
          <xdr:spPr>
            <a:xfrm>
              <a:off x="225425" y="3239135"/>
              <a:ext cx="34226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5</xdr:row>
          <xdr:rowOff>11430</xdr:rowOff>
        </xdr:from>
        <xdr:to xmlns:xdr="http://schemas.openxmlformats.org/drawingml/2006/spreadsheetDrawing">
          <xdr:col>10</xdr:col>
          <xdr:colOff>19050</xdr:colOff>
          <xdr:row>5</xdr:row>
          <xdr:rowOff>219710</xdr:rowOff>
        </xdr:to>
        <xdr:sp textlink="">
          <xdr:nvSpPr>
            <xdr:cNvPr id="78854" name="チェック 6" hidden="1">
              <a:extLst>
                <a:ext uri="{63B3BB69-23CF-44E3-9099-C40C66FF867C}">
                  <a14:compatExt spid="_x0000_s78854"/>
                </a:ext>
              </a:extLst>
            </xdr:cNvPr>
            <xdr:cNvSpPr>
              <a:spLocks noRot="1" noChangeShapeType="1"/>
            </xdr:cNvSpPr>
          </xdr:nvSpPr>
          <xdr:spPr>
            <a:xfrm>
              <a:off x="1428750" y="118300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5</xdr:row>
          <xdr:rowOff>12700</xdr:rowOff>
        </xdr:from>
        <xdr:to xmlns:xdr="http://schemas.openxmlformats.org/drawingml/2006/spreadsheetDrawing">
          <xdr:col>14</xdr:col>
          <xdr:colOff>0</xdr:colOff>
          <xdr:row>5</xdr:row>
          <xdr:rowOff>220345</xdr:rowOff>
        </xdr:to>
        <xdr:sp textlink="">
          <xdr:nvSpPr>
            <xdr:cNvPr id="78855" name="チェック 7" hidden="1">
              <a:extLst>
                <a:ext uri="{63B3BB69-23CF-44E3-9099-C40C66FF867C}">
                  <a14:compatExt spid="_x0000_s78855"/>
                </a:ext>
              </a:extLst>
            </xdr:cNvPr>
            <xdr:cNvSpPr>
              <a:spLocks noRot="1" noChangeShapeType="1"/>
            </xdr:cNvSpPr>
          </xdr:nvSpPr>
          <xdr:spPr>
            <a:xfrm>
              <a:off x="2095500" y="1184275"/>
              <a:ext cx="304800" cy="20764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10</xdr:row>
          <xdr:rowOff>9525</xdr:rowOff>
        </xdr:from>
        <xdr:to xmlns:xdr="http://schemas.openxmlformats.org/drawingml/2006/spreadsheetDrawing">
          <xdr:col>3</xdr:col>
          <xdr:colOff>53340</xdr:colOff>
          <xdr:row>11</xdr:row>
          <xdr:rowOff>17780</xdr:rowOff>
        </xdr:to>
        <xdr:sp textlink="">
          <xdr:nvSpPr>
            <xdr:cNvPr id="79873" name="チェック 1" hidden="1">
              <a:extLst>
                <a:ext uri="{63B3BB69-23CF-44E3-9099-C40C66FF867C}">
                  <a14:compatExt spid="_x0000_s79873"/>
                </a:ext>
              </a:extLst>
            </xdr:cNvPr>
            <xdr:cNvSpPr>
              <a:spLocks noRot="1" noChangeShapeType="1"/>
            </xdr:cNvSpPr>
          </xdr:nvSpPr>
          <xdr:spPr>
            <a:xfrm>
              <a:off x="225425" y="2352675"/>
              <a:ext cx="34226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11</xdr:row>
          <xdr:rowOff>13970</xdr:rowOff>
        </xdr:from>
        <xdr:to xmlns:xdr="http://schemas.openxmlformats.org/drawingml/2006/spreadsheetDrawing">
          <xdr:col>3</xdr:col>
          <xdr:colOff>53340</xdr:colOff>
          <xdr:row>12</xdr:row>
          <xdr:rowOff>9525</xdr:rowOff>
        </xdr:to>
        <xdr:sp textlink="">
          <xdr:nvSpPr>
            <xdr:cNvPr id="79874" name="チェック 2" hidden="1">
              <a:extLst>
                <a:ext uri="{63B3BB69-23CF-44E3-9099-C40C66FF867C}">
                  <a14:compatExt spid="_x0000_s79874"/>
                </a:ext>
              </a:extLst>
            </xdr:cNvPr>
            <xdr:cNvSpPr>
              <a:spLocks noRot="1" noChangeShapeType="1"/>
            </xdr:cNvSpPr>
          </xdr:nvSpPr>
          <xdr:spPr>
            <a:xfrm>
              <a:off x="225425" y="257619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12</xdr:row>
          <xdr:rowOff>19685</xdr:rowOff>
        </xdr:from>
        <xdr:to xmlns:xdr="http://schemas.openxmlformats.org/drawingml/2006/spreadsheetDrawing">
          <xdr:col>3</xdr:col>
          <xdr:colOff>53340</xdr:colOff>
          <xdr:row>13</xdr:row>
          <xdr:rowOff>15240</xdr:rowOff>
        </xdr:to>
        <xdr:sp textlink="">
          <xdr:nvSpPr>
            <xdr:cNvPr id="79875" name="チェック 3" hidden="1">
              <a:extLst>
                <a:ext uri="{63B3BB69-23CF-44E3-9099-C40C66FF867C}">
                  <a14:compatExt spid="_x0000_s79875"/>
                </a:ext>
              </a:extLst>
            </xdr:cNvPr>
            <xdr:cNvSpPr>
              <a:spLocks noRot="1" noChangeShapeType="1"/>
            </xdr:cNvSpPr>
          </xdr:nvSpPr>
          <xdr:spPr>
            <a:xfrm>
              <a:off x="225425" y="280098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13</xdr:row>
          <xdr:rowOff>4445</xdr:rowOff>
        </xdr:from>
        <xdr:to xmlns:xdr="http://schemas.openxmlformats.org/drawingml/2006/spreadsheetDrawing">
          <xdr:col>3</xdr:col>
          <xdr:colOff>53340</xdr:colOff>
          <xdr:row>14</xdr:row>
          <xdr:rowOff>0</xdr:rowOff>
        </xdr:to>
        <xdr:sp textlink="">
          <xdr:nvSpPr>
            <xdr:cNvPr id="79876" name="チェック 4" hidden="1">
              <a:extLst>
                <a:ext uri="{63B3BB69-23CF-44E3-9099-C40C66FF867C}">
                  <a14:compatExt spid="_x0000_s79876"/>
                </a:ext>
              </a:extLst>
            </xdr:cNvPr>
            <xdr:cNvSpPr>
              <a:spLocks noRot="1" noChangeShapeType="1"/>
            </xdr:cNvSpPr>
          </xdr:nvSpPr>
          <xdr:spPr>
            <a:xfrm>
              <a:off x="225425" y="3004820"/>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14</xdr:row>
          <xdr:rowOff>19685</xdr:rowOff>
        </xdr:from>
        <xdr:to xmlns:xdr="http://schemas.openxmlformats.org/drawingml/2006/spreadsheetDrawing">
          <xdr:col>3</xdr:col>
          <xdr:colOff>53340</xdr:colOff>
          <xdr:row>15</xdr:row>
          <xdr:rowOff>13970</xdr:rowOff>
        </xdr:to>
        <xdr:sp textlink="">
          <xdr:nvSpPr>
            <xdr:cNvPr id="79877" name="チェック 5" hidden="1">
              <a:extLst>
                <a:ext uri="{63B3BB69-23CF-44E3-9099-C40C66FF867C}">
                  <a14:compatExt spid="_x0000_s79877"/>
                </a:ext>
              </a:extLst>
            </xdr:cNvPr>
            <xdr:cNvSpPr>
              <a:spLocks noRot="1" noChangeShapeType="1"/>
            </xdr:cNvSpPr>
          </xdr:nvSpPr>
          <xdr:spPr>
            <a:xfrm>
              <a:off x="225425" y="3239135"/>
              <a:ext cx="34226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5</xdr:row>
          <xdr:rowOff>11430</xdr:rowOff>
        </xdr:from>
        <xdr:to xmlns:xdr="http://schemas.openxmlformats.org/drawingml/2006/spreadsheetDrawing">
          <xdr:col>10</xdr:col>
          <xdr:colOff>19050</xdr:colOff>
          <xdr:row>5</xdr:row>
          <xdr:rowOff>219710</xdr:rowOff>
        </xdr:to>
        <xdr:sp textlink="">
          <xdr:nvSpPr>
            <xdr:cNvPr id="79878" name="チェック 6" hidden="1">
              <a:extLst>
                <a:ext uri="{63B3BB69-23CF-44E3-9099-C40C66FF867C}">
                  <a14:compatExt spid="_x0000_s79878"/>
                </a:ext>
              </a:extLst>
            </xdr:cNvPr>
            <xdr:cNvSpPr>
              <a:spLocks noRot="1" noChangeShapeType="1"/>
            </xdr:cNvSpPr>
          </xdr:nvSpPr>
          <xdr:spPr>
            <a:xfrm>
              <a:off x="1428750" y="118300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5</xdr:row>
          <xdr:rowOff>12700</xdr:rowOff>
        </xdr:from>
        <xdr:to xmlns:xdr="http://schemas.openxmlformats.org/drawingml/2006/spreadsheetDrawing">
          <xdr:col>14</xdr:col>
          <xdr:colOff>0</xdr:colOff>
          <xdr:row>5</xdr:row>
          <xdr:rowOff>220345</xdr:rowOff>
        </xdr:to>
        <xdr:sp textlink="">
          <xdr:nvSpPr>
            <xdr:cNvPr id="79879" name="チェック 7" hidden="1">
              <a:extLst>
                <a:ext uri="{63B3BB69-23CF-44E3-9099-C40C66FF867C}">
                  <a14:compatExt spid="_x0000_s79879"/>
                </a:ext>
              </a:extLst>
            </xdr:cNvPr>
            <xdr:cNvSpPr>
              <a:spLocks noRot="1" noChangeShapeType="1"/>
            </xdr:cNvSpPr>
          </xdr:nvSpPr>
          <xdr:spPr>
            <a:xfrm>
              <a:off x="2095500" y="1184275"/>
              <a:ext cx="304800" cy="207645"/>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10</xdr:row>
          <xdr:rowOff>9525</xdr:rowOff>
        </xdr:from>
        <xdr:to xmlns:xdr="http://schemas.openxmlformats.org/drawingml/2006/spreadsheetDrawing">
          <xdr:col>3</xdr:col>
          <xdr:colOff>53340</xdr:colOff>
          <xdr:row>11</xdr:row>
          <xdr:rowOff>17780</xdr:rowOff>
        </xdr:to>
        <xdr:sp textlink="">
          <xdr:nvSpPr>
            <xdr:cNvPr id="80897" name="チェック 1" hidden="1">
              <a:extLst>
                <a:ext uri="{63B3BB69-23CF-44E3-9099-C40C66FF867C}">
                  <a14:compatExt spid="_x0000_s80897"/>
                </a:ext>
              </a:extLst>
            </xdr:cNvPr>
            <xdr:cNvSpPr>
              <a:spLocks noRot="1" noChangeShapeType="1"/>
            </xdr:cNvSpPr>
          </xdr:nvSpPr>
          <xdr:spPr>
            <a:xfrm>
              <a:off x="225425" y="2352675"/>
              <a:ext cx="34226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11</xdr:row>
          <xdr:rowOff>13970</xdr:rowOff>
        </xdr:from>
        <xdr:to xmlns:xdr="http://schemas.openxmlformats.org/drawingml/2006/spreadsheetDrawing">
          <xdr:col>3</xdr:col>
          <xdr:colOff>53340</xdr:colOff>
          <xdr:row>12</xdr:row>
          <xdr:rowOff>9525</xdr:rowOff>
        </xdr:to>
        <xdr:sp textlink="">
          <xdr:nvSpPr>
            <xdr:cNvPr id="80898" name="チェック 2" hidden="1">
              <a:extLst>
                <a:ext uri="{63B3BB69-23CF-44E3-9099-C40C66FF867C}">
                  <a14:compatExt spid="_x0000_s80898"/>
                </a:ext>
              </a:extLst>
            </xdr:cNvPr>
            <xdr:cNvSpPr>
              <a:spLocks noRot="1" noChangeShapeType="1"/>
            </xdr:cNvSpPr>
          </xdr:nvSpPr>
          <xdr:spPr>
            <a:xfrm>
              <a:off x="225425" y="257619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12</xdr:row>
          <xdr:rowOff>19685</xdr:rowOff>
        </xdr:from>
        <xdr:to xmlns:xdr="http://schemas.openxmlformats.org/drawingml/2006/spreadsheetDrawing">
          <xdr:col>3</xdr:col>
          <xdr:colOff>53340</xdr:colOff>
          <xdr:row>13</xdr:row>
          <xdr:rowOff>15240</xdr:rowOff>
        </xdr:to>
        <xdr:sp textlink="">
          <xdr:nvSpPr>
            <xdr:cNvPr id="80899" name="チェック 3" hidden="1">
              <a:extLst>
                <a:ext uri="{63B3BB69-23CF-44E3-9099-C40C66FF867C}">
                  <a14:compatExt spid="_x0000_s80899"/>
                </a:ext>
              </a:extLst>
            </xdr:cNvPr>
            <xdr:cNvSpPr>
              <a:spLocks noRot="1" noChangeShapeType="1"/>
            </xdr:cNvSpPr>
          </xdr:nvSpPr>
          <xdr:spPr>
            <a:xfrm>
              <a:off x="225425" y="2800985"/>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13</xdr:row>
          <xdr:rowOff>4445</xdr:rowOff>
        </xdr:from>
        <xdr:to xmlns:xdr="http://schemas.openxmlformats.org/drawingml/2006/spreadsheetDrawing">
          <xdr:col>3</xdr:col>
          <xdr:colOff>53340</xdr:colOff>
          <xdr:row>14</xdr:row>
          <xdr:rowOff>0</xdr:rowOff>
        </xdr:to>
        <xdr:sp textlink="">
          <xdr:nvSpPr>
            <xdr:cNvPr id="80900" name="チェック 4" hidden="1">
              <a:extLst>
                <a:ext uri="{63B3BB69-23CF-44E3-9099-C40C66FF867C}">
                  <a14:compatExt spid="_x0000_s80900"/>
                </a:ext>
              </a:extLst>
            </xdr:cNvPr>
            <xdr:cNvSpPr>
              <a:spLocks noRot="1" noChangeShapeType="1"/>
            </xdr:cNvSpPr>
          </xdr:nvSpPr>
          <xdr:spPr>
            <a:xfrm>
              <a:off x="225425" y="3004820"/>
              <a:ext cx="34226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53975</xdr:colOff>
          <xdr:row>14</xdr:row>
          <xdr:rowOff>19685</xdr:rowOff>
        </xdr:from>
        <xdr:to xmlns:xdr="http://schemas.openxmlformats.org/drawingml/2006/spreadsheetDrawing">
          <xdr:col>3</xdr:col>
          <xdr:colOff>53340</xdr:colOff>
          <xdr:row>15</xdr:row>
          <xdr:rowOff>13970</xdr:rowOff>
        </xdr:to>
        <xdr:sp textlink="">
          <xdr:nvSpPr>
            <xdr:cNvPr id="80901" name="チェック 5" hidden="1">
              <a:extLst>
                <a:ext uri="{63B3BB69-23CF-44E3-9099-C40C66FF867C}">
                  <a14:compatExt spid="_x0000_s80901"/>
                </a:ext>
              </a:extLst>
            </xdr:cNvPr>
            <xdr:cNvSpPr>
              <a:spLocks noRot="1" noChangeShapeType="1"/>
            </xdr:cNvSpPr>
          </xdr:nvSpPr>
          <xdr:spPr>
            <a:xfrm>
              <a:off x="225425" y="3239135"/>
              <a:ext cx="34226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57150</xdr:colOff>
          <xdr:row>5</xdr:row>
          <xdr:rowOff>11430</xdr:rowOff>
        </xdr:from>
        <xdr:to xmlns:xdr="http://schemas.openxmlformats.org/drawingml/2006/spreadsheetDrawing">
          <xdr:col>10</xdr:col>
          <xdr:colOff>19050</xdr:colOff>
          <xdr:row>5</xdr:row>
          <xdr:rowOff>219710</xdr:rowOff>
        </xdr:to>
        <xdr:sp textlink="">
          <xdr:nvSpPr>
            <xdr:cNvPr id="80902" name="チェック 6" hidden="1">
              <a:extLst>
                <a:ext uri="{63B3BB69-23CF-44E3-9099-C40C66FF867C}">
                  <a14:compatExt spid="_x0000_s80902"/>
                </a:ext>
              </a:extLst>
            </xdr:cNvPr>
            <xdr:cNvSpPr>
              <a:spLocks noRot="1" noChangeShapeType="1"/>
            </xdr:cNvSpPr>
          </xdr:nvSpPr>
          <xdr:spPr>
            <a:xfrm>
              <a:off x="1428750" y="118300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5</xdr:row>
          <xdr:rowOff>12700</xdr:rowOff>
        </xdr:from>
        <xdr:to xmlns:xdr="http://schemas.openxmlformats.org/drawingml/2006/spreadsheetDrawing">
          <xdr:col>14</xdr:col>
          <xdr:colOff>0</xdr:colOff>
          <xdr:row>5</xdr:row>
          <xdr:rowOff>220345</xdr:rowOff>
        </xdr:to>
        <xdr:sp textlink="">
          <xdr:nvSpPr>
            <xdr:cNvPr id="80903" name="チェック 7" hidden="1">
              <a:extLst>
                <a:ext uri="{63B3BB69-23CF-44E3-9099-C40C66FF867C}">
                  <a14:compatExt spid="_x0000_s80903"/>
                </a:ext>
              </a:extLst>
            </xdr:cNvPr>
            <xdr:cNvSpPr>
              <a:spLocks noRot="1" noChangeShapeType="1"/>
            </xdr:cNvSpPr>
          </xdr:nvSpPr>
          <xdr:spPr>
            <a:xfrm>
              <a:off x="2095500" y="1184275"/>
              <a:ext cx="304800" cy="20764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Users\kaigokourei122\Desktop\&#12469;&#12540;&#12499;&#12473;&#25552;&#20379;&#30906;&#20445;\kouhusinseisho.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始めにお読みください）作成方法"/>
      <sheetName val="交付申請書"/>
      <sheetName val="申請(実績)額一覧"/>
      <sheetName val="個票1"/>
      <sheetName val="役員名簿"/>
      <sheetName val="計算用"/>
    </sheetNames>
    <sheetDataSet>
      <sheetData sheetId="0"/>
      <sheetData sheetId="1"/>
      <sheetData sheetId="2"/>
      <sheetData sheetId="3"/>
      <sheetData sheetId="4"/>
      <sheetData sheetId="5">
        <row r="2">
          <cell r="A2" t="str">
            <v>通所介護事業所（通常規模型）</v>
          </cell>
          <cell r="B2">
            <v>537</v>
          </cell>
          <cell r="C2">
            <v>537</v>
          </cell>
          <cell r="D2">
            <v>268</v>
          </cell>
          <cell r="E2" t="str">
            <v>/事業所</v>
          </cell>
        </row>
        <row r="3">
          <cell r="A3" t="str">
            <v>通所介護事業所（大規模型（Ⅰ））</v>
          </cell>
          <cell r="B3">
            <v>684</v>
          </cell>
          <cell r="C3">
            <v>684</v>
          </cell>
          <cell r="D3">
            <v>342</v>
          </cell>
          <cell r="E3" t="str">
            <v>/事業所</v>
          </cell>
        </row>
        <row r="4">
          <cell r="A4" t="str">
            <v>通所介護事業所（大規模型（Ⅱ））</v>
          </cell>
          <cell r="B4">
            <v>889</v>
          </cell>
          <cell r="C4">
            <v>889</v>
          </cell>
          <cell r="D4">
            <v>445</v>
          </cell>
          <cell r="E4" t="str">
            <v>/事業所</v>
          </cell>
        </row>
        <row r="5">
          <cell r="A5" t="str">
            <v>地域密着型通所介護事業所(療養通所介護事業所を含む)</v>
          </cell>
          <cell r="B5">
            <v>231</v>
          </cell>
          <cell r="C5">
            <v>231</v>
          </cell>
          <cell r="D5">
            <v>115</v>
          </cell>
          <cell r="E5" t="str">
            <v>/事業所</v>
          </cell>
        </row>
        <row r="6">
          <cell r="A6" t="str">
            <v>認知症対応型通所介護事業所</v>
          </cell>
          <cell r="B6">
            <v>226</v>
          </cell>
          <cell r="C6">
            <v>226</v>
          </cell>
          <cell r="D6">
            <v>113</v>
          </cell>
          <cell r="E6" t="str">
            <v>/事業所</v>
          </cell>
        </row>
        <row r="7">
          <cell r="A7" t="str">
            <v>通所リハビリテーション事業所（通常規模型）</v>
          </cell>
          <cell r="B7">
            <v>564</v>
          </cell>
          <cell r="C7">
            <v>564</v>
          </cell>
          <cell r="D7">
            <v>282</v>
          </cell>
          <cell r="E7" t="str">
            <v>/事業所</v>
          </cell>
        </row>
        <row r="8">
          <cell r="A8" t="str">
            <v>通所リハビリテーション事業所（大規模型（Ⅰ））</v>
          </cell>
          <cell r="B8">
            <v>710</v>
          </cell>
          <cell r="C8">
            <v>710</v>
          </cell>
          <cell r="D8">
            <v>355</v>
          </cell>
          <cell r="E8" t="str">
            <v>/事業所</v>
          </cell>
        </row>
        <row r="9">
          <cell r="A9" t="str">
            <v>通所リハビリテーション事業所（大規模型（Ⅱ））</v>
          </cell>
          <cell r="B9">
            <v>1133</v>
          </cell>
          <cell r="C9">
            <v>1133</v>
          </cell>
          <cell r="D9">
            <v>567</v>
          </cell>
          <cell r="E9" t="str">
            <v>/事業所</v>
          </cell>
        </row>
        <row r="10">
          <cell r="A10" t="str">
            <v>短期入所生活介護事業所</v>
          </cell>
          <cell r="B10">
            <v>27</v>
          </cell>
          <cell r="D10">
            <v>13</v>
          </cell>
          <cell r="E10" t="str">
            <v>/定員</v>
          </cell>
        </row>
        <row r="11">
          <cell r="A11" t="str">
            <v>短期入所療養介護事業所</v>
          </cell>
          <cell r="B11">
            <v>27</v>
          </cell>
          <cell r="D11">
            <v>13</v>
          </cell>
          <cell r="E11" t="str">
            <v>/定員</v>
          </cell>
        </row>
        <row r="12">
          <cell r="A12" t="str">
            <v>訪問介護事業所</v>
          </cell>
          <cell r="B12">
            <v>320</v>
          </cell>
          <cell r="D12">
            <v>160</v>
          </cell>
          <cell r="E12" t="str">
            <v>/事業所</v>
          </cell>
        </row>
        <row r="13">
          <cell r="A13" t="str">
            <v>訪問入浴介護事業所</v>
          </cell>
          <cell r="B13">
            <v>339</v>
          </cell>
          <cell r="D13">
            <v>169</v>
          </cell>
          <cell r="E13" t="str">
            <v>/事業所</v>
          </cell>
        </row>
        <row r="14">
          <cell r="A14" t="str">
            <v>訪問看護事業所</v>
          </cell>
          <cell r="B14">
            <v>311</v>
          </cell>
          <cell r="D14">
            <v>156</v>
          </cell>
          <cell r="E14" t="str">
            <v>/事業所</v>
          </cell>
        </row>
        <row r="15">
          <cell r="A15" t="str">
            <v>訪問リハビリテーション事業所</v>
          </cell>
          <cell r="B15">
            <v>137</v>
          </cell>
          <cell r="D15">
            <v>68</v>
          </cell>
          <cell r="E15" t="str">
            <v>/事業所</v>
          </cell>
        </row>
        <row r="16">
          <cell r="A16" t="str">
            <v>定期巡回・随時対応型訪問介護看護事業所</v>
          </cell>
          <cell r="B16">
            <v>508</v>
          </cell>
          <cell r="D16">
            <v>254</v>
          </cell>
          <cell r="E16" t="str">
            <v>/事業所</v>
          </cell>
        </row>
        <row r="17">
          <cell r="A17" t="str">
            <v>夜間対応型訪問介護事業所</v>
          </cell>
          <cell r="B17">
            <v>204</v>
          </cell>
          <cell r="D17">
            <v>102</v>
          </cell>
          <cell r="E17" t="str">
            <v>/事業所</v>
          </cell>
        </row>
        <row r="18">
          <cell r="A18" t="str">
            <v>居宅介護支援事業所</v>
          </cell>
          <cell r="B18">
            <v>148</v>
          </cell>
          <cell r="D18">
            <v>74</v>
          </cell>
          <cell r="E18" t="str">
            <v>/事業所</v>
          </cell>
        </row>
        <row r="19">
          <cell r="A19" t="str">
            <v>福祉用具貸与事業所</v>
          </cell>
          <cell r="D19">
            <v>282</v>
          </cell>
          <cell r="E19" t="str">
            <v>/事業所</v>
          </cell>
        </row>
        <row r="20">
          <cell r="A20" t="str">
            <v>居宅療養管理指導事業所</v>
          </cell>
          <cell r="B20">
            <v>33</v>
          </cell>
          <cell r="D20">
            <v>16</v>
          </cell>
          <cell r="E20" t="str">
            <v>/事業所</v>
          </cell>
        </row>
        <row r="21">
          <cell r="A21" t="str">
            <v>小規模多機能型居宅介護事業所</v>
          </cell>
          <cell r="B21">
            <v>475</v>
          </cell>
          <cell r="D21">
            <v>237</v>
          </cell>
          <cell r="E21" t="str">
            <v>/事業所</v>
          </cell>
        </row>
        <row r="22">
          <cell r="A22" t="str">
            <v>看護小規模多機能型居宅介護事業所</v>
          </cell>
          <cell r="B22">
            <v>638</v>
          </cell>
          <cell r="D22">
            <v>319</v>
          </cell>
          <cell r="E22" t="str">
            <v>/事業所</v>
          </cell>
        </row>
        <row r="23">
          <cell r="A23" t="str">
            <v>介護老人福祉施設</v>
          </cell>
          <cell r="B23">
            <v>38</v>
          </cell>
          <cell r="D23">
            <v>19</v>
          </cell>
          <cell r="E23" t="str">
            <v>/定員</v>
          </cell>
        </row>
        <row r="24">
          <cell r="A24" t="str">
            <v>地域密着型介護老人福祉施設</v>
          </cell>
          <cell r="B24">
            <v>40</v>
          </cell>
          <cell r="D24">
            <v>20</v>
          </cell>
          <cell r="E24" t="str">
            <v>/定員</v>
          </cell>
        </row>
        <row r="25">
          <cell r="A25" t="str">
            <v>介護老人保健施設</v>
          </cell>
          <cell r="B25">
            <v>38</v>
          </cell>
          <cell r="D25">
            <v>19</v>
          </cell>
          <cell r="E25" t="str">
            <v>/定員</v>
          </cell>
        </row>
        <row r="26">
          <cell r="A26" t="str">
            <v>介護医療院</v>
          </cell>
          <cell r="B26">
            <v>48</v>
          </cell>
          <cell r="D26">
            <v>24</v>
          </cell>
          <cell r="E26" t="str">
            <v>/定員</v>
          </cell>
        </row>
        <row r="27">
          <cell r="A27" t="str">
            <v>介護療養型医療施設</v>
          </cell>
          <cell r="B27">
            <v>43</v>
          </cell>
          <cell r="D27">
            <v>21</v>
          </cell>
          <cell r="E27" t="str">
            <v>/定員</v>
          </cell>
        </row>
        <row r="28">
          <cell r="A28" t="str">
            <v>認知症対応型共同生活介護事業所</v>
          </cell>
          <cell r="B28">
            <v>36</v>
          </cell>
          <cell r="D28">
            <v>18</v>
          </cell>
          <cell r="E28" t="str">
            <v>/定員</v>
          </cell>
        </row>
        <row r="29">
          <cell r="A29" t="str">
            <v>養護老人ホーム（定員30人以上）</v>
          </cell>
          <cell r="B29">
            <v>37</v>
          </cell>
          <cell r="D29">
            <v>19</v>
          </cell>
          <cell r="E29" t="str">
            <v>/定員</v>
          </cell>
        </row>
        <row r="30">
          <cell r="A30" t="str">
            <v>養護老人ホーム（定員29人以下）</v>
          </cell>
          <cell r="B30">
            <v>35</v>
          </cell>
          <cell r="D30">
            <v>18</v>
          </cell>
          <cell r="E30" t="str">
            <v>/定員</v>
          </cell>
        </row>
        <row r="31">
          <cell r="A31" t="str">
            <v>軽費老人ホーム（定員30人以上）</v>
          </cell>
          <cell r="B31">
            <v>37</v>
          </cell>
          <cell r="D31">
            <v>19</v>
          </cell>
          <cell r="E31" t="str">
            <v>/定員</v>
          </cell>
        </row>
        <row r="32">
          <cell r="A32" t="str">
            <v>軽費老人ホーム（定員29人以下）</v>
          </cell>
          <cell r="B32">
            <v>35</v>
          </cell>
          <cell r="D32">
            <v>18</v>
          </cell>
          <cell r="E32" t="str">
            <v>/定員</v>
          </cell>
        </row>
        <row r="33">
          <cell r="A33" t="str">
            <v>有料老人ホーム（定員30人以上）</v>
          </cell>
          <cell r="B33">
            <v>37</v>
          </cell>
          <cell r="D33">
            <v>19</v>
          </cell>
          <cell r="E33" t="str">
            <v>/定員</v>
          </cell>
        </row>
        <row r="34">
          <cell r="A34" t="str">
            <v>有料老人ホーム（定員29人以下）</v>
          </cell>
          <cell r="B34">
            <v>35</v>
          </cell>
          <cell r="D34">
            <v>18</v>
          </cell>
          <cell r="E34" t="str">
            <v>/定員</v>
          </cell>
        </row>
        <row r="35">
          <cell r="A35" t="str">
            <v>サービス付き高齢者向け住宅（定員30人以上）</v>
          </cell>
          <cell r="B35">
            <v>37</v>
          </cell>
          <cell r="D35">
            <v>19</v>
          </cell>
          <cell r="E35" t="str">
            <v>/定員</v>
          </cell>
        </row>
        <row r="36">
          <cell r="A36" t="str">
            <v>サービス付き高齢者向け住宅（定員29人以下）</v>
          </cell>
          <cell r="B36">
            <v>35</v>
          </cell>
          <cell r="D36">
            <v>18</v>
          </cell>
          <cell r="E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8.xml" /><Relationship Id="rId5" Type="http://schemas.openxmlformats.org/officeDocument/2006/relationships/ctrlProp" Target="../ctrlProps/ctrlProp9.xml" /><Relationship Id="rId6" Type="http://schemas.openxmlformats.org/officeDocument/2006/relationships/ctrlProp" Target="../ctrlProps/ctrlProp10.xml" /><Relationship Id="rId7" Type="http://schemas.openxmlformats.org/officeDocument/2006/relationships/ctrlProp" Target="../ctrlProps/ctrlProp11.xml" /><Relationship Id="rId8" Type="http://schemas.openxmlformats.org/officeDocument/2006/relationships/ctrlProp" Target="../ctrlProps/ctrlProp12.xml" /><Relationship Id="rId9" Type="http://schemas.openxmlformats.org/officeDocument/2006/relationships/ctrlProp" Target="../ctrlProps/ctrlProp13.xml" /><Relationship Id="rId10" Type="http://schemas.openxmlformats.org/officeDocument/2006/relationships/ctrlProp" Target="../ctrlProps/ctrlProp14.xml" /><Relationship Id="rId11"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 Id="rId7" Type="http://schemas.openxmlformats.org/officeDocument/2006/relationships/ctrlProp" Target="../ctrlProps/ctrlProp18.xml" /><Relationship Id="rId8" Type="http://schemas.openxmlformats.org/officeDocument/2006/relationships/ctrlProp" Target="../ctrlProps/ctrlProp19.xml" /><Relationship Id="rId9" Type="http://schemas.openxmlformats.org/officeDocument/2006/relationships/ctrlProp" Target="../ctrlProps/ctrlProp20.xml" /><Relationship Id="rId10" Type="http://schemas.openxmlformats.org/officeDocument/2006/relationships/ctrlProp" Target="../ctrlProps/ctrlProp21.xml" /><Relationship Id="rId11"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xml" /><Relationship Id="rId5" Type="http://schemas.openxmlformats.org/officeDocument/2006/relationships/ctrlProp" Target="../ctrlProps/ctrlProp23.xml" /><Relationship Id="rId6" Type="http://schemas.openxmlformats.org/officeDocument/2006/relationships/ctrlProp" Target="../ctrlProps/ctrlProp24.xml" /><Relationship Id="rId7" Type="http://schemas.openxmlformats.org/officeDocument/2006/relationships/ctrlProp" Target="../ctrlProps/ctrlProp25.xml" /><Relationship Id="rId8" Type="http://schemas.openxmlformats.org/officeDocument/2006/relationships/ctrlProp" Target="../ctrlProps/ctrlProp26.xml" /><Relationship Id="rId9" Type="http://schemas.openxmlformats.org/officeDocument/2006/relationships/ctrlProp" Target="../ctrlProps/ctrlProp27.xml" /><Relationship Id="rId10" Type="http://schemas.openxmlformats.org/officeDocument/2006/relationships/ctrlProp" Target="../ctrlProps/ctrlProp28.xml" /><Relationship Id="rId11"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9.xml" /><Relationship Id="rId5" Type="http://schemas.openxmlformats.org/officeDocument/2006/relationships/ctrlProp" Target="../ctrlProps/ctrlProp30.xml" /><Relationship Id="rId6" Type="http://schemas.openxmlformats.org/officeDocument/2006/relationships/ctrlProp" Target="../ctrlProps/ctrlProp31.xml" /><Relationship Id="rId7" Type="http://schemas.openxmlformats.org/officeDocument/2006/relationships/ctrlProp" Target="../ctrlProps/ctrlProp32.xml" /><Relationship Id="rId8" Type="http://schemas.openxmlformats.org/officeDocument/2006/relationships/ctrlProp" Target="../ctrlProps/ctrlProp33.xml" /><Relationship Id="rId9" Type="http://schemas.openxmlformats.org/officeDocument/2006/relationships/ctrlProp" Target="../ctrlProps/ctrlProp34.xml" /><Relationship Id="rId10" Type="http://schemas.openxmlformats.org/officeDocument/2006/relationships/ctrlProp" Target="../ctrlProps/ctrlProp35.xml" /><Relationship Id="rId11"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6.xml" /><Relationship Id="rId5" Type="http://schemas.openxmlformats.org/officeDocument/2006/relationships/ctrlProp" Target="../ctrlProps/ctrlProp37.xml" /><Relationship Id="rId6" Type="http://schemas.openxmlformats.org/officeDocument/2006/relationships/ctrlProp" Target="../ctrlProps/ctrlProp38.xml" /><Relationship Id="rId7" Type="http://schemas.openxmlformats.org/officeDocument/2006/relationships/ctrlProp" Target="../ctrlProps/ctrlProp39.xml" /><Relationship Id="rId8" Type="http://schemas.openxmlformats.org/officeDocument/2006/relationships/ctrlProp" Target="../ctrlProps/ctrlProp40.xml" /><Relationship Id="rId9" Type="http://schemas.openxmlformats.org/officeDocument/2006/relationships/ctrlProp" Target="../ctrlProps/ctrlProp41.xml" /><Relationship Id="rId10" Type="http://schemas.openxmlformats.org/officeDocument/2006/relationships/ctrlProp" Target="../ctrlProps/ctrlProp42.xml" /><Relationship Id="rId11"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A1:Q61"/>
  <sheetViews>
    <sheetView showGridLines="0" view="pageBreakPreview" zoomScale="75" zoomScaleNormal="140" zoomScaleSheetLayoutView="75" workbookViewId="0">
      <pane xSplit="4" ySplit="6" topLeftCell="E7" activePane="bottomRight" state="frozen"/>
      <selection pane="topRight"/>
      <selection pane="bottomLeft"/>
      <selection pane="bottomRight" activeCell="Q7" sqref="Q7:Q8"/>
    </sheetView>
  </sheetViews>
  <sheetFormatPr defaultColWidth="2.25" defaultRowHeight="13.5"/>
  <cols>
    <col min="1" max="1" width="1.21875" style="1" customWidth="1"/>
    <col min="2" max="2" width="3.33203125" style="1" customWidth="1"/>
    <col min="3" max="3" width="15" style="1" customWidth="1"/>
    <col min="4" max="4" width="15.75" style="1" customWidth="1"/>
    <col min="5" max="9" width="12.625" style="1" customWidth="1"/>
    <col min="10" max="10" width="16" style="1" customWidth="1"/>
    <col min="11" max="14" width="12.625" style="1" customWidth="1"/>
    <col min="15" max="15" width="15.625" style="1" customWidth="1"/>
    <col min="16" max="16" width="16.75" style="1" customWidth="1"/>
    <col min="17" max="17" width="12.375" style="1" customWidth="1"/>
    <col min="18" max="16384" width="2.25" style="1"/>
  </cols>
  <sheetData>
    <row r="1" spans="1:17" s="1" customFormat="1" ht="23.25" customHeight="1">
      <c r="A1" s="1" t="s">
        <v>131</v>
      </c>
    </row>
    <row r="2" spans="1:17" ht="14.4" customHeight="1">
      <c r="B2" s="3"/>
      <c r="K2" s="2"/>
      <c r="L2" s="2"/>
      <c r="M2" s="2"/>
      <c r="N2" s="2"/>
      <c r="O2" s="2"/>
      <c r="P2" s="2"/>
      <c r="Q2" s="2"/>
    </row>
    <row r="3" spans="1:17" ht="23.25" customHeight="1">
      <c r="B3" s="4" t="s">
        <v>68</v>
      </c>
      <c r="C3" s="10" t="s">
        <v>80</v>
      </c>
      <c r="D3" s="16"/>
      <c r="E3" s="10" t="s">
        <v>127</v>
      </c>
      <c r="F3" s="28"/>
      <c r="G3" s="28"/>
      <c r="H3" s="28"/>
      <c r="I3" s="28"/>
      <c r="J3" s="16"/>
      <c r="K3" s="21" t="s">
        <v>119</v>
      </c>
      <c r="L3" s="29"/>
      <c r="M3" s="29"/>
      <c r="N3" s="29"/>
      <c r="O3" s="50"/>
      <c r="P3" s="40" t="s">
        <v>142</v>
      </c>
      <c r="Q3" s="54" t="s">
        <v>132</v>
      </c>
    </row>
    <row r="4" spans="1:17" s="1" customFormat="1" ht="50.25" customHeight="1">
      <c r="B4" s="4"/>
      <c r="C4" s="11"/>
      <c r="D4" s="17"/>
      <c r="E4" s="21" t="s">
        <v>133</v>
      </c>
      <c r="F4" s="29"/>
      <c r="G4" s="32"/>
      <c r="H4" s="21" t="s">
        <v>39</v>
      </c>
      <c r="I4" s="36"/>
      <c r="J4" s="40" t="s">
        <v>141</v>
      </c>
      <c r="K4" s="21" t="s">
        <v>138</v>
      </c>
      <c r="L4" s="29"/>
      <c r="M4" s="32"/>
      <c r="N4" s="48" t="s">
        <v>39</v>
      </c>
      <c r="O4" s="40" t="s">
        <v>140</v>
      </c>
      <c r="P4" s="52"/>
      <c r="Q4" s="55"/>
    </row>
    <row r="5" spans="1:17" s="1" customFormat="1" ht="45" customHeight="1">
      <c r="B5" s="4"/>
      <c r="C5" s="11"/>
      <c r="D5" s="17"/>
      <c r="E5" s="22" t="s">
        <v>104</v>
      </c>
      <c r="F5" s="30" t="s">
        <v>135</v>
      </c>
      <c r="G5" s="30"/>
      <c r="H5" s="35" t="s">
        <v>32</v>
      </c>
      <c r="I5" s="37" t="s">
        <v>130</v>
      </c>
      <c r="J5" s="41"/>
      <c r="K5" s="22" t="s">
        <v>104</v>
      </c>
      <c r="L5" s="30" t="s">
        <v>135</v>
      </c>
      <c r="M5" s="30"/>
      <c r="N5" s="30"/>
      <c r="O5" s="41"/>
      <c r="P5" s="52"/>
      <c r="Q5" s="55"/>
    </row>
    <row r="6" spans="1:17" s="1" customFormat="1" ht="19.8" customHeight="1">
      <c r="B6" s="4"/>
      <c r="C6" s="12"/>
      <c r="D6" s="18"/>
      <c r="E6" s="23" t="s">
        <v>134</v>
      </c>
      <c r="F6" s="31" t="s">
        <v>136</v>
      </c>
      <c r="G6" s="31" t="s">
        <v>42</v>
      </c>
      <c r="H6" s="31" t="s">
        <v>67</v>
      </c>
      <c r="I6" s="31" t="s">
        <v>70</v>
      </c>
      <c r="J6" s="42" t="s">
        <v>71</v>
      </c>
      <c r="K6" s="23" t="s">
        <v>77</v>
      </c>
      <c r="L6" s="31" t="s">
        <v>137</v>
      </c>
      <c r="M6" s="31" t="s">
        <v>40</v>
      </c>
      <c r="N6" s="31" t="s">
        <v>72</v>
      </c>
      <c r="O6" s="42" t="s">
        <v>139</v>
      </c>
      <c r="P6" s="42"/>
      <c r="Q6" s="56"/>
    </row>
    <row r="7" spans="1:17" s="1" customFormat="1" ht="33" customHeight="1">
      <c r="B7" s="5">
        <v>1</v>
      </c>
      <c r="C7" s="13">
        <f>'個票①'!$I$3</f>
        <v>0</v>
      </c>
      <c r="D7" s="19"/>
      <c r="E7" s="24" t="str">
        <f>'個票①'!$L$25</f>
        <v/>
      </c>
      <c r="F7" s="24"/>
      <c r="G7" s="33" t="str">
        <f>IF(E7="","",E7+F7)</f>
        <v/>
      </c>
      <c r="H7" s="24">
        <f>'個票①'!$U$25</f>
        <v>0</v>
      </c>
      <c r="I7" s="38">
        <f>'個票①'!$AI$25</f>
        <v>0</v>
      </c>
      <c r="J7" s="43">
        <f>MIN(G7,H7)+I7</f>
        <v>0</v>
      </c>
      <c r="K7" s="24" t="str">
        <f>'個票①'!$AA$43</f>
        <v/>
      </c>
      <c r="L7" s="38"/>
      <c r="M7" s="33" t="str">
        <f>IF(K7="","",K7+L7)</f>
        <v/>
      </c>
      <c r="N7" s="49">
        <f>'個票①'!$AI$43</f>
        <v>0</v>
      </c>
      <c r="O7" s="43">
        <f>MIN(M7,N7)</f>
        <v>0</v>
      </c>
      <c r="P7" s="43">
        <f>J7+O7</f>
        <v>0</v>
      </c>
      <c r="Q7" s="57"/>
    </row>
    <row r="8" spans="1:17" s="1" customFormat="1" ht="33" customHeight="1">
      <c r="B8" s="6"/>
      <c r="C8" s="14">
        <f>'個票①'!$I$4</f>
        <v>0</v>
      </c>
      <c r="D8" s="20"/>
      <c r="E8" s="25"/>
      <c r="F8" s="25"/>
      <c r="G8" s="34"/>
      <c r="H8" s="25"/>
      <c r="I8" s="39"/>
      <c r="J8" s="44"/>
      <c r="K8" s="25"/>
      <c r="L8" s="39"/>
      <c r="M8" s="34"/>
      <c r="N8" s="39"/>
      <c r="O8" s="44"/>
      <c r="P8" s="44"/>
      <c r="Q8" s="58"/>
    </row>
    <row r="9" spans="1:17" s="1" customFormat="1" ht="33" customHeight="1">
      <c r="B9" s="5">
        <v>2</v>
      </c>
      <c r="C9" s="13">
        <f>'個票②'!$I$3</f>
        <v>0</v>
      </c>
      <c r="D9" s="19"/>
      <c r="E9" s="24" t="str">
        <f>'個票②'!$L$25</f>
        <v/>
      </c>
      <c r="F9" s="24"/>
      <c r="G9" s="33" t="str">
        <f>IF(E9="","",E9+F9)</f>
        <v/>
      </c>
      <c r="H9" s="24">
        <f>'個票②'!$U$25</f>
        <v>0</v>
      </c>
      <c r="I9" s="38">
        <f>'個票②'!$AI$25</f>
        <v>0</v>
      </c>
      <c r="J9" s="43">
        <f>MIN(G9,H9)+I9</f>
        <v>0</v>
      </c>
      <c r="K9" s="24" t="str">
        <f>'個票②'!$AA$43</f>
        <v/>
      </c>
      <c r="L9" s="38"/>
      <c r="M9" s="33" t="str">
        <f>IF(K9="","",K9+L9)</f>
        <v/>
      </c>
      <c r="N9" s="49">
        <f>'個票②'!$AI$43</f>
        <v>0</v>
      </c>
      <c r="O9" s="43">
        <f>MIN(M9,N9)</f>
        <v>0</v>
      </c>
      <c r="P9" s="43">
        <f>J9+O9</f>
        <v>0</v>
      </c>
      <c r="Q9" s="57"/>
    </row>
    <row r="10" spans="1:17" s="1" customFormat="1" ht="33" customHeight="1">
      <c r="B10" s="6"/>
      <c r="C10" s="14">
        <f>'個票②'!$I$4</f>
        <v>0</v>
      </c>
      <c r="D10" s="20"/>
      <c r="E10" s="25"/>
      <c r="F10" s="25"/>
      <c r="G10" s="34"/>
      <c r="H10" s="25"/>
      <c r="I10" s="39"/>
      <c r="J10" s="44"/>
      <c r="K10" s="25"/>
      <c r="L10" s="39"/>
      <c r="M10" s="34"/>
      <c r="N10" s="39"/>
      <c r="O10" s="44"/>
      <c r="P10" s="44"/>
      <c r="Q10" s="58"/>
    </row>
    <row r="11" spans="1:17" s="1" customFormat="1" ht="33" customHeight="1">
      <c r="B11" s="5">
        <v>3</v>
      </c>
      <c r="C11" s="13">
        <f>'個票③'!$I$3</f>
        <v>0</v>
      </c>
      <c r="D11" s="19"/>
      <c r="E11" s="24" t="str">
        <f>'個票③'!$L$25</f>
        <v/>
      </c>
      <c r="F11" s="24"/>
      <c r="G11" s="33" t="str">
        <f>IF(E11="","",E11+F11)</f>
        <v/>
      </c>
      <c r="H11" s="24">
        <f>'個票③'!$U$25</f>
        <v>0</v>
      </c>
      <c r="I11" s="38">
        <f>'個票③'!$AI$25</f>
        <v>0</v>
      </c>
      <c r="J11" s="43">
        <f>MIN(G11,H11)+I11</f>
        <v>0</v>
      </c>
      <c r="K11" s="24" t="str">
        <f>'個票③'!$AA$43</f>
        <v/>
      </c>
      <c r="L11" s="38"/>
      <c r="M11" s="33" t="str">
        <f>IF(K11="","",K11+L11)</f>
        <v/>
      </c>
      <c r="N11" s="49">
        <f>'個票③'!$AI$43</f>
        <v>0</v>
      </c>
      <c r="O11" s="43">
        <f>MIN(M11,N11)</f>
        <v>0</v>
      </c>
      <c r="P11" s="43">
        <f>J11+O11</f>
        <v>0</v>
      </c>
      <c r="Q11" s="57"/>
    </row>
    <row r="12" spans="1:17" s="1" customFormat="1" ht="33" customHeight="1">
      <c r="B12" s="6"/>
      <c r="C12" s="14">
        <f>'個票③'!$I$4</f>
        <v>0</v>
      </c>
      <c r="D12" s="20"/>
      <c r="E12" s="25"/>
      <c r="F12" s="25"/>
      <c r="G12" s="34"/>
      <c r="H12" s="25"/>
      <c r="I12" s="39"/>
      <c r="J12" s="44"/>
      <c r="K12" s="25"/>
      <c r="L12" s="39"/>
      <c r="M12" s="34"/>
      <c r="N12" s="39"/>
      <c r="O12" s="44"/>
      <c r="P12" s="44"/>
      <c r="Q12" s="58"/>
    </row>
    <row r="13" spans="1:17" s="1" customFormat="1" ht="33" customHeight="1">
      <c r="B13" s="5">
        <v>4</v>
      </c>
      <c r="C13" s="13">
        <f>'個票④'!$I$3</f>
        <v>0</v>
      </c>
      <c r="D13" s="19"/>
      <c r="E13" s="24" t="str">
        <f>'個票④'!$L$25</f>
        <v/>
      </c>
      <c r="F13" s="24"/>
      <c r="G13" s="33" t="str">
        <f>IF(E13="","",E13+F13)</f>
        <v/>
      </c>
      <c r="H13" s="24">
        <f>'個票④'!$U$25</f>
        <v>0</v>
      </c>
      <c r="I13" s="38">
        <f>'個票④'!$AI$25</f>
        <v>0</v>
      </c>
      <c r="J13" s="43">
        <f>MIN(G13,H13)+I13</f>
        <v>0</v>
      </c>
      <c r="K13" s="24" t="str">
        <f>'個票④'!$AA$43</f>
        <v/>
      </c>
      <c r="L13" s="38"/>
      <c r="M13" s="33" t="str">
        <f>IF(K13="","",K13+L13)</f>
        <v/>
      </c>
      <c r="N13" s="49">
        <f>'個票④'!$AI$43</f>
        <v>0</v>
      </c>
      <c r="O13" s="43">
        <f>MIN(M13,N13)</f>
        <v>0</v>
      </c>
      <c r="P13" s="43">
        <f>J13+O13</f>
        <v>0</v>
      </c>
      <c r="Q13" s="57"/>
    </row>
    <row r="14" spans="1:17" s="1" customFormat="1" ht="33" customHeight="1">
      <c r="B14" s="6"/>
      <c r="C14" s="14">
        <f>'個票④'!$I$4</f>
        <v>0</v>
      </c>
      <c r="D14" s="20"/>
      <c r="E14" s="25"/>
      <c r="F14" s="25"/>
      <c r="G14" s="34"/>
      <c r="H14" s="25"/>
      <c r="I14" s="39"/>
      <c r="J14" s="44"/>
      <c r="K14" s="25"/>
      <c r="L14" s="39"/>
      <c r="M14" s="34"/>
      <c r="N14" s="39"/>
      <c r="O14" s="44"/>
      <c r="P14" s="44"/>
      <c r="Q14" s="58"/>
    </row>
    <row r="15" spans="1:17" s="1" customFormat="1" ht="33" customHeight="1">
      <c r="B15" s="5">
        <v>5</v>
      </c>
      <c r="C15" s="13">
        <f>'個票⑤'!$I$3</f>
        <v>0</v>
      </c>
      <c r="D15" s="19"/>
      <c r="E15" s="24" t="str">
        <f>'個票⑤'!$L$25</f>
        <v/>
      </c>
      <c r="F15" s="24"/>
      <c r="G15" s="33" t="str">
        <f>IF(E15="","",E15+F15)</f>
        <v/>
      </c>
      <c r="H15" s="24">
        <f>'個票⑤'!$U$25</f>
        <v>0</v>
      </c>
      <c r="I15" s="38">
        <f>'個票⑤'!$AI$25</f>
        <v>0</v>
      </c>
      <c r="J15" s="43">
        <f>MIN(G15,H15)+I15</f>
        <v>0</v>
      </c>
      <c r="K15" s="24" t="str">
        <f>'個票⑤'!$AA$43</f>
        <v/>
      </c>
      <c r="L15" s="38"/>
      <c r="M15" s="33" t="str">
        <f>IF(K15="","",K15+L15)</f>
        <v/>
      </c>
      <c r="N15" s="49">
        <f>'個票⑤'!$AI$43</f>
        <v>0</v>
      </c>
      <c r="O15" s="43">
        <f>MIN(M15,N15)</f>
        <v>0</v>
      </c>
      <c r="P15" s="43">
        <f>J15+O15</f>
        <v>0</v>
      </c>
      <c r="Q15" s="57"/>
    </row>
    <row r="16" spans="1:17" s="1" customFormat="1" ht="33" customHeight="1">
      <c r="B16" s="6"/>
      <c r="C16" s="14">
        <f>'個票⑤'!$I$4</f>
        <v>0</v>
      </c>
      <c r="D16" s="20"/>
      <c r="E16" s="25"/>
      <c r="F16" s="25"/>
      <c r="G16" s="34"/>
      <c r="H16" s="25"/>
      <c r="I16" s="39"/>
      <c r="J16" s="44"/>
      <c r="K16" s="25"/>
      <c r="L16" s="39"/>
      <c r="M16" s="34"/>
      <c r="N16" s="39"/>
      <c r="O16" s="44"/>
      <c r="P16" s="44"/>
      <c r="Q16" s="58"/>
    </row>
    <row r="17" spans="2:17" s="1" customFormat="1" ht="33" customHeight="1">
      <c r="B17" s="5">
        <v>6</v>
      </c>
      <c r="C17" s="13">
        <f>'個票⑥'!$I$3</f>
        <v>0</v>
      </c>
      <c r="D17" s="19"/>
      <c r="E17" s="24" t="str">
        <f>'個票⑥'!$L$25</f>
        <v/>
      </c>
      <c r="F17" s="24"/>
      <c r="G17" s="33" t="str">
        <f>IF(E17="","",E17+F17)</f>
        <v/>
      </c>
      <c r="H17" s="24">
        <f>'個票⑥'!$U$25</f>
        <v>0</v>
      </c>
      <c r="I17" s="38">
        <f>'個票⑥'!$AI$25</f>
        <v>0</v>
      </c>
      <c r="J17" s="43">
        <f>MIN(G17,H17)+I17</f>
        <v>0</v>
      </c>
      <c r="K17" s="24" t="str">
        <f>'個票⑥'!$AA$43</f>
        <v/>
      </c>
      <c r="L17" s="38"/>
      <c r="M17" s="33" t="str">
        <f>IF(K17="","",K17+L17)</f>
        <v/>
      </c>
      <c r="N17" s="49">
        <f>'個票⑥'!$AI$43</f>
        <v>0</v>
      </c>
      <c r="O17" s="43">
        <f>MIN(M17,N17)</f>
        <v>0</v>
      </c>
      <c r="P17" s="43">
        <f>J17+O17</f>
        <v>0</v>
      </c>
      <c r="Q17" s="57"/>
    </row>
    <row r="18" spans="2:17" s="1" customFormat="1" ht="33" customHeight="1">
      <c r="B18" s="6"/>
      <c r="C18" s="14">
        <f>'個票⑥'!$I$4</f>
        <v>0</v>
      </c>
      <c r="D18" s="20"/>
      <c r="E18" s="25"/>
      <c r="F18" s="25"/>
      <c r="G18" s="34"/>
      <c r="H18" s="25"/>
      <c r="I18" s="39"/>
      <c r="J18" s="44"/>
      <c r="K18" s="25"/>
      <c r="L18" s="39"/>
      <c r="M18" s="34"/>
      <c r="N18" s="39"/>
      <c r="O18" s="44"/>
      <c r="P18" s="44"/>
      <c r="Q18" s="58"/>
    </row>
    <row r="19" spans="2:17" s="1" customFormat="1" ht="36" customHeight="1">
      <c r="B19" s="7" t="s">
        <v>69</v>
      </c>
      <c r="C19" s="15"/>
      <c r="D19" s="15"/>
      <c r="E19" s="26"/>
      <c r="F19" s="26"/>
      <c r="G19" s="26"/>
      <c r="H19" s="26"/>
      <c r="I19" s="26"/>
      <c r="J19" s="45">
        <f>SUM(J7:J18)</f>
        <v>0</v>
      </c>
      <c r="K19" s="46"/>
      <c r="L19" s="47"/>
      <c r="M19" s="47"/>
      <c r="N19" s="47"/>
      <c r="O19" s="51">
        <f>SUM(O7:O18)</f>
        <v>0</v>
      </c>
      <c r="P19" s="53">
        <f>SUM(P7:P18)</f>
        <v>0</v>
      </c>
      <c r="Q19" s="59"/>
    </row>
    <row r="20" spans="2:17" s="1" customFormat="1" ht="9.75" customHeight="1">
      <c r="B20" s="8"/>
      <c r="C20" s="8"/>
      <c r="D20" s="8"/>
      <c r="E20" s="27"/>
      <c r="F20" s="27"/>
      <c r="G20" s="27"/>
      <c r="H20" s="27"/>
      <c r="I20" s="27"/>
      <c r="J20" s="27"/>
      <c r="K20" s="27"/>
      <c r="L20" s="27"/>
      <c r="M20" s="27"/>
      <c r="N20" s="27"/>
      <c r="O20" s="27"/>
      <c r="P20" s="27"/>
      <c r="Q20" s="27"/>
    </row>
    <row r="21" spans="2:17" s="1" customFormat="1" ht="17.25" customHeight="1">
      <c r="B21" s="9"/>
    </row>
    <row r="22" spans="2:17" s="1" customFormat="1" ht="17.25" customHeight="1">
      <c r="B22" s="9"/>
    </row>
    <row r="23" spans="2:17" s="2" customFormat="1" ht="22.5" customHeight="1"/>
    <row r="24" spans="2:17" s="2" customFormat="1" ht="22.5" customHeight="1"/>
    <row r="25" spans="2:17" s="2" customFormat="1" ht="22.5" customHeight="1"/>
    <row r="26" spans="2:17" s="2" customFormat="1" ht="22.5" customHeight="1"/>
    <row r="27" spans="2:17" s="2" customFormat="1" ht="22.5" customHeight="1"/>
    <row r="28" spans="2:17" s="2" customFormat="1" ht="22.5" customHeight="1"/>
    <row r="29" spans="2:17" s="2" customFormat="1" ht="22.5" customHeight="1"/>
    <row r="30" spans="2:17" s="2" customFormat="1" ht="22.5" customHeight="1"/>
    <row r="31" spans="2:17" s="2" customFormat="1" ht="22.5" customHeight="1"/>
    <row r="32" spans="2:17" s="2" customFormat="1" ht="22.5" customHeight="1"/>
    <row r="33" s="2" customFormat="1" ht="22.5" customHeigh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sheetData>
  <sheetProtection sheet="1" objects="1" scenarios="1"/>
  <mergeCells count="108">
    <mergeCell ref="E3:J3"/>
    <mergeCell ref="K3:N3"/>
    <mergeCell ref="E4:G4"/>
    <mergeCell ref="H4:I4"/>
    <mergeCell ref="K4:M4"/>
    <mergeCell ref="C7:D7"/>
    <mergeCell ref="C8:D8"/>
    <mergeCell ref="C9:D9"/>
    <mergeCell ref="C10:D10"/>
    <mergeCell ref="C11:D11"/>
    <mergeCell ref="C12:D12"/>
    <mergeCell ref="C13:D13"/>
    <mergeCell ref="C14:D14"/>
    <mergeCell ref="C15:D15"/>
    <mergeCell ref="C16:D16"/>
    <mergeCell ref="C17:D17"/>
    <mergeCell ref="C18:D18"/>
    <mergeCell ref="B19:D19"/>
    <mergeCell ref="B3:B6"/>
    <mergeCell ref="C3:D6"/>
    <mergeCell ref="P3:P6"/>
    <mergeCell ref="Q3:Q6"/>
    <mergeCell ref="J4:J5"/>
    <mergeCell ref="O4:O5"/>
    <mergeCell ref="B7:B8"/>
    <mergeCell ref="E7:E8"/>
    <mergeCell ref="F7:F8"/>
    <mergeCell ref="G7:G8"/>
    <mergeCell ref="H7:H8"/>
    <mergeCell ref="I7:I8"/>
    <mergeCell ref="J7:J8"/>
    <mergeCell ref="K7:K8"/>
    <mergeCell ref="L7:L8"/>
    <mergeCell ref="M7:M8"/>
    <mergeCell ref="N7:N8"/>
    <mergeCell ref="O7:O8"/>
    <mergeCell ref="P7:P8"/>
    <mergeCell ref="Q7:Q8"/>
    <mergeCell ref="B9:B10"/>
    <mergeCell ref="E9:E10"/>
    <mergeCell ref="F9:F10"/>
    <mergeCell ref="G9:G10"/>
    <mergeCell ref="H9:H10"/>
    <mergeCell ref="I9:I10"/>
    <mergeCell ref="J9:J10"/>
    <mergeCell ref="K9:K10"/>
    <mergeCell ref="L9:L10"/>
    <mergeCell ref="M9:M10"/>
    <mergeCell ref="N9:N10"/>
    <mergeCell ref="O9:O10"/>
    <mergeCell ref="P9:P10"/>
    <mergeCell ref="Q9:Q10"/>
    <mergeCell ref="B11:B12"/>
    <mergeCell ref="E11:E12"/>
    <mergeCell ref="F11:F12"/>
    <mergeCell ref="G11:G12"/>
    <mergeCell ref="H11:H12"/>
    <mergeCell ref="I11:I12"/>
    <mergeCell ref="J11:J12"/>
    <mergeCell ref="K11:K12"/>
    <mergeCell ref="L11:L12"/>
    <mergeCell ref="M11:M12"/>
    <mergeCell ref="N11:N12"/>
    <mergeCell ref="O11:O12"/>
    <mergeCell ref="P11:P12"/>
    <mergeCell ref="Q11:Q12"/>
    <mergeCell ref="B13:B14"/>
    <mergeCell ref="E13:E14"/>
    <mergeCell ref="F13:F14"/>
    <mergeCell ref="G13:G14"/>
    <mergeCell ref="H13:H14"/>
    <mergeCell ref="I13:I14"/>
    <mergeCell ref="J13:J14"/>
    <mergeCell ref="K13:K14"/>
    <mergeCell ref="L13:L14"/>
    <mergeCell ref="M13:M14"/>
    <mergeCell ref="N13:N14"/>
    <mergeCell ref="O13:O14"/>
    <mergeCell ref="P13:P14"/>
    <mergeCell ref="Q13:Q14"/>
    <mergeCell ref="B15:B16"/>
    <mergeCell ref="E15:E16"/>
    <mergeCell ref="F15:F16"/>
    <mergeCell ref="G15:G16"/>
    <mergeCell ref="H15:H16"/>
    <mergeCell ref="I15:I16"/>
    <mergeCell ref="J15:J16"/>
    <mergeCell ref="K15:K16"/>
    <mergeCell ref="L15:L16"/>
    <mergeCell ref="M15:M16"/>
    <mergeCell ref="N15:N16"/>
    <mergeCell ref="O15:O16"/>
    <mergeCell ref="P15:P16"/>
    <mergeCell ref="Q15:Q16"/>
    <mergeCell ref="B17:B18"/>
    <mergeCell ref="E17:E18"/>
    <mergeCell ref="F17:F18"/>
    <mergeCell ref="G17:G18"/>
    <mergeCell ref="H17:H18"/>
    <mergeCell ref="I17:I18"/>
    <mergeCell ref="J17:J18"/>
    <mergeCell ref="K17:K18"/>
    <mergeCell ref="L17:L18"/>
    <mergeCell ref="M17:M18"/>
    <mergeCell ref="N17:N18"/>
    <mergeCell ref="O17:O18"/>
    <mergeCell ref="P17:P18"/>
    <mergeCell ref="Q17:Q18"/>
  </mergeCells>
  <phoneticPr fontId="8"/>
  <dataValidations count="1">
    <dataValidation type="list" allowBlank="1" showDropDown="0" showInputMessage="1" showErrorMessage="1" sqref="Q7:Q18">
      <formula1>"希望する,希望しない"</formula1>
    </dataValidation>
  </dataValidations>
  <pageMargins left="0.39370078740157477" right="0.39370078740157477" top="0.78740157480314943" bottom="0.39370078740157477" header="0" footer="0"/>
  <pageSetup paperSize="9" scale="61" fitToWidth="1" fitToHeight="1" orientation="landscape" usePrinterDefaults="1"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計算用2!$A$2:$A$36</xm:f>
          </x14:formula1>
          <xm:sqref>C8 C10 C12 C14 C16 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8">
    <tabColor rgb="FFFFFF00"/>
  </sheetPr>
  <dimension ref="A1:AU74"/>
  <sheetViews>
    <sheetView showGridLines="0" showZeros="0" tabSelected="1" view="pageBreakPreview" topLeftCell="A24" zoomScaleNormal="85" zoomScaleSheetLayoutView="100" workbookViewId="0">
      <selection activeCell="AX26" sqref="AX26"/>
    </sheetView>
  </sheetViews>
  <sheetFormatPr defaultColWidth="2.25" defaultRowHeight="13.5"/>
  <cols>
    <col min="1" max="40" width="2.25" style="60"/>
    <col min="41" max="41" width="6" style="60" bestFit="1" customWidth="1"/>
    <col min="42" max="48" width="2.25" style="60"/>
    <col min="49" max="49" width="5.875" style="60" bestFit="1" customWidth="1"/>
    <col min="50" max="16384" width="2.25" style="60"/>
  </cols>
  <sheetData>
    <row r="1" spans="1:47" ht="14.25">
      <c r="A1" s="1" t="s">
        <v>83</v>
      </c>
    </row>
    <row r="2" spans="1:47" ht="19.5" customHeight="1">
      <c r="A2" s="65" t="s">
        <v>84</v>
      </c>
      <c r="B2" s="89"/>
      <c r="C2" s="89"/>
      <c r="D2" s="89"/>
      <c r="E2" s="89"/>
      <c r="F2" s="89"/>
      <c r="G2" s="89"/>
      <c r="H2" s="153"/>
      <c r="I2" s="174"/>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301"/>
    </row>
    <row r="3" spans="1:47" s="61" customFormat="1" ht="19.5" customHeight="1">
      <c r="A3" s="66" t="s">
        <v>86</v>
      </c>
      <c r="B3" s="90" t="s">
        <v>102</v>
      </c>
      <c r="C3" s="116"/>
      <c r="D3" s="116"/>
      <c r="E3" s="116"/>
      <c r="F3" s="116"/>
      <c r="G3" s="116"/>
      <c r="H3" s="154"/>
      <c r="I3" s="175"/>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302"/>
      <c r="AP3" s="333"/>
      <c r="AQ3" s="333"/>
      <c r="AR3" s="333"/>
      <c r="AS3" s="333"/>
      <c r="AT3" s="333"/>
      <c r="AU3" s="333"/>
    </row>
    <row r="4" spans="1:47" s="61" customFormat="1" ht="19.5" customHeight="1">
      <c r="A4" s="67"/>
      <c r="B4" s="90" t="s">
        <v>103</v>
      </c>
      <c r="C4" s="116"/>
      <c r="D4" s="116"/>
      <c r="E4" s="116"/>
      <c r="F4" s="116"/>
      <c r="G4" s="116"/>
      <c r="H4" s="154"/>
      <c r="I4" s="176"/>
      <c r="J4" s="188"/>
      <c r="K4" s="188"/>
      <c r="L4" s="188"/>
      <c r="M4" s="188"/>
      <c r="N4" s="188"/>
      <c r="O4" s="188"/>
      <c r="P4" s="188"/>
      <c r="Q4" s="188"/>
      <c r="R4" s="188"/>
      <c r="S4" s="188"/>
      <c r="T4" s="188"/>
      <c r="U4" s="188"/>
      <c r="V4" s="188"/>
      <c r="W4" s="188"/>
      <c r="X4" s="188"/>
      <c r="Y4" s="188"/>
      <c r="Z4" s="188"/>
      <c r="AA4" s="188"/>
      <c r="AB4" s="277"/>
      <c r="AC4" s="284" t="s">
        <v>124</v>
      </c>
      <c r="AD4" s="286"/>
      <c r="AE4" s="286"/>
      <c r="AF4" s="288"/>
      <c r="AG4" s="291"/>
      <c r="AH4" s="293"/>
      <c r="AI4" s="293"/>
      <c r="AJ4" s="293"/>
      <c r="AK4" s="293"/>
      <c r="AL4" s="300" t="s">
        <v>123</v>
      </c>
      <c r="AM4" s="303"/>
      <c r="AP4" s="333"/>
      <c r="AQ4" s="333"/>
      <c r="AR4" s="333"/>
      <c r="AS4" s="333"/>
      <c r="AT4" s="333"/>
      <c r="AU4" s="333"/>
    </row>
    <row r="5" spans="1:47" s="61" customFormat="1" ht="19.5" customHeight="1">
      <c r="A5" s="67"/>
      <c r="B5" s="90" t="s">
        <v>19</v>
      </c>
      <c r="C5" s="116"/>
      <c r="D5" s="116"/>
      <c r="E5" s="116"/>
      <c r="F5" s="116"/>
      <c r="G5" s="116"/>
      <c r="H5" s="154"/>
      <c r="I5" s="177" t="s">
        <v>66</v>
      </c>
      <c r="J5" s="189"/>
      <c r="K5" s="189"/>
      <c r="L5" s="189"/>
      <c r="M5" s="189"/>
      <c r="N5" s="215"/>
      <c r="O5" s="228" t="s">
        <v>116</v>
      </c>
      <c r="P5" s="228"/>
      <c r="Q5" s="228"/>
      <c r="R5" s="187"/>
      <c r="S5" s="187"/>
      <c r="T5" s="187"/>
      <c r="U5" s="187"/>
      <c r="V5" s="187"/>
      <c r="W5" s="187"/>
      <c r="X5" s="187"/>
      <c r="Y5" s="187"/>
      <c r="Z5" s="187"/>
      <c r="AA5" s="187"/>
      <c r="AB5" s="187"/>
      <c r="AC5" s="187"/>
      <c r="AD5" s="187"/>
      <c r="AE5" s="187"/>
      <c r="AF5" s="187"/>
      <c r="AG5" s="187"/>
      <c r="AH5" s="187"/>
      <c r="AI5" s="187"/>
      <c r="AJ5" s="187"/>
      <c r="AK5" s="187"/>
      <c r="AL5" s="187"/>
      <c r="AM5" s="302"/>
      <c r="AP5" s="334"/>
      <c r="AQ5" s="334"/>
      <c r="AR5" s="334"/>
      <c r="AS5" s="334"/>
      <c r="AT5" s="334"/>
      <c r="AU5" s="134"/>
    </row>
    <row r="6" spans="1:47" ht="19.5" customHeight="1">
      <c r="A6" s="68"/>
      <c r="B6" s="91" t="s">
        <v>105</v>
      </c>
      <c r="C6" s="117"/>
      <c r="D6" s="117"/>
      <c r="E6" s="117"/>
      <c r="F6" s="117"/>
      <c r="G6" s="117"/>
      <c r="H6" s="155"/>
      <c r="I6" s="178"/>
      <c r="J6" s="190"/>
      <c r="K6" s="196" t="s">
        <v>114</v>
      </c>
      <c r="L6" s="190"/>
      <c r="M6" s="190"/>
      <c r="N6" s="190"/>
      <c r="O6" s="196" t="s">
        <v>117</v>
      </c>
      <c r="P6" s="190"/>
      <c r="Q6" s="190"/>
      <c r="R6" s="190"/>
      <c r="S6" s="190"/>
      <c r="T6" s="196"/>
      <c r="U6" s="190"/>
      <c r="V6" s="190"/>
      <c r="W6" s="190"/>
      <c r="X6" s="259"/>
      <c r="Y6" s="259"/>
      <c r="Z6" s="259"/>
      <c r="AA6" s="272"/>
      <c r="AB6" s="190"/>
      <c r="AC6" s="190"/>
      <c r="AD6" s="190"/>
      <c r="AE6" s="190"/>
      <c r="AF6" s="190"/>
      <c r="AG6" s="190"/>
      <c r="AH6" s="190"/>
      <c r="AI6" s="190"/>
      <c r="AJ6" s="190"/>
      <c r="AK6" s="190"/>
      <c r="AL6" s="109" t="s">
        <v>62</v>
      </c>
      <c r="AM6" s="304"/>
    </row>
    <row r="7" spans="1:47" s="61" customFormat="1" ht="20.25" customHeight="1">
      <c r="A7" s="69" t="s">
        <v>0</v>
      </c>
      <c r="B7" s="92"/>
      <c r="C7" s="92"/>
      <c r="D7" s="92"/>
      <c r="E7" s="92"/>
      <c r="F7" s="92"/>
      <c r="G7" s="92"/>
      <c r="H7" s="156"/>
      <c r="I7" s="179"/>
      <c r="J7" s="191"/>
      <c r="K7" s="191"/>
      <c r="L7" s="191"/>
      <c r="M7" s="191"/>
      <c r="N7" s="191"/>
      <c r="O7" s="191"/>
      <c r="P7" s="191"/>
      <c r="Q7" s="191"/>
      <c r="R7" s="191"/>
      <c r="S7" s="191"/>
      <c r="T7" s="191"/>
      <c r="U7" s="191"/>
      <c r="V7" s="191"/>
      <c r="W7" s="249"/>
      <c r="X7" s="260" t="s">
        <v>121</v>
      </c>
      <c r="Y7" s="92"/>
      <c r="Z7" s="92"/>
      <c r="AA7" s="273"/>
      <c r="AB7" s="278"/>
      <c r="AC7" s="278"/>
      <c r="AD7" s="278"/>
      <c r="AE7" s="278"/>
      <c r="AF7" s="278"/>
      <c r="AG7" s="278"/>
      <c r="AH7" s="278"/>
      <c r="AI7" s="278"/>
      <c r="AJ7" s="278"/>
      <c r="AK7" s="278"/>
      <c r="AL7" s="278"/>
      <c r="AM7" s="305"/>
      <c r="AP7" s="335"/>
      <c r="AQ7" s="335"/>
      <c r="AR7" s="335"/>
      <c r="AS7" s="335"/>
      <c r="AT7" s="335"/>
      <c r="AU7" s="339"/>
    </row>
    <row r="8" spans="1:47" s="61" customFormat="1" ht="19.5" customHeight="1">
      <c r="A8" s="70" t="s">
        <v>36</v>
      </c>
      <c r="B8" s="93"/>
      <c r="C8" s="93"/>
      <c r="D8" s="93"/>
      <c r="E8" s="93"/>
      <c r="F8" s="93"/>
      <c r="G8" s="93"/>
      <c r="H8" s="157"/>
      <c r="I8" s="180"/>
      <c r="J8" s="192"/>
      <c r="K8" s="192"/>
      <c r="L8" s="192"/>
      <c r="M8" s="192"/>
      <c r="N8" s="192"/>
      <c r="O8" s="192"/>
      <c r="P8" s="192"/>
      <c r="Q8" s="192"/>
      <c r="R8" s="192"/>
      <c r="S8" s="192"/>
      <c r="T8" s="192"/>
      <c r="U8" s="192"/>
      <c r="V8" s="192"/>
      <c r="W8" s="250"/>
      <c r="X8" s="261" t="s">
        <v>60</v>
      </c>
      <c r="Y8" s="262"/>
      <c r="Z8" s="264"/>
      <c r="AA8" s="274"/>
      <c r="AB8" s="279"/>
      <c r="AC8" s="279"/>
      <c r="AD8" s="279"/>
      <c r="AE8" s="279"/>
      <c r="AF8" s="279"/>
      <c r="AG8" s="279"/>
      <c r="AH8" s="279"/>
      <c r="AI8" s="279"/>
      <c r="AJ8" s="279"/>
      <c r="AK8" s="279"/>
      <c r="AL8" s="279"/>
      <c r="AM8" s="306"/>
    </row>
    <row r="9" spans="1:47" s="61" customFormat="1" ht="18.75" customHeight="1">
      <c r="A9" s="71" t="s">
        <v>79</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T9" s="337"/>
    </row>
    <row r="10" spans="1:47" s="61" customFormat="1" ht="14.25" customHeight="1">
      <c r="A10" s="72" t="s">
        <v>87</v>
      </c>
      <c r="B10" s="94"/>
      <c r="C10" s="118"/>
      <c r="D10" s="118"/>
      <c r="E10" s="118"/>
      <c r="F10" s="118"/>
      <c r="G10" s="118"/>
      <c r="H10" s="118"/>
      <c r="I10" s="181"/>
      <c r="J10" s="193"/>
      <c r="K10" s="197"/>
      <c r="L10" s="199"/>
      <c r="M10" s="199"/>
      <c r="N10" s="199"/>
      <c r="O10" s="199"/>
      <c r="P10" s="199"/>
      <c r="Q10" s="199"/>
      <c r="R10" s="199"/>
      <c r="S10" s="199"/>
      <c r="T10" s="199"/>
      <c r="U10" s="199"/>
      <c r="V10" s="199"/>
      <c r="W10" s="251"/>
      <c r="X10" s="251"/>
      <c r="Y10" s="251"/>
      <c r="Z10" s="251"/>
      <c r="AA10" s="251"/>
      <c r="AB10" s="251"/>
      <c r="AC10" s="251"/>
      <c r="AD10" s="251"/>
      <c r="AE10" s="251"/>
      <c r="AF10" s="94"/>
      <c r="AG10" s="292"/>
      <c r="AH10" s="292"/>
      <c r="AI10" s="292"/>
      <c r="AJ10" s="292"/>
      <c r="AK10" s="292"/>
      <c r="AL10" s="292"/>
      <c r="AM10" s="307"/>
    </row>
    <row r="11" spans="1:47" s="61" customFormat="1" ht="17.25" customHeight="1">
      <c r="A11" s="73"/>
      <c r="B11" s="95"/>
      <c r="C11" s="119"/>
      <c r="D11" s="112" t="s">
        <v>3</v>
      </c>
      <c r="E11" s="112"/>
      <c r="F11" s="112"/>
      <c r="G11" s="112"/>
      <c r="H11" s="112"/>
      <c r="I11" s="112"/>
      <c r="J11" s="112"/>
      <c r="K11" s="112"/>
      <c r="L11" s="112"/>
      <c r="M11" s="112"/>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308"/>
      <c r="AN11" s="327"/>
    </row>
    <row r="12" spans="1:47" s="61" customFormat="1" ht="17.25" customHeight="1">
      <c r="A12" s="73"/>
      <c r="B12" s="95"/>
      <c r="C12" s="119"/>
      <c r="D12" s="112" t="s">
        <v>110</v>
      </c>
      <c r="E12" s="112"/>
      <c r="F12" s="112"/>
      <c r="G12" s="112"/>
      <c r="H12" s="112"/>
      <c r="I12" s="112"/>
      <c r="J12" s="112"/>
      <c r="K12" s="112"/>
      <c r="L12" s="112"/>
      <c r="M12" s="112"/>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308"/>
      <c r="AN12" s="327"/>
    </row>
    <row r="13" spans="1:47" s="61" customFormat="1" ht="17.25" customHeight="1">
      <c r="A13" s="73"/>
      <c r="B13" s="95"/>
      <c r="C13" s="119"/>
      <c r="D13" s="112" t="s">
        <v>75</v>
      </c>
      <c r="E13" s="112"/>
      <c r="F13" s="112"/>
      <c r="G13" s="112"/>
      <c r="H13" s="112"/>
      <c r="I13" s="112"/>
      <c r="J13" s="112"/>
      <c r="K13" s="112"/>
      <c r="L13" s="112"/>
      <c r="M13" s="112"/>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308"/>
      <c r="AN13" s="327"/>
    </row>
    <row r="14" spans="1:47" s="61" customFormat="1" ht="17.25" customHeight="1">
      <c r="A14" s="73"/>
      <c r="B14" s="96"/>
      <c r="C14" s="120"/>
      <c r="D14" s="112" t="s">
        <v>92</v>
      </c>
      <c r="E14" s="112"/>
      <c r="F14" s="112"/>
      <c r="G14" s="112"/>
      <c r="H14" s="112"/>
      <c r="I14" s="112"/>
      <c r="J14" s="112"/>
      <c r="K14" s="112"/>
      <c r="L14" s="112"/>
      <c r="M14" s="112"/>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308"/>
      <c r="AN14" s="327"/>
    </row>
    <row r="15" spans="1:47" s="61" customFormat="1" ht="17.25" customHeight="1">
      <c r="A15" s="73"/>
      <c r="B15" s="96"/>
      <c r="C15" s="120"/>
      <c r="D15" s="113" t="s">
        <v>111</v>
      </c>
      <c r="E15" s="113"/>
      <c r="F15" s="113"/>
      <c r="G15" s="113"/>
      <c r="H15" s="113"/>
      <c r="I15" s="113"/>
      <c r="J15" s="113"/>
      <c r="K15" s="113"/>
      <c r="L15" s="113"/>
      <c r="M15" s="113"/>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308"/>
      <c r="AN15" s="327"/>
    </row>
    <row r="16" spans="1:47" s="61" customFormat="1" ht="14.25" customHeight="1">
      <c r="A16" s="73"/>
      <c r="B16" s="97">
        <v>1</v>
      </c>
      <c r="C16" s="121"/>
      <c r="D16" s="97" t="s">
        <v>112</v>
      </c>
      <c r="E16" s="134"/>
      <c r="F16" s="121"/>
      <c r="G16" s="142"/>
      <c r="H16" s="158"/>
      <c r="I16" s="158"/>
      <c r="J16" s="158"/>
      <c r="K16" s="158"/>
      <c r="L16" s="158"/>
      <c r="M16" s="158"/>
      <c r="N16" s="218"/>
      <c r="O16" s="97" t="s">
        <v>118</v>
      </c>
      <c r="P16" s="134"/>
      <c r="Q16" s="134"/>
      <c r="R16" s="134"/>
      <c r="S16" s="121"/>
      <c r="T16" s="239" t="s">
        <v>73</v>
      </c>
      <c r="U16" s="243"/>
      <c r="V16" s="243"/>
      <c r="W16" s="252"/>
      <c r="X16" s="252"/>
      <c r="Y16" s="252"/>
      <c r="Z16" s="265" t="s">
        <v>123</v>
      </c>
      <c r="AA16" s="265"/>
      <c r="AB16" s="280"/>
      <c r="AC16" s="243" t="s">
        <v>76</v>
      </c>
      <c r="AD16" s="243"/>
      <c r="AE16" s="243"/>
      <c r="AF16" s="265"/>
      <c r="AG16" s="252"/>
      <c r="AH16" s="252"/>
      <c r="AI16" s="252"/>
      <c r="AJ16" s="265" t="s">
        <v>123</v>
      </c>
      <c r="AK16" s="265"/>
      <c r="AL16" s="265"/>
      <c r="AM16" s="309"/>
      <c r="AN16" s="328"/>
    </row>
    <row r="17" spans="1:46" s="61" customFormat="1" ht="14.25" customHeight="1">
      <c r="A17" s="73"/>
      <c r="B17" s="98"/>
      <c r="C17" s="122"/>
      <c r="D17" s="130" t="s">
        <v>13</v>
      </c>
      <c r="E17" s="135"/>
      <c r="F17" s="140"/>
      <c r="G17" s="143"/>
      <c r="H17" s="159"/>
      <c r="I17" s="159"/>
      <c r="J17" s="159"/>
      <c r="K17" s="159"/>
      <c r="L17" s="159"/>
      <c r="M17" s="159"/>
      <c r="N17" s="219"/>
      <c r="O17" s="130"/>
      <c r="P17" s="135"/>
      <c r="Q17" s="135"/>
      <c r="R17" s="135"/>
      <c r="S17" s="140"/>
      <c r="T17" s="240"/>
      <c r="U17" s="244"/>
      <c r="V17" s="244"/>
      <c r="W17" s="253"/>
      <c r="X17" s="253"/>
      <c r="Y17" s="253"/>
      <c r="Z17" s="266"/>
      <c r="AA17" s="266"/>
      <c r="AB17" s="281"/>
      <c r="AC17" s="244"/>
      <c r="AD17" s="244"/>
      <c r="AE17" s="244"/>
      <c r="AF17" s="266"/>
      <c r="AG17" s="253"/>
      <c r="AH17" s="253"/>
      <c r="AI17" s="253"/>
      <c r="AJ17" s="266"/>
      <c r="AK17" s="266"/>
      <c r="AL17" s="266"/>
      <c r="AM17" s="309"/>
      <c r="AN17" s="328"/>
    </row>
    <row r="18" spans="1:46" s="61" customFormat="1" ht="14.25" customHeight="1">
      <c r="A18" s="73"/>
      <c r="B18" s="99">
        <v>2</v>
      </c>
      <c r="C18" s="123"/>
      <c r="D18" s="99" t="s">
        <v>112</v>
      </c>
      <c r="E18" s="136"/>
      <c r="F18" s="123"/>
      <c r="G18" s="144"/>
      <c r="H18" s="160"/>
      <c r="I18" s="160"/>
      <c r="J18" s="160"/>
      <c r="K18" s="160"/>
      <c r="L18" s="160"/>
      <c r="M18" s="160"/>
      <c r="N18" s="220"/>
      <c r="O18" s="99" t="s">
        <v>118</v>
      </c>
      <c r="P18" s="136"/>
      <c r="Q18" s="136"/>
      <c r="R18" s="136"/>
      <c r="S18" s="123"/>
      <c r="T18" s="241" t="s">
        <v>73</v>
      </c>
      <c r="U18" s="245"/>
      <c r="V18" s="245"/>
      <c r="W18" s="254"/>
      <c r="X18" s="254"/>
      <c r="Y18" s="254"/>
      <c r="Z18" s="267" t="s">
        <v>123</v>
      </c>
      <c r="AA18" s="267"/>
      <c r="AB18" s="282"/>
      <c r="AC18" s="245" t="s">
        <v>76</v>
      </c>
      <c r="AD18" s="245"/>
      <c r="AE18" s="245"/>
      <c r="AF18" s="267"/>
      <c r="AG18" s="254"/>
      <c r="AH18" s="254"/>
      <c r="AI18" s="254"/>
      <c r="AJ18" s="267" t="s">
        <v>123</v>
      </c>
      <c r="AK18" s="267"/>
      <c r="AL18" s="267"/>
      <c r="AM18" s="309"/>
      <c r="AN18" s="328"/>
    </row>
    <row r="19" spans="1:46" s="61" customFormat="1" ht="14.25" customHeight="1">
      <c r="A19" s="73"/>
      <c r="B19" s="98"/>
      <c r="C19" s="122"/>
      <c r="D19" s="130" t="s">
        <v>13</v>
      </c>
      <c r="E19" s="135"/>
      <c r="F19" s="140"/>
      <c r="G19" s="143"/>
      <c r="H19" s="159"/>
      <c r="I19" s="159"/>
      <c r="J19" s="159"/>
      <c r="K19" s="159"/>
      <c r="L19" s="159"/>
      <c r="M19" s="159"/>
      <c r="N19" s="219"/>
      <c r="O19" s="130"/>
      <c r="P19" s="135"/>
      <c r="Q19" s="135"/>
      <c r="R19" s="135"/>
      <c r="S19" s="140"/>
      <c r="T19" s="240"/>
      <c r="U19" s="244"/>
      <c r="V19" s="244"/>
      <c r="W19" s="253"/>
      <c r="X19" s="253"/>
      <c r="Y19" s="253"/>
      <c r="Z19" s="266"/>
      <c r="AA19" s="266"/>
      <c r="AB19" s="281"/>
      <c r="AC19" s="244"/>
      <c r="AD19" s="244"/>
      <c r="AE19" s="244"/>
      <c r="AF19" s="266"/>
      <c r="AG19" s="253"/>
      <c r="AH19" s="253"/>
      <c r="AI19" s="253"/>
      <c r="AJ19" s="266"/>
      <c r="AK19" s="266"/>
      <c r="AL19" s="266"/>
      <c r="AM19" s="309"/>
      <c r="AN19" s="328"/>
    </row>
    <row r="20" spans="1:46" s="61" customFormat="1" ht="14.25" customHeight="1">
      <c r="A20" s="73"/>
      <c r="B20" s="99">
        <v>3</v>
      </c>
      <c r="C20" s="123"/>
      <c r="D20" s="99" t="s">
        <v>112</v>
      </c>
      <c r="E20" s="136"/>
      <c r="F20" s="123"/>
      <c r="G20" s="144"/>
      <c r="H20" s="160"/>
      <c r="I20" s="160"/>
      <c r="J20" s="160"/>
      <c r="K20" s="160"/>
      <c r="L20" s="160"/>
      <c r="M20" s="160"/>
      <c r="N20" s="220"/>
      <c r="O20" s="99" t="s">
        <v>118</v>
      </c>
      <c r="P20" s="136"/>
      <c r="Q20" s="136"/>
      <c r="R20" s="136"/>
      <c r="S20" s="123"/>
      <c r="T20" s="241" t="s">
        <v>73</v>
      </c>
      <c r="U20" s="245"/>
      <c r="V20" s="245"/>
      <c r="W20" s="254"/>
      <c r="X20" s="254"/>
      <c r="Y20" s="254"/>
      <c r="Z20" s="267" t="s">
        <v>123</v>
      </c>
      <c r="AA20" s="267"/>
      <c r="AB20" s="282"/>
      <c r="AC20" s="245" t="s">
        <v>76</v>
      </c>
      <c r="AD20" s="245"/>
      <c r="AE20" s="245"/>
      <c r="AF20" s="267"/>
      <c r="AG20" s="254"/>
      <c r="AH20" s="254"/>
      <c r="AI20" s="254"/>
      <c r="AJ20" s="267" t="s">
        <v>123</v>
      </c>
      <c r="AK20" s="267"/>
      <c r="AL20" s="267"/>
      <c r="AM20" s="309"/>
      <c r="AN20" s="328"/>
    </row>
    <row r="21" spans="1:46" s="61" customFormat="1" ht="14.25" customHeight="1">
      <c r="A21" s="73"/>
      <c r="B21" s="97"/>
      <c r="C21" s="121"/>
      <c r="D21" s="131" t="s">
        <v>13</v>
      </c>
      <c r="E21" s="137"/>
      <c r="F21" s="141"/>
      <c r="G21" s="145"/>
      <c r="H21" s="161"/>
      <c r="I21" s="161"/>
      <c r="J21" s="161"/>
      <c r="K21" s="161"/>
      <c r="L21" s="161"/>
      <c r="M21" s="161"/>
      <c r="N21" s="221"/>
      <c r="O21" s="131"/>
      <c r="P21" s="137"/>
      <c r="Q21" s="137"/>
      <c r="R21" s="137"/>
      <c r="S21" s="141"/>
      <c r="T21" s="242"/>
      <c r="U21" s="246"/>
      <c r="V21" s="246"/>
      <c r="W21" s="255"/>
      <c r="X21" s="255"/>
      <c r="Y21" s="255"/>
      <c r="Z21" s="268"/>
      <c r="AA21" s="268"/>
      <c r="AB21" s="283"/>
      <c r="AC21" s="246"/>
      <c r="AD21" s="246"/>
      <c r="AE21" s="246"/>
      <c r="AF21" s="268"/>
      <c r="AG21" s="255"/>
      <c r="AH21" s="255"/>
      <c r="AI21" s="255"/>
      <c r="AJ21" s="268"/>
      <c r="AK21" s="268"/>
      <c r="AL21" s="268"/>
      <c r="AM21" s="309"/>
      <c r="AN21" s="328"/>
    </row>
    <row r="22" spans="1:46" s="62" customFormat="1" ht="18.75" customHeight="1">
      <c r="A22" s="74" t="s">
        <v>63</v>
      </c>
      <c r="B22" s="100"/>
      <c r="C22" s="124"/>
      <c r="D22" s="100"/>
      <c r="E22" s="138"/>
      <c r="F22" s="100"/>
      <c r="G22" s="100"/>
      <c r="H22" s="100"/>
      <c r="I22" s="100"/>
      <c r="J22" s="194"/>
      <c r="K22" s="194"/>
      <c r="L22" s="194"/>
      <c r="M22" s="194"/>
      <c r="N22" s="194"/>
      <c r="O22" s="229"/>
      <c r="P22" s="232"/>
      <c r="Q22" s="234"/>
      <c r="R22" s="234"/>
      <c r="S22" s="194"/>
      <c r="T22" s="100"/>
      <c r="U22" s="194"/>
      <c r="V22" s="194"/>
      <c r="W22" s="256"/>
      <c r="X22" s="256"/>
      <c r="Y22" s="256"/>
      <c r="Z22" s="256"/>
      <c r="AA22" s="275"/>
      <c r="AB22" s="275"/>
      <c r="AC22" s="275"/>
      <c r="AD22" s="256"/>
      <c r="AE22" s="256"/>
      <c r="AF22" s="289"/>
      <c r="AG22" s="289"/>
      <c r="AH22" s="289"/>
      <c r="AI22" s="289"/>
      <c r="AJ22" s="289"/>
      <c r="AK22" s="289"/>
      <c r="AL22" s="289"/>
      <c r="AM22" s="310"/>
      <c r="AO22" s="330"/>
    </row>
    <row r="23" spans="1:46" ht="14.25" customHeight="1">
      <c r="A23" s="75"/>
      <c r="B23" s="101" t="s">
        <v>106</v>
      </c>
      <c r="C23" s="104"/>
      <c r="D23" s="104"/>
      <c r="E23" s="104"/>
      <c r="F23" s="104"/>
      <c r="G23" s="104"/>
      <c r="H23" s="104"/>
      <c r="I23" s="104"/>
      <c r="J23" s="104"/>
      <c r="K23" s="104"/>
      <c r="L23" s="104"/>
      <c r="M23" s="206"/>
      <c r="N23" s="222"/>
      <c r="O23" s="230"/>
      <c r="P23" s="230"/>
      <c r="Q23" s="230"/>
      <c r="R23" s="230"/>
      <c r="S23" s="230"/>
      <c r="T23" s="230"/>
      <c r="U23" s="230"/>
      <c r="V23" s="230"/>
      <c r="W23" s="230"/>
      <c r="X23" s="257" t="s">
        <v>120</v>
      </c>
      <c r="Y23" s="257"/>
      <c r="Z23" s="269"/>
      <c r="AA23" s="269"/>
      <c r="AB23" s="269"/>
      <c r="AC23" s="269"/>
      <c r="AD23" s="269"/>
      <c r="AE23" s="269"/>
      <c r="AF23" s="269"/>
      <c r="AG23" s="269"/>
      <c r="AH23" s="269"/>
      <c r="AI23" s="269"/>
      <c r="AJ23" s="269"/>
      <c r="AK23" s="298" t="s">
        <v>126</v>
      </c>
      <c r="AL23" s="217"/>
      <c r="AM23" s="308"/>
      <c r="AN23" s="327"/>
    </row>
    <row r="24" spans="1:46" ht="8.25" customHeight="1">
      <c r="A24" s="76"/>
      <c r="B24" s="102"/>
      <c r="C24" s="102"/>
      <c r="D24" s="102"/>
      <c r="E24" s="102"/>
      <c r="F24" s="102"/>
      <c r="G24" s="102"/>
      <c r="H24" s="102"/>
      <c r="I24" s="102"/>
      <c r="J24" s="102"/>
      <c r="K24" s="102"/>
      <c r="L24" s="102"/>
      <c r="M24" s="102"/>
      <c r="N24" s="102"/>
      <c r="O24" s="102"/>
      <c r="P24" s="102"/>
      <c r="Q24" s="235"/>
      <c r="R24" s="238"/>
      <c r="S24" s="238"/>
      <c r="T24" s="235"/>
      <c r="U24" s="235"/>
      <c r="V24" s="235"/>
      <c r="W24" s="238"/>
      <c r="X24" s="238"/>
      <c r="Y24" s="238"/>
      <c r="Z24" s="270"/>
      <c r="AA24" s="235"/>
      <c r="AB24" s="235"/>
      <c r="AC24" s="235"/>
      <c r="AD24" s="238"/>
      <c r="AE24" s="238"/>
      <c r="AF24" s="235"/>
      <c r="AG24" s="235"/>
      <c r="AH24" s="235"/>
      <c r="AI24" s="238"/>
      <c r="AJ24" s="238"/>
      <c r="AK24" s="238"/>
      <c r="AL24" s="270"/>
      <c r="AM24" s="311"/>
      <c r="AN24" s="329"/>
    </row>
    <row r="25" spans="1:46" s="61" customFormat="1" ht="19.8" customHeight="1">
      <c r="A25" s="77"/>
      <c r="B25" s="103"/>
      <c r="C25" s="103"/>
      <c r="D25" s="103"/>
      <c r="E25" s="103"/>
      <c r="F25" s="103"/>
      <c r="G25" s="146"/>
      <c r="H25" s="162" t="s">
        <v>104</v>
      </c>
      <c r="I25" s="182"/>
      <c r="J25" s="182"/>
      <c r="K25" s="198"/>
      <c r="L25" s="200" t="str">
        <f>IF($I$4="","",IF(VLOOKUP($I$4,計算用2!$A$2:$E$36,5,)="/定員",VLOOKUP($I$4,計算用2!$A$2:$E$36,2,)*$AG$4,VLOOKUP($I$4,計算用2!$A$2:$E$36,2,)))</f>
        <v/>
      </c>
      <c r="M25" s="207"/>
      <c r="N25" s="207"/>
      <c r="O25" s="182" t="s">
        <v>125</v>
      </c>
      <c r="P25" s="198"/>
      <c r="Q25" s="236" t="s">
        <v>128</v>
      </c>
      <c r="R25" s="182"/>
      <c r="S25" s="182"/>
      <c r="T25" s="198"/>
      <c r="U25" s="247">
        <f>ROUNDDOWN(SUM(H28:L34)/1000,0)-AI25</f>
        <v>0</v>
      </c>
      <c r="V25" s="248"/>
      <c r="W25" s="248"/>
      <c r="X25" s="182" t="s">
        <v>125</v>
      </c>
      <c r="Y25" s="263"/>
      <c r="Z25" s="271"/>
      <c r="AA25" s="276" t="s">
        <v>129</v>
      </c>
      <c r="AB25" s="182"/>
      <c r="AC25" s="182"/>
      <c r="AD25" s="182"/>
      <c r="AE25" s="182"/>
      <c r="AF25" s="236"/>
      <c r="AG25" s="182"/>
      <c r="AH25" s="198"/>
      <c r="AI25" s="294">
        <f>ROUNDDOWN(SUMIF(A28:G34,"施設内療養費",H28:L34)/1000,0)</f>
        <v>0</v>
      </c>
      <c r="AJ25" s="297"/>
      <c r="AK25" s="297"/>
      <c r="AL25" s="182" t="s">
        <v>125</v>
      </c>
      <c r="AM25" s="263"/>
      <c r="AO25" s="329">
        <f>MIN(U25,AI25)</f>
        <v>0</v>
      </c>
    </row>
    <row r="26" spans="1:46" s="61" customFormat="1" ht="18" customHeight="1">
      <c r="A26" s="78" t="s">
        <v>78</v>
      </c>
      <c r="B26" s="104"/>
      <c r="C26" s="104"/>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04"/>
      <c r="AH26" s="104"/>
      <c r="AI26" s="104"/>
      <c r="AJ26" s="104"/>
      <c r="AK26" s="104"/>
      <c r="AL26" s="104"/>
      <c r="AM26" s="312"/>
      <c r="AT26" s="338"/>
    </row>
    <row r="27" spans="1:46" s="61" customFormat="1" ht="18" customHeight="1">
      <c r="A27" s="79" t="s">
        <v>88</v>
      </c>
      <c r="B27" s="105"/>
      <c r="C27" s="105"/>
      <c r="D27" s="105"/>
      <c r="E27" s="105"/>
      <c r="F27" s="105"/>
      <c r="G27" s="147"/>
      <c r="H27" s="105" t="s">
        <v>113</v>
      </c>
      <c r="I27" s="105"/>
      <c r="J27" s="105"/>
      <c r="K27" s="105"/>
      <c r="L27" s="105"/>
      <c r="M27" s="208" t="s">
        <v>115</v>
      </c>
      <c r="N27" s="105"/>
      <c r="O27" s="105"/>
      <c r="P27" s="105"/>
      <c r="Q27" s="105"/>
      <c r="R27" s="105"/>
      <c r="S27" s="105"/>
      <c r="T27" s="105"/>
      <c r="U27" s="105"/>
      <c r="V27" s="105"/>
      <c r="W27" s="105"/>
      <c r="X27" s="105"/>
      <c r="Y27" s="105"/>
      <c r="Z27" s="105"/>
      <c r="AA27" s="105"/>
      <c r="AB27" s="105"/>
      <c r="AC27" s="105"/>
      <c r="AD27" s="105"/>
      <c r="AE27" s="208"/>
      <c r="AF27" s="105"/>
      <c r="AG27" s="105"/>
      <c r="AH27" s="105"/>
      <c r="AI27" s="105"/>
      <c r="AJ27" s="105"/>
      <c r="AK27" s="105"/>
      <c r="AL27" s="105"/>
      <c r="AM27" s="313"/>
      <c r="AT27" s="338"/>
    </row>
    <row r="28" spans="1:46" s="61" customFormat="1" ht="20.399999999999999" customHeight="1">
      <c r="A28" s="80"/>
      <c r="B28" s="106"/>
      <c r="C28" s="106"/>
      <c r="D28" s="106"/>
      <c r="E28" s="106"/>
      <c r="F28" s="106"/>
      <c r="G28" s="148"/>
      <c r="H28" s="163"/>
      <c r="I28" s="163"/>
      <c r="J28" s="163"/>
      <c r="K28" s="163"/>
      <c r="L28" s="163"/>
      <c r="M28" s="209"/>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314"/>
      <c r="AT28" s="338"/>
    </row>
    <row r="29" spans="1:46" s="61" customFormat="1" ht="20.399999999999999" customHeight="1">
      <c r="A29" s="81"/>
      <c r="B29" s="107"/>
      <c r="C29" s="107"/>
      <c r="D29" s="107"/>
      <c r="E29" s="107"/>
      <c r="F29" s="107"/>
      <c r="G29" s="149"/>
      <c r="H29" s="164"/>
      <c r="I29" s="164"/>
      <c r="J29" s="164"/>
      <c r="K29" s="164"/>
      <c r="L29" s="164"/>
      <c r="M29" s="210"/>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315"/>
      <c r="AT29" s="338"/>
    </row>
    <row r="30" spans="1:46" s="61" customFormat="1" ht="20.399999999999999" customHeight="1">
      <c r="A30" s="81"/>
      <c r="B30" s="107"/>
      <c r="C30" s="107"/>
      <c r="D30" s="107"/>
      <c r="E30" s="107"/>
      <c r="F30" s="107"/>
      <c r="G30" s="149"/>
      <c r="H30" s="164"/>
      <c r="I30" s="164"/>
      <c r="J30" s="164"/>
      <c r="K30" s="164"/>
      <c r="L30" s="164"/>
      <c r="M30" s="210"/>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315"/>
      <c r="AT30" s="338"/>
    </row>
    <row r="31" spans="1:46" s="61" customFormat="1" ht="20.399999999999999" customHeight="1">
      <c r="A31" s="81"/>
      <c r="B31" s="107"/>
      <c r="C31" s="107"/>
      <c r="D31" s="107"/>
      <c r="E31" s="107"/>
      <c r="F31" s="107"/>
      <c r="G31" s="149"/>
      <c r="H31" s="164"/>
      <c r="I31" s="164"/>
      <c r="J31" s="164"/>
      <c r="K31" s="164"/>
      <c r="L31" s="164"/>
      <c r="M31" s="210"/>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315"/>
      <c r="AT31" s="338"/>
    </row>
    <row r="32" spans="1:46" s="61" customFormat="1" ht="20.399999999999999" customHeight="1">
      <c r="A32" s="81"/>
      <c r="B32" s="107"/>
      <c r="C32" s="107"/>
      <c r="D32" s="107"/>
      <c r="E32" s="107"/>
      <c r="F32" s="107"/>
      <c r="G32" s="149"/>
      <c r="H32" s="164"/>
      <c r="I32" s="164"/>
      <c r="J32" s="164"/>
      <c r="K32" s="164"/>
      <c r="L32" s="164"/>
      <c r="M32" s="210"/>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315"/>
      <c r="AT32" s="338"/>
    </row>
    <row r="33" spans="1:47" s="61" customFormat="1" ht="20.399999999999999" customHeight="1">
      <c r="A33" s="81"/>
      <c r="B33" s="107"/>
      <c r="C33" s="107"/>
      <c r="D33" s="107"/>
      <c r="E33" s="107"/>
      <c r="F33" s="107"/>
      <c r="G33" s="149"/>
      <c r="H33" s="164"/>
      <c r="I33" s="164"/>
      <c r="J33" s="164"/>
      <c r="K33" s="164"/>
      <c r="L33" s="164"/>
      <c r="M33" s="210"/>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315"/>
      <c r="AT33" s="338"/>
    </row>
    <row r="34" spans="1:47" s="61" customFormat="1" ht="20.399999999999999" customHeight="1">
      <c r="A34" s="82"/>
      <c r="B34" s="108"/>
      <c r="C34" s="108"/>
      <c r="D34" s="108"/>
      <c r="E34" s="108"/>
      <c r="F34" s="108"/>
      <c r="G34" s="150"/>
      <c r="H34" s="165"/>
      <c r="I34" s="165"/>
      <c r="J34" s="165"/>
      <c r="K34" s="165"/>
      <c r="L34" s="165"/>
      <c r="M34" s="211"/>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316"/>
      <c r="AT34" s="338"/>
    </row>
    <row r="35" spans="1:47" s="61" customFormat="1" ht="17.25" customHeight="1">
      <c r="A35" s="83"/>
      <c r="B35" s="109"/>
      <c r="C35" s="125"/>
      <c r="D35" s="125" t="s">
        <v>64</v>
      </c>
      <c r="E35" s="125"/>
      <c r="F35" s="125"/>
      <c r="G35" s="151"/>
      <c r="H35" s="166">
        <f>SUM(H28:L34)</f>
        <v>0</v>
      </c>
      <c r="I35" s="183"/>
      <c r="J35" s="183"/>
      <c r="K35" s="183"/>
      <c r="L35" s="201"/>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317"/>
      <c r="AT35" s="338"/>
    </row>
    <row r="36" spans="1:47" s="61" customFormat="1" ht="9" customHeight="1">
      <c r="A36" s="84"/>
      <c r="B36" s="110"/>
      <c r="C36" s="126"/>
      <c r="D36" s="126"/>
      <c r="E36" s="126"/>
      <c r="F36" s="126"/>
      <c r="G36" s="126"/>
      <c r="H36" s="167"/>
      <c r="I36" s="167"/>
      <c r="J36" s="167"/>
      <c r="K36" s="167"/>
      <c r="L36" s="167"/>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318"/>
      <c r="AT36" s="338"/>
    </row>
    <row r="37" spans="1:47" s="61" customFormat="1" ht="7.5" customHeight="1">
      <c r="C37" s="127"/>
      <c r="D37" s="127"/>
      <c r="E37" s="127"/>
      <c r="F37" s="127"/>
      <c r="G37" s="127"/>
      <c r="H37" s="168"/>
      <c r="I37" s="168"/>
      <c r="J37" s="168"/>
      <c r="K37" s="168"/>
      <c r="L37" s="168"/>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T37" s="338"/>
    </row>
    <row r="38" spans="1:47" s="63" customFormat="1" ht="26.25" customHeight="1">
      <c r="A38" s="85" t="s">
        <v>9</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319"/>
      <c r="AO38" s="331"/>
    </row>
    <row r="39" spans="1:47" ht="18.75" customHeight="1">
      <c r="A39" s="86"/>
      <c r="B39" s="112" t="s">
        <v>107</v>
      </c>
      <c r="C39" s="112"/>
      <c r="D39" s="112"/>
      <c r="E39" s="112"/>
      <c r="F39" s="112"/>
      <c r="G39" s="112"/>
      <c r="H39" s="112"/>
      <c r="I39" s="112"/>
      <c r="J39" s="113"/>
      <c r="K39" s="112"/>
      <c r="L39" s="202"/>
      <c r="M39" s="213"/>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320"/>
      <c r="AO39" s="329"/>
    </row>
    <row r="40" spans="1:47" ht="18.75" customHeight="1">
      <c r="A40" s="86"/>
      <c r="B40" s="112" t="s">
        <v>108</v>
      </c>
      <c r="C40" s="113"/>
      <c r="D40" s="113"/>
      <c r="E40" s="113"/>
      <c r="F40" s="113"/>
      <c r="G40" s="113"/>
      <c r="H40" s="113"/>
      <c r="I40" s="113"/>
      <c r="J40" s="113"/>
      <c r="K40" s="113"/>
      <c r="L40" s="203"/>
      <c r="M40" s="214"/>
      <c r="N40" s="227"/>
      <c r="O40" s="227"/>
      <c r="P40" s="227"/>
      <c r="Q40" s="227"/>
      <c r="R40" s="227"/>
      <c r="S40" s="227"/>
      <c r="T40" s="227"/>
      <c r="U40" s="227"/>
      <c r="V40" s="227"/>
      <c r="W40" s="227"/>
      <c r="X40" s="227"/>
      <c r="Y40" s="227"/>
      <c r="Z40" s="227"/>
      <c r="AA40" s="227"/>
      <c r="AB40" s="227"/>
      <c r="AC40" s="285"/>
      <c r="AD40" s="287"/>
      <c r="AE40" s="287"/>
      <c r="AF40" s="287"/>
      <c r="AG40" s="287"/>
      <c r="AH40" s="287"/>
      <c r="AI40" s="295"/>
      <c r="AJ40" s="295"/>
      <c r="AK40" s="295"/>
      <c r="AL40" s="287"/>
      <c r="AM40" s="321"/>
      <c r="AO40" s="329"/>
    </row>
    <row r="41" spans="1:47" ht="18.75" customHeight="1">
      <c r="A41" s="86"/>
      <c r="B41" s="113" t="s">
        <v>109</v>
      </c>
      <c r="C41" s="113"/>
      <c r="D41" s="113"/>
      <c r="E41" s="113"/>
      <c r="F41" s="113"/>
      <c r="G41" s="113"/>
      <c r="H41" s="113"/>
      <c r="I41" s="113"/>
      <c r="J41" s="113"/>
      <c r="K41" s="113"/>
      <c r="L41" s="203"/>
      <c r="M41" s="120"/>
      <c r="N41" s="120"/>
      <c r="O41" s="120"/>
      <c r="P41" s="233"/>
      <c r="Q41" s="233"/>
      <c r="R41" s="233"/>
      <c r="S41" s="233"/>
      <c r="T41" s="233"/>
      <c r="U41" s="233"/>
      <c r="V41" s="233"/>
      <c r="W41" s="257" t="s">
        <v>120</v>
      </c>
      <c r="X41" s="257"/>
      <c r="Y41" s="233"/>
      <c r="Z41" s="233"/>
      <c r="AA41" s="233"/>
      <c r="AB41" s="233"/>
      <c r="AC41" s="233"/>
      <c r="AD41" s="233"/>
      <c r="AE41" s="233"/>
      <c r="AF41" s="233"/>
      <c r="AG41" s="233"/>
      <c r="AH41" s="233"/>
      <c r="AI41" s="233"/>
      <c r="AJ41" s="298" t="s">
        <v>126</v>
      </c>
      <c r="AK41" s="217"/>
      <c r="AL41" s="217"/>
      <c r="AM41" s="322"/>
    </row>
    <row r="42" spans="1:47" s="61" customFormat="1" ht="9" customHeight="1">
      <c r="A42" s="75"/>
      <c r="AM42" s="323"/>
    </row>
    <row r="43" spans="1:47" ht="16.5" customHeight="1">
      <c r="A43" s="87" t="s">
        <v>46</v>
      </c>
      <c r="B43" s="114"/>
      <c r="C43" s="114"/>
      <c r="D43" s="114"/>
      <c r="E43" s="114"/>
      <c r="F43" s="114"/>
      <c r="G43" s="114"/>
      <c r="H43" s="114"/>
      <c r="I43" s="114"/>
      <c r="J43" s="114"/>
      <c r="K43" s="114"/>
      <c r="L43" s="114"/>
      <c r="M43" s="114"/>
      <c r="N43" s="114"/>
      <c r="O43" s="114"/>
      <c r="P43" s="114"/>
      <c r="Q43" s="114"/>
      <c r="R43" s="114"/>
      <c r="S43" s="114"/>
      <c r="T43" s="114"/>
      <c r="U43" s="114"/>
      <c r="V43" s="114"/>
      <c r="W43" s="162" t="s">
        <v>104</v>
      </c>
      <c r="X43" s="182"/>
      <c r="Y43" s="182"/>
      <c r="Z43" s="198"/>
      <c r="AA43" s="200" t="str">
        <f>IF($I$4="","",IF(VLOOKUP($I$4,計算用2!A2:E36,5,)="/定員",VLOOKUP($I$4,計算用2!A2:E36,4,)*$AG$4,VLOOKUP($I$4,計算用2!A2:E36,4,)))</f>
        <v/>
      </c>
      <c r="AB43" s="207"/>
      <c r="AC43" s="207"/>
      <c r="AD43" s="182" t="s">
        <v>125</v>
      </c>
      <c r="AE43" s="198"/>
      <c r="AF43" s="236" t="s">
        <v>128</v>
      </c>
      <c r="AG43" s="182"/>
      <c r="AH43" s="198"/>
      <c r="AI43" s="296">
        <f>ROUNDDOWN(H49/1000,0)</f>
        <v>0</v>
      </c>
      <c r="AJ43" s="299"/>
      <c r="AK43" s="299"/>
      <c r="AL43" s="182" t="s">
        <v>125</v>
      </c>
      <c r="AM43" s="263"/>
      <c r="AO43" s="329">
        <f>MIN(AA43,AI43)</f>
        <v>0</v>
      </c>
    </row>
    <row r="44" spans="1:47" s="61" customFormat="1" ht="12.75" customHeight="1">
      <c r="A44" s="78" t="s">
        <v>89</v>
      </c>
      <c r="B44" s="104"/>
      <c r="C44" s="104"/>
      <c r="D44" s="104"/>
      <c r="E44" s="104"/>
      <c r="F44" s="104"/>
      <c r="G44" s="104"/>
      <c r="H44" s="104"/>
      <c r="I44" s="104"/>
      <c r="J44" s="104"/>
      <c r="K44" s="104"/>
      <c r="L44" s="104"/>
      <c r="M44" s="104"/>
      <c r="N44" s="104"/>
      <c r="O44" s="104"/>
      <c r="P44" s="104"/>
      <c r="Q44" s="104"/>
      <c r="R44" s="104"/>
      <c r="S44" s="104"/>
      <c r="T44" s="104"/>
      <c r="U44" s="104"/>
      <c r="V44" s="104"/>
      <c r="W44" s="132"/>
      <c r="X44" s="132"/>
      <c r="Y44" s="132"/>
      <c r="Z44" s="132"/>
      <c r="AA44" s="132"/>
      <c r="AB44" s="132"/>
      <c r="AC44" s="132"/>
      <c r="AD44" s="132"/>
      <c r="AE44" s="132"/>
      <c r="AF44" s="132"/>
      <c r="AG44" s="132"/>
      <c r="AH44" s="132"/>
      <c r="AI44" s="132"/>
      <c r="AJ44" s="132"/>
      <c r="AK44" s="132"/>
      <c r="AL44" s="132"/>
      <c r="AM44" s="324"/>
      <c r="AT44" s="338"/>
    </row>
    <row r="45" spans="1:47" s="61" customFormat="1" ht="18" customHeight="1">
      <c r="A45" s="79" t="s">
        <v>88</v>
      </c>
      <c r="B45" s="105"/>
      <c r="C45" s="105"/>
      <c r="D45" s="105"/>
      <c r="E45" s="105"/>
      <c r="F45" s="105"/>
      <c r="G45" s="147"/>
      <c r="H45" s="169" t="s">
        <v>113</v>
      </c>
      <c r="I45" s="169"/>
      <c r="J45" s="169"/>
      <c r="K45" s="169"/>
      <c r="L45" s="169"/>
      <c r="M45" s="208" t="s">
        <v>115</v>
      </c>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313"/>
      <c r="AT45" s="338"/>
    </row>
    <row r="46" spans="1:47" s="61" customFormat="1" ht="18" customHeight="1">
      <c r="A46" s="80"/>
      <c r="B46" s="106"/>
      <c r="C46" s="106"/>
      <c r="D46" s="106"/>
      <c r="E46" s="106"/>
      <c r="F46" s="106"/>
      <c r="G46" s="148"/>
      <c r="H46" s="170"/>
      <c r="I46" s="170"/>
      <c r="J46" s="170"/>
      <c r="K46" s="170"/>
      <c r="L46" s="170"/>
      <c r="M46" s="209"/>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314"/>
      <c r="AT46" s="338"/>
    </row>
    <row r="47" spans="1:47" s="61" customFormat="1" ht="18" customHeight="1">
      <c r="A47" s="81"/>
      <c r="B47" s="107"/>
      <c r="C47" s="107"/>
      <c r="D47" s="107"/>
      <c r="E47" s="107"/>
      <c r="F47" s="107"/>
      <c r="G47" s="149"/>
      <c r="H47" s="171"/>
      <c r="I47" s="184"/>
      <c r="J47" s="184"/>
      <c r="K47" s="184"/>
      <c r="L47" s="204"/>
      <c r="M47" s="210"/>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315"/>
      <c r="AR47" s="336"/>
      <c r="AS47" s="336"/>
      <c r="AT47" s="336"/>
      <c r="AU47" s="336"/>
    </row>
    <row r="48" spans="1:47" s="61" customFormat="1" ht="18" customHeight="1">
      <c r="A48" s="82"/>
      <c r="B48" s="108"/>
      <c r="C48" s="108"/>
      <c r="D48" s="108"/>
      <c r="E48" s="108"/>
      <c r="F48" s="108"/>
      <c r="G48" s="150"/>
      <c r="H48" s="172"/>
      <c r="I48" s="172"/>
      <c r="J48" s="172"/>
      <c r="K48" s="172"/>
      <c r="L48" s="172"/>
      <c r="M48" s="211"/>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316"/>
      <c r="AU48" s="336"/>
    </row>
    <row r="49" spans="1:46" s="61" customFormat="1" ht="18" customHeight="1">
      <c r="A49" s="77"/>
      <c r="B49" s="103"/>
      <c r="C49" s="128"/>
      <c r="D49" s="128" t="s">
        <v>64</v>
      </c>
      <c r="E49" s="128"/>
      <c r="F49" s="128"/>
      <c r="G49" s="152"/>
      <c r="H49" s="173">
        <f>SUM(H46:L48)</f>
        <v>0</v>
      </c>
      <c r="I49" s="185"/>
      <c r="J49" s="185"/>
      <c r="K49" s="185"/>
      <c r="L49" s="205"/>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325"/>
      <c r="AT49" s="338"/>
    </row>
    <row r="50" spans="1:46" s="64" customFormat="1" ht="12" customHeight="1">
      <c r="A50" s="88"/>
      <c r="B50" s="115"/>
      <c r="C50" s="129"/>
      <c r="D50" s="133"/>
      <c r="E50" s="139"/>
      <c r="F50" s="133"/>
      <c r="G50" s="133"/>
      <c r="H50" s="133"/>
      <c r="I50" s="133"/>
      <c r="J50" s="195"/>
      <c r="K50" s="195"/>
      <c r="L50" s="195"/>
      <c r="M50" s="195"/>
      <c r="N50" s="195"/>
      <c r="O50" s="231"/>
      <c r="P50" s="129"/>
      <c r="Q50" s="237"/>
      <c r="R50" s="237"/>
      <c r="S50" s="195"/>
      <c r="T50" s="133"/>
      <c r="U50" s="195"/>
      <c r="V50" s="195"/>
      <c r="W50" s="258"/>
      <c r="X50" s="258"/>
      <c r="Y50" s="258"/>
      <c r="Z50" s="258"/>
      <c r="AA50" s="258"/>
      <c r="AB50" s="258"/>
      <c r="AC50" s="258"/>
      <c r="AD50" s="258"/>
      <c r="AE50" s="258"/>
      <c r="AF50" s="290"/>
      <c r="AG50" s="290"/>
      <c r="AH50" s="290"/>
      <c r="AI50" s="290"/>
      <c r="AJ50" s="290"/>
      <c r="AK50" s="290"/>
      <c r="AL50" s="290"/>
      <c r="AM50" s="326"/>
      <c r="AO50" s="332"/>
    </row>
    <row r="52" spans="1:46">
      <c r="A52" s="60" t="s">
        <v>74</v>
      </c>
    </row>
    <row r="53" spans="1:46">
      <c r="A53" s="60" t="s">
        <v>81</v>
      </c>
    </row>
    <row r="54" spans="1:46">
      <c r="A54" s="60" t="s">
        <v>90</v>
      </c>
    </row>
    <row r="55" spans="1:46">
      <c r="A55" s="60" t="s">
        <v>91</v>
      </c>
    </row>
    <row r="56" spans="1:46">
      <c r="A56" s="60" t="s">
        <v>25</v>
      </c>
    </row>
    <row r="57" spans="1:46">
      <c r="A57" s="60" t="s">
        <v>93</v>
      </c>
    </row>
    <row r="58" spans="1:46">
      <c r="A58" s="60" t="s">
        <v>94</v>
      </c>
    </row>
    <row r="59" spans="1:46">
      <c r="A59" s="60" t="s">
        <v>95</v>
      </c>
    </row>
    <row r="60" spans="1:46">
      <c r="A60" s="60" t="s">
        <v>2</v>
      </c>
    </row>
    <row r="61" spans="1:46">
      <c r="A61" s="60" t="s">
        <v>53</v>
      </c>
    </row>
    <row r="62" spans="1:46">
      <c r="A62" s="60" t="s">
        <v>43</v>
      </c>
    </row>
    <row r="64" spans="1:46">
      <c r="A64" s="60" t="s">
        <v>82</v>
      </c>
    </row>
    <row r="65" spans="1:25">
      <c r="A65" s="60" t="s">
        <v>96</v>
      </c>
    </row>
    <row r="66" spans="1:25">
      <c r="A66" s="60" t="s">
        <v>97</v>
      </c>
    </row>
    <row r="67" spans="1:25">
      <c r="A67" s="60" t="s">
        <v>98</v>
      </c>
    </row>
    <row r="68" spans="1:25">
      <c r="A68" s="60" t="s">
        <v>14</v>
      </c>
      <c r="Y68" s="60" t="s">
        <v>122</v>
      </c>
    </row>
    <row r="70" spans="1:25">
      <c r="A70" s="60" t="s">
        <v>99</v>
      </c>
    </row>
    <row r="71" spans="1:25">
      <c r="A71" s="60" t="s">
        <v>100</v>
      </c>
    </row>
    <row r="72" spans="1:25">
      <c r="A72" s="60" t="s">
        <v>85</v>
      </c>
    </row>
    <row r="73" spans="1:25">
      <c r="A73" s="60" t="s">
        <v>101</v>
      </c>
    </row>
    <row r="74" spans="1:25">
      <c r="A74" s="60" t="s">
        <v>16</v>
      </c>
    </row>
  </sheetData>
  <mergeCells count="129">
    <mergeCell ref="A2:H2"/>
    <mergeCell ref="I2:AM2"/>
    <mergeCell ref="B3:H3"/>
    <mergeCell ref="I3:AM3"/>
    <mergeCell ref="AP3:AU3"/>
    <mergeCell ref="B4:H4"/>
    <mergeCell ref="I4:AB4"/>
    <mergeCell ref="AC4:AF4"/>
    <mergeCell ref="AG4:AK4"/>
    <mergeCell ref="AL4:AM4"/>
    <mergeCell ref="AP4:AU4"/>
    <mergeCell ref="B5:H5"/>
    <mergeCell ref="J5:N5"/>
    <mergeCell ref="R5:AM5"/>
    <mergeCell ref="B6:H6"/>
    <mergeCell ref="AA6:AK6"/>
    <mergeCell ref="A7:H7"/>
    <mergeCell ref="I7:W7"/>
    <mergeCell ref="X7:Z7"/>
    <mergeCell ref="AA7:AM7"/>
    <mergeCell ref="A8:H8"/>
    <mergeCell ref="I8:W8"/>
    <mergeCell ref="AA8:AM8"/>
    <mergeCell ref="A9:AM9"/>
    <mergeCell ref="B14:C14"/>
    <mergeCell ref="B15:C15"/>
    <mergeCell ref="D16:F16"/>
    <mergeCell ref="G16:N16"/>
    <mergeCell ref="O16:S16"/>
    <mergeCell ref="T16:V16"/>
    <mergeCell ref="W16:Y16"/>
    <mergeCell ref="AC16:AE16"/>
    <mergeCell ref="AG16:AI16"/>
    <mergeCell ref="D17:F17"/>
    <mergeCell ref="G17:N17"/>
    <mergeCell ref="O17:S17"/>
    <mergeCell ref="T17:V17"/>
    <mergeCell ref="W17:Y17"/>
    <mergeCell ref="AC17:AE17"/>
    <mergeCell ref="AG17:AI17"/>
    <mergeCell ref="D18:F18"/>
    <mergeCell ref="G18:N18"/>
    <mergeCell ref="O18:S18"/>
    <mergeCell ref="T18:V18"/>
    <mergeCell ref="W18:Y18"/>
    <mergeCell ref="AC18:AE18"/>
    <mergeCell ref="AG18:AI18"/>
    <mergeCell ref="D19:F19"/>
    <mergeCell ref="G19:N19"/>
    <mergeCell ref="O19:S19"/>
    <mergeCell ref="T19:V19"/>
    <mergeCell ref="W19:Y19"/>
    <mergeCell ref="AC19:AE19"/>
    <mergeCell ref="AG19:AI19"/>
    <mergeCell ref="D20:F20"/>
    <mergeCell ref="G20:N20"/>
    <mergeCell ref="O20:S20"/>
    <mergeCell ref="T20:V20"/>
    <mergeCell ref="W20:Y20"/>
    <mergeCell ref="AC20:AE20"/>
    <mergeCell ref="AG20:AI20"/>
    <mergeCell ref="D21:F21"/>
    <mergeCell ref="G21:N21"/>
    <mergeCell ref="O21:S21"/>
    <mergeCell ref="T21:V21"/>
    <mergeCell ref="W21:Y21"/>
    <mergeCell ref="AC21:AE21"/>
    <mergeCell ref="AG21:AI21"/>
    <mergeCell ref="B23:M23"/>
    <mergeCell ref="N23:W23"/>
    <mergeCell ref="X23:Y23"/>
    <mergeCell ref="Z23:AJ23"/>
    <mergeCell ref="H25:K25"/>
    <mergeCell ref="L25:N25"/>
    <mergeCell ref="O25:P25"/>
    <mergeCell ref="Q25:T25"/>
    <mergeCell ref="U25:W25"/>
    <mergeCell ref="X25:Y25"/>
    <mergeCell ref="AI25:AK25"/>
    <mergeCell ref="AL25:AM25"/>
    <mergeCell ref="A26:AM26"/>
    <mergeCell ref="A27:G27"/>
    <mergeCell ref="A28:G28"/>
    <mergeCell ref="H28:L28"/>
    <mergeCell ref="M28:AM28"/>
    <mergeCell ref="A29:G29"/>
    <mergeCell ref="H29:L29"/>
    <mergeCell ref="M29:AM29"/>
    <mergeCell ref="A30:G30"/>
    <mergeCell ref="H30:L30"/>
    <mergeCell ref="M30:AM30"/>
    <mergeCell ref="A31:G31"/>
    <mergeCell ref="H31:L31"/>
    <mergeCell ref="M31:AM31"/>
    <mergeCell ref="A32:G32"/>
    <mergeCell ref="H32:L32"/>
    <mergeCell ref="M32:AM32"/>
    <mergeCell ref="A33:G33"/>
    <mergeCell ref="H33:L33"/>
    <mergeCell ref="M33:AM33"/>
    <mergeCell ref="A34:G34"/>
    <mergeCell ref="H34:L34"/>
    <mergeCell ref="M34:AM34"/>
    <mergeCell ref="H35:L35"/>
    <mergeCell ref="A38:AM38"/>
    <mergeCell ref="M40:AC40"/>
    <mergeCell ref="W41:X41"/>
    <mergeCell ref="A43:V43"/>
    <mergeCell ref="W43:Z43"/>
    <mergeCell ref="AA43:AC43"/>
    <mergeCell ref="AD43:AE43"/>
    <mergeCell ref="AF43:AH43"/>
    <mergeCell ref="AI43:AK43"/>
    <mergeCell ref="AL43:AM43"/>
    <mergeCell ref="A44:AM44"/>
    <mergeCell ref="A45:G45"/>
    <mergeCell ref="A46:G46"/>
    <mergeCell ref="H46:L46"/>
    <mergeCell ref="M46:AM46"/>
    <mergeCell ref="A47:G47"/>
    <mergeCell ref="H47:L47"/>
    <mergeCell ref="A48:G48"/>
    <mergeCell ref="H48:L48"/>
    <mergeCell ref="M48:AM48"/>
    <mergeCell ref="H49:L49"/>
    <mergeCell ref="A3:A6"/>
    <mergeCell ref="B16:C17"/>
    <mergeCell ref="B18:C19"/>
    <mergeCell ref="B20:C21"/>
  </mergeCells>
  <phoneticPr fontId="8"/>
  <dataValidations count="7">
    <dataValidation imeMode="disabled" allowBlank="1" showDropDown="0" showInputMessage="1" showErrorMessage="1" sqref="H28:L34 AG4 AA8:AM8"/>
    <dataValidation imeMode="halfAlpha" allowBlank="1" showDropDown="0" showInputMessage="1" showErrorMessage="1" sqref="J50:N50 S50:V50 S22:V22 J22:N22"/>
    <dataValidation type="list" allowBlank="1" showDropDown="0" showInputMessage="1" showErrorMessage="1" sqref="R24:S24 AD24:AE24">
      <formula1>"3,4"</formula1>
    </dataValidation>
    <dataValidation type="list" allowBlank="1" showDropDown="0" showInputMessage="1" showErrorMessage="1" sqref="U24:V24 AG24:AH24">
      <formula1>"1,2,3,4,5,6,7,8,9,10,11,12"</formula1>
    </dataValidation>
    <dataValidation type="list" allowBlank="1" showDropDown="0" showInputMessage="1" showErrorMessage="1" sqref="X24:Y24 AJ24:AK24">
      <formula1>"1,2,3,4,5,6,7,8,9,10,11,12,13,14,15,16,17,18,19,20,21,22,23,24,25,26,27,28,29,30,31"</formula1>
    </dataValidation>
    <dataValidation type="list" allowBlank="1" showDropDown="0" showInputMessage="1" showErrorMessage="1" sqref="A46:G48">
      <formula1>$A$70:$A$74</formula1>
    </dataValidation>
    <dataValidation type="list" allowBlank="1" showDropDown="0" showInputMessage="1" showErrorMessage="1" sqref="A28:G34">
      <formula1>$A$52:$A$68</formula1>
    </dataValidation>
  </dataValidations>
  <printOptions horizontalCentered="1"/>
  <pageMargins left="0.55118110236220474" right="0.55118110236220474" top="0.62992125984251968" bottom="0.43307086614173212" header="0.51181102362204722" footer="0.35433070866141736"/>
  <pageSetup paperSize="9" scale="99" fitToWidth="1" fitToHeight="1" orientation="portrait" usePrinterDefaults="1" blackAndWhite="1" r:id="rId1"/>
  <headerFooter differentFirst="1" alignWithMargins="0"/>
  <drawing r:id="rId2"/>
  <legacyDrawing r:id="rId3"/>
  <mc:AlternateContent>
    <mc:Choice xmlns:x14="http://schemas.microsoft.com/office/spreadsheetml/2009/9/main" Requires="x14">
      <controls>
        <mc:AlternateContent>
          <mc:Choice Requires="x14">
            <control shapeId="74753" r:id="rId4" name="チェック 1">
              <controlPr defaultSize="0" autoFill="0" autoLine="0" autoPict="0">
                <anchor moveWithCells="1">
                  <from xmlns:xdr="http://schemas.openxmlformats.org/drawingml/2006/spreadsheetDrawing">
                    <xdr:col>1</xdr:col>
                    <xdr:colOff>53975</xdr:colOff>
                    <xdr:row>10</xdr:row>
                    <xdr:rowOff>9525</xdr:rowOff>
                  </from>
                  <to xmlns:xdr="http://schemas.openxmlformats.org/drawingml/2006/spreadsheetDrawing">
                    <xdr:col>3</xdr:col>
                    <xdr:colOff>53340</xdr:colOff>
                    <xdr:row>11</xdr:row>
                    <xdr:rowOff>17780</xdr:rowOff>
                  </to>
                </anchor>
              </controlPr>
            </control>
          </mc:Choice>
        </mc:AlternateContent>
        <mc:AlternateContent>
          <mc:Choice Requires="x14">
            <control shapeId="74754" r:id="rId5" name="チェック 2">
              <controlPr defaultSize="0" autoFill="0" autoLine="0" autoPict="0">
                <anchor moveWithCells="1">
                  <from xmlns:xdr="http://schemas.openxmlformats.org/drawingml/2006/spreadsheetDrawing">
                    <xdr:col>1</xdr:col>
                    <xdr:colOff>53975</xdr:colOff>
                    <xdr:row>11</xdr:row>
                    <xdr:rowOff>13970</xdr:rowOff>
                  </from>
                  <to xmlns:xdr="http://schemas.openxmlformats.org/drawingml/2006/spreadsheetDrawing">
                    <xdr:col>3</xdr:col>
                    <xdr:colOff>53340</xdr:colOff>
                    <xdr:row>12</xdr:row>
                    <xdr:rowOff>9525</xdr:rowOff>
                  </to>
                </anchor>
              </controlPr>
            </control>
          </mc:Choice>
        </mc:AlternateContent>
        <mc:AlternateContent>
          <mc:Choice Requires="x14">
            <control shapeId="74755" r:id="rId6" name="チェック 3">
              <controlPr defaultSize="0" autoFill="0" autoLine="0" autoPict="0">
                <anchor moveWithCells="1">
                  <from xmlns:xdr="http://schemas.openxmlformats.org/drawingml/2006/spreadsheetDrawing">
                    <xdr:col>1</xdr:col>
                    <xdr:colOff>53975</xdr:colOff>
                    <xdr:row>12</xdr:row>
                    <xdr:rowOff>19685</xdr:rowOff>
                  </from>
                  <to xmlns:xdr="http://schemas.openxmlformats.org/drawingml/2006/spreadsheetDrawing">
                    <xdr:col>3</xdr:col>
                    <xdr:colOff>53340</xdr:colOff>
                    <xdr:row>13</xdr:row>
                    <xdr:rowOff>15240</xdr:rowOff>
                  </to>
                </anchor>
              </controlPr>
            </control>
          </mc:Choice>
        </mc:AlternateContent>
        <mc:AlternateContent>
          <mc:Choice Requires="x14">
            <control shapeId="74756" r:id="rId7" name="チェック 4">
              <controlPr defaultSize="0" autoFill="0" autoLine="0" autoPict="0">
                <anchor moveWithCells="1">
                  <from xmlns:xdr="http://schemas.openxmlformats.org/drawingml/2006/spreadsheetDrawing">
                    <xdr:col>1</xdr:col>
                    <xdr:colOff>53975</xdr:colOff>
                    <xdr:row>13</xdr:row>
                    <xdr:rowOff>4445</xdr:rowOff>
                  </from>
                  <to xmlns:xdr="http://schemas.openxmlformats.org/drawingml/2006/spreadsheetDrawing">
                    <xdr:col>3</xdr:col>
                    <xdr:colOff>53340</xdr:colOff>
                    <xdr:row>14</xdr:row>
                    <xdr:rowOff>0</xdr:rowOff>
                  </to>
                </anchor>
              </controlPr>
            </control>
          </mc:Choice>
        </mc:AlternateContent>
        <mc:AlternateContent>
          <mc:Choice Requires="x14">
            <control shapeId="74757" r:id="rId8" name="チェック 5">
              <controlPr defaultSize="0" autoFill="0" autoLine="0" autoPict="0">
                <anchor moveWithCells="1">
                  <from xmlns:xdr="http://schemas.openxmlformats.org/drawingml/2006/spreadsheetDrawing">
                    <xdr:col>1</xdr:col>
                    <xdr:colOff>53975</xdr:colOff>
                    <xdr:row>14</xdr:row>
                    <xdr:rowOff>19685</xdr:rowOff>
                  </from>
                  <to xmlns:xdr="http://schemas.openxmlformats.org/drawingml/2006/spreadsheetDrawing">
                    <xdr:col>3</xdr:col>
                    <xdr:colOff>53340</xdr:colOff>
                    <xdr:row>15</xdr:row>
                    <xdr:rowOff>13970</xdr:rowOff>
                  </to>
                </anchor>
              </controlPr>
            </control>
          </mc:Choice>
        </mc:AlternateContent>
        <mc:AlternateContent>
          <mc:Choice Requires="x14">
            <control shapeId="74758" r:id="rId9" name="チェック 6">
              <controlPr defaultSize="0" autoPict="0">
                <anchor moveWithCells="1">
                  <from xmlns:xdr="http://schemas.openxmlformats.org/drawingml/2006/spreadsheetDrawing">
                    <xdr:col>8</xdr:col>
                    <xdr:colOff>57150</xdr:colOff>
                    <xdr:row>5</xdr:row>
                    <xdr:rowOff>11430</xdr:rowOff>
                  </from>
                  <to xmlns:xdr="http://schemas.openxmlformats.org/drawingml/2006/spreadsheetDrawing">
                    <xdr:col>10</xdr:col>
                    <xdr:colOff>19050</xdr:colOff>
                    <xdr:row>5</xdr:row>
                    <xdr:rowOff>219710</xdr:rowOff>
                  </to>
                </anchor>
              </controlPr>
            </control>
          </mc:Choice>
        </mc:AlternateContent>
        <mc:AlternateContent>
          <mc:Choice Requires="x14">
            <control shapeId="74759" r:id="rId10" name="チェック 7">
              <controlPr defaultSize="0" autoPict="0">
                <anchor moveWithCells="1">
                  <from xmlns:xdr="http://schemas.openxmlformats.org/drawingml/2006/spreadsheetDrawing">
                    <xdr:col>12</xdr:col>
                    <xdr:colOff>38100</xdr:colOff>
                    <xdr:row>5</xdr:row>
                    <xdr:rowOff>12700</xdr:rowOff>
                  </from>
                  <to xmlns:xdr="http://schemas.openxmlformats.org/drawingml/2006/spreadsheetDrawing">
                    <xdr:col>14</xdr:col>
                    <xdr:colOff>0</xdr:colOff>
                    <xdr:row>5</xdr:row>
                    <xdr:rowOff>220345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計算用2!$A$2:$A$36</xm:f>
          </x14:formula1>
          <xm:sqref>M40:AC40 I4:AB4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9">
    <tabColor rgb="FFFFFF00"/>
  </sheetPr>
  <dimension ref="A1:AU74"/>
  <sheetViews>
    <sheetView view="pageBreakPreview" topLeftCell="A17" zoomScaleSheetLayoutView="100" workbookViewId="0">
      <selection activeCell="AH55" sqref="AH55"/>
    </sheetView>
  </sheetViews>
  <sheetFormatPr defaultColWidth="2.25" defaultRowHeight="13.5"/>
  <cols>
    <col min="1" max="40" width="2.25" style="60"/>
    <col min="41" max="41" width="6" style="60" bestFit="1" customWidth="1"/>
    <col min="42" max="48" width="2.25" style="60"/>
    <col min="49" max="49" width="5.875" style="60" bestFit="1" customWidth="1"/>
    <col min="50" max="16384" width="2.25" style="60"/>
  </cols>
  <sheetData>
    <row r="1" spans="1:47" ht="14.25">
      <c r="A1" s="1" t="s">
        <v>83</v>
      </c>
    </row>
    <row r="2" spans="1:47" ht="19.5" customHeight="1">
      <c r="A2" s="65" t="s">
        <v>84</v>
      </c>
      <c r="B2" s="89"/>
      <c r="C2" s="89"/>
      <c r="D2" s="89"/>
      <c r="E2" s="89"/>
      <c r="F2" s="89"/>
      <c r="G2" s="89"/>
      <c r="H2" s="153"/>
      <c r="I2" s="174"/>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301"/>
    </row>
    <row r="3" spans="1:47" s="61" customFormat="1" ht="19.5" customHeight="1">
      <c r="A3" s="66" t="s">
        <v>86</v>
      </c>
      <c r="B3" s="90" t="s">
        <v>102</v>
      </c>
      <c r="C3" s="116"/>
      <c r="D3" s="116"/>
      <c r="E3" s="116"/>
      <c r="F3" s="116"/>
      <c r="G3" s="116"/>
      <c r="H3" s="154"/>
      <c r="I3" s="175"/>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302"/>
      <c r="AP3" s="333"/>
      <c r="AQ3" s="333"/>
      <c r="AR3" s="333"/>
      <c r="AS3" s="333"/>
      <c r="AT3" s="333"/>
      <c r="AU3" s="333"/>
    </row>
    <row r="4" spans="1:47" s="61" customFormat="1" ht="19.5" customHeight="1">
      <c r="A4" s="67"/>
      <c r="B4" s="90" t="s">
        <v>103</v>
      </c>
      <c r="C4" s="116"/>
      <c r="D4" s="116"/>
      <c r="E4" s="116"/>
      <c r="F4" s="116"/>
      <c r="G4" s="116"/>
      <c r="H4" s="154"/>
      <c r="I4" s="176"/>
      <c r="J4" s="188"/>
      <c r="K4" s="188"/>
      <c r="L4" s="188"/>
      <c r="M4" s="188"/>
      <c r="N4" s="188"/>
      <c r="O4" s="188"/>
      <c r="P4" s="188"/>
      <c r="Q4" s="188"/>
      <c r="R4" s="188"/>
      <c r="S4" s="188"/>
      <c r="T4" s="188"/>
      <c r="U4" s="188"/>
      <c r="V4" s="188"/>
      <c r="W4" s="188"/>
      <c r="X4" s="188"/>
      <c r="Y4" s="188"/>
      <c r="Z4" s="188"/>
      <c r="AA4" s="188"/>
      <c r="AB4" s="277"/>
      <c r="AC4" s="284" t="s">
        <v>124</v>
      </c>
      <c r="AD4" s="286"/>
      <c r="AE4" s="286"/>
      <c r="AF4" s="288"/>
      <c r="AG4" s="291"/>
      <c r="AH4" s="293"/>
      <c r="AI4" s="293"/>
      <c r="AJ4" s="293"/>
      <c r="AK4" s="293"/>
      <c r="AL4" s="300" t="s">
        <v>123</v>
      </c>
      <c r="AM4" s="303"/>
      <c r="AP4" s="333"/>
      <c r="AQ4" s="333"/>
      <c r="AR4" s="333"/>
      <c r="AS4" s="333"/>
      <c r="AT4" s="333"/>
      <c r="AU4" s="333"/>
    </row>
    <row r="5" spans="1:47" s="61" customFormat="1" ht="19.5" customHeight="1">
      <c r="A5" s="67"/>
      <c r="B5" s="90" t="s">
        <v>19</v>
      </c>
      <c r="C5" s="116"/>
      <c r="D5" s="116"/>
      <c r="E5" s="116"/>
      <c r="F5" s="116"/>
      <c r="G5" s="116"/>
      <c r="H5" s="154"/>
      <c r="I5" s="177" t="s">
        <v>66</v>
      </c>
      <c r="J5" s="189"/>
      <c r="K5" s="189"/>
      <c r="L5" s="189"/>
      <c r="M5" s="189"/>
      <c r="N5" s="215"/>
      <c r="O5" s="228" t="s">
        <v>116</v>
      </c>
      <c r="P5" s="228"/>
      <c r="Q5" s="228"/>
      <c r="R5" s="187"/>
      <c r="S5" s="187"/>
      <c r="T5" s="187"/>
      <c r="U5" s="187"/>
      <c r="V5" s="187"/>
      <c r="W5" s="187"/>
      <c r="X5" s="187"/>
      <c r="Y5" s="187"/>
      <c r="Z5" s="187"/>
      <c r="AA5" s="187"/>
      <c r="AB5" s="187"/>
      <c r="AC5" s="187"/>
      <c r="AD5" s="187"/>
      <c r="AE5" s="187"/>
      <c r="AF5" s="187"/>
      <c r="AG5" s="187"/>
      <c r="AH5" s="187"/>
      <c r="AI5" s="187"/>
      <c r="AJ5" s="187"/>
      <c r="AK5" s="187"/>
      <c r="AL5" s="187"/>
      <c r="AM5" s="302"/>
      <c r="AP5" s="334"/>
      <c r="AQ5" s="334"/>
      <c r="AR5" s="334"/>
      <c r="AS5" s="334"/>
      <c r="AT5" s="334"/>
      <c r="AU5" s="134"/>
    </row>
    <row r="6" spans="1:47" ht="19.5" customHeight="1">
      <c r="A6" s="68"/>
      <c r="B6" s="91" t="s">
        <v>105</v>
      </c>
      <c r="C6" s="117"/>
      <c r="D6" s="117"/>
      <c r="E6" s="117"/>
      <c r="F6" s="117"/>
      <c r="G6" s="117"/>
      <c r="H6" s="155"/>
      <c r="I6" s="178"/>
      <c r="J6" s="190"/>
      <c r="K6" s="196" t="s">
        <v>114</v>
      </c>
      <c r="L6" s="190"/>
      <c r="M6" s="190"/>
      <c r="N6" s="190"/>
      <c r="O6" s="196" t="s">
        <v>117</v>
      </c>
      <c r="P6" s="190"/>
      <c r="Q6" s="190"/>
      <c r="R6" s="190"/>
      <c r="S6" s="190"/>
      <c r="T6" s="196"/>
      <c r="U6" s="190"/>
      <c r="V6" s="190"/>
      <c r="W6" s="190"/>
      <c r="X6" s="259"/>
      <c r="Y6" s="259"/>
      <c r="Z6" s="259"/>
      <c r="AA6" s="272"/>
      <c r="AB6" s="190"/>
      <c r="AC6" s="190"/>
      <c r="AD6" s="190"/>
      <c r="AE6" s="190"/>
      <c r="AF6" s="190"/>
      <c r="AG6" s="190"/>
      <c r="AH6" s="190"/>
      <c r="AI6" s="190"/>
      <c r="AJ6" s="190"/>
      <c r="AK6" s="190"/>
      <c r="AL6" s="109" t="s">
        <v>62</v>
      </c>
      <c r="AM6" s="304"/>
    </row>
    <row r="7" spans="1:47" s="61" customFormat="1" ht="20.25" customHeight="1">
      <c r="A7" s="69" t="s">
        <v>0</v>
      </c>
      <c r="B7" s="92"/>
      <c r="C7" s="92"/>
      <c r="D7" s="92"/>
      <c r="E7" s="92"/>
      <c r="F7" s="92"/>
      <c r="G7" s="92"/>
      <c r="H7" s="156"/>
      <c r="I7" s="179"/>
      <c r="J7" s="191"/>
      <c r="K7" s="191"/>
      <c r="L7" s="191"/>
      <c r="M7" s="191"/>
      <c r="N7" s="191"/>
      <c r="O7" s="191"/>
      <c r="P7" s="191"/>
      <c r="Q7" s="191"/>
      <c r="R7" s="191"/>
      <c r="S7" s="191"/>
      <c r="T7" s="191"/>
      <c r="U7" s="191"/>
      <c r="V7" s="191"/>
      <c r="W7" s="249"/>
      <c r="X7" s="260" t="s">
        <v>121</v>
      </c>
      <c r="Y7" s="92"/>
      <c r="Z7" s="92"/>
      <c r="AA7" s="273"/>
      <c r="AB7" s="278"/>
      <c r="AC7" s="278"/>
      <c r="AD7" s="278"/>
      <c r="AE7" s="278"/>
      <c r="AF7" s="278"/>
      <c r="AG7" s="278"/>
      <c r="AH7" s="278"/>
      <c r="AI7" s="278"/>
      <c r="AJ7" s="278"/>
      <c r="AK7" s="278"/>
      <c r="AL7" s="278"/>
      <c r="AM7" s="305"/>
      <c r="AP7" s="335"/>
      <c r="AQ7" s="335"/>
      <c r="AR7" s="335"/>
      <c r="AS7" s="335"/>
      <c r="AT7" s="335"/>
      <c r="AU7" s="339"/>
    </row>
    <row r="8" spans="1:47" s="61" customFormat="1" ht="19.5" customHeight="1">
      <c r="A8" s="70" t="s">
        <v>36</v>
      </c>
      <c r="B8" s="93"/>
      <c r="C8" s="93"/>
      <c r="D8" s="93"/>
      <c r="E8" s="93"/>
      <c r="F8" s="93"/>
      <c r="G8" s="93"/>
      <c r="H8" s="157"/>
      <c r="I8" s="180"/>
      <c r="J8" s="192"/>
      <c r="K8" s="192"/>
      <c r="L8" s="192"/>
      <c r="M8" s="192"/>
      <c r="N8" s="192"/>
      <c r="O8" s="192"/>
      <c r="P8" s="192"/>
      <c r="Q8" s="192"/>
      <c r="R8" s="192"/>
      <c r="S8" s="192"/>
      <c r="T8" s="192"/>
      <c r="U8" s="192"/>
      <c r="V8" s="192"/>
      <c r="W8" s="250"/>
      <c r="X8" s="261" t="s">
        <v>60</v>
      </c>
      <c r="Y8" s="262"/>
      <c r="Z8" s="264"/>
      <c r="AA8" s="274"/>
      <c r="AB8" s="279"/>
      <c r="AC8" s="279"/>
      <c r="AD8" s="279"/>
      <c r="AE8" s="279"/>
      <c r="AF8" s="279"/>
      <c r="AG8" s="279"/>
      <c r="AH8" s="279"/>
      <c r="AI8" s="279"/>
      <c r="AJ8" s="279"/>
      <c r="AK8" s="279"/>
      <c r="AL8" s="279"/>
      <c r="AM8" s="306"/>
    </row>
    <row r="9" spans="1:47" s="61" customFormat="1" ht="18.75" customHeight="1">
      <c r="A9" s="71" t="s">
        <v>79</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T9" s="337"/>
    </row>
    <row r="10" spans="1:47" s="61" customFormat="1" ht="14.25" customHeight="1">
      <c r="A10" s="72" t="s">
        <v>87</v>
      </c>
      <c r="B10" s="94"/>
      <c r="C10" s="118"/>
      <c r="D10" s="118"/>
      <c r="E10" s="118"/>
      <c r="F10" s="118"/>
      <c r="G10" s="118"/>
      <c r="H10" s="118"/>
      <c r="I10" s="181"/>
      <c r="J10" s="193"/>
      <c r="K10" s="197"/>
      <c r="L10" s="199"/>
      <c r="M10" s="199"/>
      <c r="N10" s="199"/>
      <c r="O10" s="199"/>
      <c r="P10" s="199"/>
      <c r="Q10" s="199"/>
      <c r="R10" s="199"/>
      <c r="S10" s="199"/>
      <c r="T10" s="199"/>
      <c r="U10" s="199"/>
      <c r="V10" s="199"/>
      <c r="W10" s="251"/>
      <c r="X10" s="251"/>
      <c r="Y10" s="251"/>
      <c r="Z10" s="251"/>
      <c r="AA10" s="251"/>
      <c r="AB10" s="251"/>
      <c r="AC10" s="251"/>
      <c r="AD10" s="251"/>
      <c r="AE10" s="251"/>
      <c r="AF10" s="94"/>
      <c r="AG10" s="292"/>
      <c r="AH10" s="292"/>
      <c r="AI10" s="292"/>
      <c r="AJ10" s="292"/>
      <c r="AK10" s="292"/>
      <c r="AL10" s="292"/>
      <c r="AM10" s="307"/>
    </row>
    <row r="11" spans="1:47" s="61" customFormat="1" ht="17.25" customHeight="1">
      <c r="A11" s="73"/>
      <c r="B11" s="95"/>
      <c r="C11" s="119"/>
      <c r="D11" s="112" t="s">
        <v>3</v>
      </c>
      <c r="E11" s="112"/>
      <c r="F11" s="112"/>
      <c r="G11" s="112"/>
      <c r="H11" s="112"/>
      <c r="I11" s="112"/>
      <c r="J11" s="112"/>
      <c r="K11" s="112"/>
      <c r="L11" s="112"/>
      <c r="M11" s="112"/>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308"/>
      <c r="AN11" s="327"/>
    </row>
    <row r="12" spans="1:47" s="61" customFormat="1" ht="17.25" customHeight="1">
      <c r="A12" s="73"/>
      <c r="B12" s="95"/>
      <c r="C12" s="119"/>
      <c r="D12" s="112" t="s">
        <v>110</v>
      </c>
      <c r="E12" s="112"/>
      <c r="F12" s="112"/>
      <c r="G12" s="112"/>
      <c r="H12" s="112"/>
      <c r="I12" s="112"/>
      <c r="J12" s="112"/>
      <c r="K12" s="112"/>
      <c r="L12" s="112"/>
      <c r="M12" s="112"/>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308"/>
      <c r="AN12" s="327"/>
    </row>
    <row r="13" spans="1:47" s="61" customFormat="1" ht="17.25" customHeight="1">
      <c r="A13" s="73"/>
      <c r="B13" s="95"/>
      <c r="C13" s="119"/>
      <c r="D13" s="112" t="s">
        <v>75</v>
      </c>
      <c r="E13" s="112"/>
      <c r="F13" s="112"/>
      <c r="G13" s="112"/>
      <c r="H13" s="112"/>
      <c r="I13" s="112"/>
      <c r="J13" s="112"/>
      <c r="K13" s="112"/>
      <c r="L13" s="112"/>
      <c r="M13" s="112"/>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308"/>
      <c r="AN13" s="327"/>
    </row>
    <row r="14" spans="1:47" s="61" customFormat="1" ht="17.25" customHeight="1">
      <c r="A14" s="73"/>
      <c r="B14" s="96"/>
      <c r="C14" s="120"/>
      <c r="D14" s="112" t="s">
        <v>92</v>
      </c>
      <c r="E14" s="112"/>
      <c r="F14" s="112"/>
      <c r="G14" s="112"/>
      <c r="H14" s="112"/>
      <c r="I14" s="112"/>
      <c r="J14" s="112"/>
      <c r="K14" s="112"/>
      <c r="L14" s="112"/>
      <c r="M14" s="112"/>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308"/>
      <c r="AN14" s="327"/>
    </row>
    <row r="15" spans="1:47" s="61" customFormat="1" ht="17.25" customHeight="1">
      <c r="A15" s="73"/>
      <c r="B15" s="96"/>
      <c r="C15" s="120"/>
      <c r="D15" s="113" t="s">
        <v>111</v>
      </c>
      <c r="E15" s="113"/>
      <c r="F15" s="113"/>
      <c r="G15" s="113"/>
      <c r="H15" s="113"/>
      <c r="I15" s="113"/>
      <c r="J15" s="113"/>
      <c r="K15" s="113"/>
      <c r="L15" s="113"/>
      <c r="M15" s="113"/>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308"/>
      <c r="AN15" s="327"/>
    </row>
    <row r="16" spans="1:47" s="61" customFormat="1" ht="14.25" customHeight="1">
      <c r="A16" s="73"/>
      <c r="B16" s="97">
        <v>1</v>
      </c>
      <c r="C16" s="121"/>
      <c r="D16" s="97" t="s">
        <v>112</v>
      </c>
      <c r="E16" s="134"/>
      <c r="F16" s="121"/>
      <c r="G16" s="142"/>
      <c r="H16" s="158"/>
      <c r="I16" s="158"/>
      <c r="J16" s="158"/>
      <c r="K16" s="158"/>
      <c r="L16" s="158"/>
      <c r="M16" s="158"/>
      <c r="N16" s="218"/>
      <c r="O16" s="97" t="s">
        <v>118</v>
      </c>
      <c r="P16" s="134"/>
      <c r="Q16" s="134"/>
      <c r="R16" s="134"/>
      <c r="S16" s="121"/>
      <c r="T16" s="239" t="s">
        <v>73</v>
      </c>
      <c r="U16" s="243"/>
      <c r="V16" s="243"/>
      <c r="W16" s="252"/>
      <c r="X16" s="252"/>
      <c r="Y16" s="252"/>
      <c r="Z16" s="265" t="s">
        <v>123</v>
      </c>
      <c r="AA16" s="265"/>
      <c r="AB16" s="280"/>
      <c r="AC16" s="243" t="s">
        <v>76</v>
      </c>
      <c r="AD16" s="243"/>
      <c r="AE16" s="243"/>
      <c r="AF16" s="265"/>
      <c r="AG16" s="252"/>
      <c r="AH16" s="252"/>
      <c r="AI16" s="252"/>
      <c r="AJ16" s="265" t="s">
        <v>123</v>
      </c>
      <c r="AK16" s="265"/>
      <c r="AL16" s="265"/>
      <c r="AM16" s="309"/>
      <c r="AN16" s="328"/>
    </row>
    <row r="17" spans="1:46" s="61" customFormat="1" ht="14.25" customHeight="1">
      <c r="A17" s="73"/>
      <c r="B17" s="98"/>
      <c r="C17" s="122"/>
      <c r="D17" s="130" t="s">
        <v>13</v>
      </c>
      <c r="E17" s="135"/>
      <c r="F17" s="140"/>
      <c r="G17" s="143"/>
      <c r="H17" s="159"/>
      <c r="I17" s="159"/>
      <c r="J17" s="159"/>
      <c r="K17" s="159"/>
      <c r="L17" s="159"/>
      <c r="M17" s="159"/>
      <c r="N17" s="219"/>
      <c r="O17" s="130"/>
      <c r="P17" s="135"/>
      <c r="Q17" s="135"/>
      <c r="R17" s="135"/>
      <c r="S17" s="140"/>
      <c r="T17" s="240"/>
      <c r="U17" s="244"/>
      <c r="V17" s="244"/>
      <c r="W17" s="253"/>
      <c r="X17" s="253"/>
      <c r="Y17" s="253"/>
      <c r="Z17" s="266"/>
      <c r="AA17" s="266"/>
      <c r="AB17" s="281"/>
      <c r="AC17" s="244"/>
      <c r="AD17" s="244"/>
      <c r="AE17" s="244"/>
      <c r="AF17" s="266"/>
      <c r="AG17" s="253"/>
      <c r="AH17" s="253"/>
      <c r="AI17" s="253"/>
      <c r="AJ17" s="266"/>
      <c r="AK17" s="266"/>
      <c r="AL17" s="266"/>
      <c r="AM17" s="309"/>
      <c r="AN17" s="328"/>
    </row>
    <row r="18" spans="1:46" s="61" customFormat="1" ht="14.25" customHeight="1">
      <c r="A18" s="73"/>
      <c r="B18" s="99">
        <v>2</v>
      </c>
      <c r="C18" s="123"/>
      <c r="D18" s="99" t="s">
        <v>112</v>
      </c>
      <c r="E18" s="136"/>
      <c r="F18" s="123"/>
      <c r="G18" s="144"/>
      <c r="H18" s="160"/>
      <c r="I18" s="160"/>
      <c r="J18" s="160"/>
      <c r="K18" s="160"/>
      <c r="L18" s="160"/>
      <c r="M18" s="160"/>
      <c r="N18" s="220"/>
      <c r="O18" s="99" t="s">
        <v>118</v>
      </c>
      <c r="P18" s="136"/>
      <c r="Q18" s="136"/>
      <c r="R18" s="136"/>
      <c r="S18" s="123"/>
      <c r="T18" s="241" t="s">
        <v>73</v>
      </c>
      <c r="U18" s="245"/>
      <c r="V18" s="245"/>
      <c r="W18" s="254"/>
      <c r="X18" s="254"/>
      <c r="Y18" s="254"/>
      <c r="Z18" s="267" t="s">
        <v>123</v>
      </c>
      <c r="AA18" s="267"/>
      <c r="AB18" s="282"/>
      <c r="AC18" s="245" t="s">
        <v>76</v>
      </c>
      <c r="AD18" s="245"/>
      <c r="AE18" s="245"/>
      <c r="AF18" s="267"/>
      <c r="AG18" s="254"/>
      <c r="AH18" s="254"/>
      <c r="AI18" s="254"/>
      <c r="AJ18" s="267" t="s">
        <v>123</v>
      </c>
      <c r="AK18" s="267"/>
      <c r="AL18" s="267"/>
      <c r="AM18" s="309"/>
      <c r="AN18" s="328"/>
    </row>
    <row r="19" spans="1:46" s="61" customFormat="1" ht="14.25" customHeight="1">
      <c r="A19" s="73"/>
      <c r="B19" s="98"/>
      <c r="C19" s="122"/>
      <c r="D19" s="130" t="s">
        <v>13</v>
      </c>
      <c r="E19" s="135"/>
      <c r="F19" s="140"/>
      <c r="G19" s="143"/>
      <c r="H19" s="159"/>
      <c r="I19" s="159"/>
      <c r="J19" s="159"/>
      <c r="K19" s="159"/>
      <c r="L19" s="159"/>
      <c r="M19" s="159"/>
      <c r="N19" s="219"/>
      <c r="O19" s="130"/>
      <c r="P19" s="135"/>
      <c r="Q19" s="135"/>
      <c r="R19" s="135"/>
      <c r="S19" s="140"/>
      <c r="T19" s="240"/>
      <c r="U19" s="244"/>
      <c r="V19" s="244"/>
      <c r="W19" s="253"/>
      <c r="X19" s="253"/>
      <c r="Y19" s="253"/>
      <c r="Z19" s="266"/>
      <c r="AA19" s="266"/>
      <c r="AB19" s="281"/>
      <c r="AC19" s="244"/>
      <c r="AD19" s="244"/>
      <c r="AE19" s="244"/>
      <c r="AF19" s="266"/>
      <c r="AG19" s="253"/>
      <c r="AH19" s="253"/>
      <c r="AI19" s="253"/>
      <c r="AJ19" s="266"/>
      <c r="AK19" s="266"/>
      <c r="AL19" s="266"/>
      <c r="AM19" s="309"/>
      <c r="AN19" s="328"/>
    </row>
    <row r="20" spans="1:46" s="61" customFormat="1" ht="14.25" customHeight="1">
      <c r="A20" s="73"/>
      <c r="B20" s="99">
        <v>3</v>
      </c>
      <c r="C20" s="123"/>
      <c r="D20" s="99" t="s">
        <v>112</v>
      </c>
      <c r="E20" s="136"/>
      <c r="F20" s="123"/>
      <c r="G20" s="144"/>
      <c r="H20" s="160"/>
      <c r="I20" s="160"/>
      <c r="J20" s="160"/>
      <c r="K20" s="160"/>
      <c r="L20" s="160"/>
      <c r="M20" s="160"/>
      <c r="N20" s="220"/>
      <c r="O20" s="99" t="s">
        <v>118</v>
      </c>
      <c r="P20" s="136"/>
      <c r="Q20" s="136"/>
      <c r="R20" s="136"/>
      <c r="S20" s="123"/>
      <c r="T20" s="241" t="s">
        <v>73</v>
      </c>
      <c r="U20" s="245"/>
      <c r="V20" s="245"/>
      <c r="W20" s="254"/>
      <c r="X20" s="254"/>
      <c r="Y20" s="254"/>
      <c r="Z20" s="267" t="s">
        <v>123</v>
      </c>
      <c r="AA20" s="267"/>
      <c r="AB20" s="282"/>
      <c r="AC20" s="245" t="s">
        <v>76</v>
      </c>
      <c r="AD20" s="245"/>
      <c r="AE20" s="245"/>
      <c r="AF20" s="267"/>
      <c r="AG20" s="254"/>
      <c r="AH20" s="254"/>
      <c r="AI20" s="254"/>
      <c r="AJ20" s="267" t="s">
        <v>123</v>
      </c>
      <c r="AK20" s="267"/>
      <c r="AL20" s="267"/>
      <c r="AM20" s="309"/>
      <c r="AN20" s="328"/>
    </row>
    <row r="21" spans="1:46" s="61" customFormat="1" ht="14.25" customHeight="1">
      <c r="A21" s="73"/>
      <c r="B21" s="97"/>
      <c r="C21" s="121"/>
      <c r="D21" s="131" t="s">
        <v>13</v>
      </c>
      <c r="E21" s="137"/>
      <c r="F21" s="141"/>
      <c r="G21" s="145"/>
      <c r="H21" s="161"/>
      <c r="I21" s="161"/>
      <c r="J21" s="161"/>
      <c r="K21" s="161"/>
      <c r="L21" s="161"/>
      <c r="M21" s="161"/>
      <c r="N21" s="221"/>
      <c r="O21" s="131"/>
      <c r="P21" s="137"/>
      <c r="Q21" s="137"/>
      <c r="R21" s="137"/>
      <c r="S21" s="141"/>
      <c r="T21" s="242"/>
      <c r="U21" s="246"/>
      <c r="V21" s="246"/>
      <c r="W21" s="255"/>
      <c r="X21" s="255"/>
      <c r="Y21" s="255"/>
      <c r="Z21" s="268"/>
      <c r="AA21" s="268"/>
      <c r="AB21" s="283"/>
      <c r="AC21" s="246"/>
      <c r="AD21" s="246"/>
      <c r="AE21" s="246"/>
      <c r="AF21" s="268"/>
      <c r="AG21" s="255"/>
      <c r="AH21" s="255"/>
      <c r="AI21" s="255"/>
      <c r="AJ21" s="268"/>
      <c r="AK21" s="268"/>
      <c r="AL21" s="268"/>
      <c r="AM21" s="309"/>
      <c r="AN21" s="328"/>
    </row>
    <row r="22" spans="1:46" s="62" customFormat="1" ht="18.75" customHeight="1">
      <c r="A22" s="74" t="s">
        <v>63</v>
      </c>
      <c r="B22" s="100"/>
      <c r="C22" s="124"/>
      <c r="D22" s="100"/>
      <c r="E22" s="138"/>
      <c r="F22" s="100"/>
      <c r="G22" s="100"/>
      <c r="H22" s="100"/>
      <c r="I22" s="100"/>
      <c r="J22" s="194"/>
      <c r="K22" s="194"/>
      <c r="L22" s="194"/>
      <c r="M22" s="194"/>
      <c r="N22" s="194"/>
      <c r="O22" s="229"/>
      <c r="P22" s="232"/>
      <c r="Q22" s="234"/>
      <c r="R22" s="234"/>
      <c r="S22" s="194"/>
      <c r="T22" s="100"/>
      <c r="U22" s="194"/>
      <c r="V22" s="194"/>
      <c r="W22" s="256"/>
      <c r="X22" s="256"/>
      <c r="Y22" s="256"/>
      <c r="Z22" s="256"/>
      <c r="AA22" s="275"/>
      <c r="AB22" s="275"/>
      <c r="AC22" s="275"/>
      <c r="AD22" s="256"/>
      <c r="AE22" s="256"/>
      <c r="AF22" s="289"/>
      <c r="AG22" s="289"/>
      <c r="AH22" s="289"/>
      <c r="AI22" s="289"/>
      <c r="AJ22" s="289"/>
      <c r="AK22" s="289"/>
      <c r="AL22" s="289"/>
      <c r="AM22" s="310"/>
      <c r="AO22" s="330"/>
    </row>
    <row r="23" spans="1:46" ht="14.25" customHeight="1">
      <c r="A23" s="75"/>
      <c r="B23" s="101" t="s">
        <v>106</v>
      </c>
      <c r="C23" s="104"/>
      <c r="D23" s="104"/>
      <c r="E23" s="104"/>
      <c r="F23" s="104"/>
      <c r="G23" s="104"/>
      <c r="H23" s="104"/>
      <c r="I23" s="104"/>
      <c r="J23" s="104"/>
      <c r="K23" s="104"/>
      <c r="L23" s="104"/>
      <c r="M23" s="206"/>
      <c r="N23" s="222"/>
      <c r="O23" s="230"/>
      <c r="P23" s="230"/>
      <c r="Q23" s="230"/>
      <c r="R23" s="230"/>
      <c r="S23" s="230"/>
      <c r="T23" s="230"/>
      <c r="U23" s="230"/>
      <c r="V23" s="230"/>
      <c r="W23" s="230"/>
      <c r="X23" s="257" t="s">
        <v>120</v>
      </c>
      <c r="Y23" s="257"/>
      <c r="Z23" s="269"/>
      <c r="AA23" s="269"/>
      <c r="AB23" s="269"/>
      <c r="AC23" s="269"/>
      <c r="AD23" s="269"/>
      <c r="AE23" s="269"/>
      <c r="AF23" s="269"/>
      <c r="AG23" s="269"/>
      <c r="AH23" s="269"/>
      <c r="AI23" s="269"/>
      <c r="AJ23" s="269"/>
      <c r="AK23" s="298" t="s">
        <v>126</v>
      </c>
      <c r="AL23" s="217"/>
      <c r="AM23" s="308"/>
      <c r="AN23" s="327"/>
    </row>
    <row r="24" spans="1:46" ht="8.25" customHeight="1">
      <c r="A24" s="76"/>
      <c r="B24" s="340"/>
      <c r="C24" s="340"/>
      <c r="D24" s="340"/>
      <c r="E24" s="340"/>
      <c r="F24" s="340"/>
      <c r="G24" s="340"/>
      <c r="H24" s="340"/>
      <c r="I24" s="340"/>
      <c r="J24" s="340"/>
      <c r="K24" s="340"/>
      <c r="L24" s="340"/>
      <c r="M24" s="340"/>
      <c r="N24" s="340"/>
      <c r="O24" s="340"/>
      <c r="P24" s="340"/>
      <c r="Q24" s="341"/>
      <c r="R24" s="342"/>
      <c r="S24" s="342"/>
      <c r="T24" s="341"/>
      <c r="U24" s="341"/>
      <c r="V24" s="341"/>
      <c r="W24" s="342"/>
      <c r="X24" s="342"/>
      <c r="Y24" s="342"/>
      <c r="Z24" s="343"/>
      <c r="AA24" s="341"/>
      <c r="AB24" s="341"/>
      <c r="AC24" s="341"/>
      <c r="AD24" s="342"/>
      <c r="AE24" s="342"/>
      <c r="AF24" s="341"/>
      <c r="AG24" s="341"/>
      <c r="AH24" s="341"/>
      <c r="AI24" s="342"/>
      <c r="AJ24" s="342"/>
      <c r="AK24" s="342"/>
      <c r="AL24" s="343"/>
      <c r="AM24" s="311"/>
      <c r="AN24" s="329"/>
    </row>
    <row r="25" spans="1:46" s="61" customFormat="1" ht="19.8" customHeight="1">
      <c r="A25" s="103"/>
      <c r="B25" s="103"/>
      <c r="C25" s="103"/>
      <c r="D25" s="103"/>
      <c r="E25" s="103"/>
      <c r="F25" s="103"/>
      <c r="G25" s="146"/>
      <c r="H25" s="162" t="s">
        <v>104</v>
      </c>
      <c r="I25" s="182"/>
      <c r="J25" s="182"/>
      <c r="K25" s="198"/>
      <c r="L25" s="200" t="str">
        <f>IF($I$4="","",IF(VLOOKUP($I$4,計算用2!$A$2:$E$36,5,)="/定員",VLOOKUP($I$4,計算用2!$A$2:$E$36,2,)*$AG$4,VLOOKUP($I$4,計算用2!$A$2:$E$36,2,)))</f>
        <v/>
      </c>
      <c r="M25" s="207"/>
      <c r="N25" s="207"/>
      <c r="O25" s="182" t="s">
        <v>125</v>
      </c>
      <c r="P25" s="198"/>
      <c r="Q25" s="236" t="s">
        <v>128</v>
      </c>
      <c r="R25" s="182"/>
      <c r="S25" s="182"/>
      <c r="T25" s="198"/>
      <c r="U25" s="247">
        <f>ROUNDDOWN(SUM(H28:L34)/1000,0)-AI25</f>
        <v>0</v>
      </c>
      <c r="V25" s="248"/>
      <c r="W25" s="248"/>
      <c r="X25" s="182" t="s">
        <v>125</v>
      </c>
      <c r="Y25" s="263"/>
      <c r="Z25" s="271"/>
      <c r="AA25" s="276" t="s">
        <v>129</v>
      </c>
      <c r="AB25" s="182"/>
      <c r="AC25" s="182"/>
      <c r="AD25" s="182"/>
      <c r="AE25" s="182"/>
      <c r="AF25" s="236"/>
      <c r="AG25" s="182"/>
      <c r="AH25" s="198"/>
      <c r="AI25" s="294">
        <f>ROUNDDOWN(SUMIF(A28:G34,"施設内療養費",H28:L34)/1000,0)</f>
        <v>0</v>
      </c>
      <c r="AJ25" s="297"/>
      <c r="AK25" s="297"/>
      <c r="AL25" s="182" t="s">
        <v>125</v>
      </c>
      <c r="AM25" s="263"/>
      <c r="AO25" s="329">
        <f>MIN(U25,AI25)</f>
        <v>0</v>
      </c>
    </row>
    <row r="26" spans="1:46" s="61" customFormat="1" ht="18" customHeight="1">
      <c r="A26" s="78" t="s">
        <v>78</v>
      </c>
      <c r="B26" s="104"/>
      <c r="C26" s="104"/>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04"/>
      <c r="AH26" s="104"/>
      <c r="AI26" s="104"/>
      <c r="AJ26" s="104"/>
      <c r="AK26" s="104"/>
      <c r="AL26" s="104"/>
      <c r="AM26" s="312"/>
      <c r="AT26" s="338"/>
    </row>
    <row r="27" spans="1:46" s="61" customFormat="1" ht="18" customHeight="1">
      <c r="A27" s="79" t="s">
        <v>88</v>
      </c>
      <c r="B27" s="105"/>
      <c r="C27" s="105"/>
      <c r="D27" s="105"/>
      <c r="E27" s="105"/>
      <c r="F27" s="105"/>
      <c r="G27" s="147"/>
      <c r="H27" s="105" t="s">
        <v>113</v>
      </c>
      <c r="I27" s="105"/>
      <c r="J27" s="105"/>
      <c r="K27" s="105"/>
      <c r="L27" s="105"/>
      <c r="M27" s="208" t="s">
        <v>115</v>
      </c>
      <c r="N27" s="105"/>
      <c r="O27" s="105"/>
      <c r="P27" s="105"/>
      <c r="Q27" s="105"/>
      <c r="R27" s="105"/>
      <c r="S27" s="105"/>
      <c r="T27" s="105"/>
      <c r="U27" s="105"/>
      <c r="V27" s="105"/>
      <c r="W27" s="105"/>
      <c r="X27" s="105"/>
      <c r="Y27" s="105"/>
      <c r="Z27" s="105"/>
      <c r="AA27" s="105"/>
      <c r="AB27" s="105"/>
      <c r="AC27" s="105"/>
      <c r="AD27" s="105"/>
      <c r="AE27" s="208"/>
      <c r="AF27" s="105"/>
      <c r="AG27" s="105"/>
      <c r="AH27" s="105"/>
      <c r="AI27" s="105"/>
      <c r="AJ27" s="105"/>
      <c r="AK27" s="105"/>
      <c r="AL27" s="105"/>
      <c r="AM27" s="313"/>
      <c r="AT27" s="338"/>
    </row>
    <row r="28" spans="1:46" s="61" customFormat="1" ht="20.399999999999999" customHeight="1">
      <c r="A28" s="80"/>
      <c r="B28" s="106"/>
      <c r="C28" s="106"/>
      <c r="D28" s="106"/>
      <c r="E28" s="106"/>
      <c r="F28" s="106"/>
      <c r="G28" s="148"/>
      <c r="H28" s="163"/>
      <c r="I28" s="163"/>
      <c r="J28" s="163"/>
      <c r="K28" s="163"/>
      <c r="L28" s="163"/>
      <c r="M28" s="209"/>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314"/>
      <c r="AT28" s="338"/>
    </row>
    <row r="29" spans="1:46" s="61" customFormat="1" ht="20.399999999999999" customHeight="1">
      <c r="A29" s="81"/>
      <c r="B29" s="107"/>
      <c r="C29" s="107"/>
      <c r="D29" s="107"/>
      <c r="E29" s="107"/>
      <c r="F29" s="107"/>
      <c r="G29" s="149"/>
      <c r="H29" s="164"/>
      <c r="I29" s="164"/>
      <c r="J29" s="164"/>
      <c r="K29" s="164"/>
      <c r="L29" s="164"/>
      <c r="M29" s="210"/>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315"/>
      <c r="AT29" s="338"/>
    </row>
    <row r="30" spans="1:46" s="61" customFormat="1" ht="20.399999999999999" customHeight="1">
      <c r="A30" s="81"/>
      <c r="B30" s="107"/>
      <c r="C30" s="107"/>
      <c r="D30" s="107"/>
      <c r="E30" s="107"/>
      <c r="F30" s="107"/>
      <c r="G30" s="149"/>
      <c r="H30" s="164"/>
      <c r="I30" s="164"/>
      <c r="J30" s="164"/>
      <c r="K30" s="164"/>
      <c r="L30" s="164"/>
      <c r="M30" s="210"/>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315"/>
      <c r="AT30" s="338"/>
    </row>
    <row r="31" spans="1:46" s="61" customFormat="1" ht="20.399999999999999" customHeight="1">
      <c r="A31" s="81"/>
      <c r="B31" s="107"/>
      <c r="C31" s="107"/>
      <c r="D31" s="107"/>
      <c r="E31" s="107"/>
      <c r="F31" s="107"/>
      <c r="G31" s="149"/>
      <c r="H31" s="164"/>
      <c r="I31" s="164"/>
      <c r="J31" s="164"/>
      <c r="K31" s="164"/>
      <c r="L31" s="164"/>
      <c r="M31" s="210"/>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315"/>
      <c r="AT31" s="338"/>
    </row>
    <row r="32" spans="1:46" s="61" customFormat="1" ht="20.399999999999999" customHeight="1">
      <c r="A32" s="81"/>
      <c r="B32" s="107"/>
      <c r="C32" s="107"/>
      <c r="D32" s="107"/>
      <c r="E32" s="107"/>
      <c r="F32" s="107"/>
      <c r="G32" s="149"/>
      <c r="H32" s="164"/>
      <c r="I32" s="164"/>
      <c r="J32" s="164"/>
      <c r="K32" s="164"/>
      <c r="L32" s="164"/>
      <c r="M32" s="210"/>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315"/>
      <c r="AT32" s="338"/>
    </row>
    <row r="33" spans="1:47" s="61" customFormat="1" ht="20.399999999999999" customHeight="1">
      <c r="A33" s="81"/>
      <c r="B33" s="107"/>
      <c r="C33" s="107"/>
      <c r="D33" s="107"/>
      <c r="E33" s="107"/>
      <c r="F33" s="107"/>
      <c r="G33" s="149"/>
      <c r="H33" s="164"/>
      <c r="I33" s="164"/>
      <c r="J33" s="164"/>
      <c r="K33" s="164"/>
      <c r="L33" s="164"/>
      <c r="M33" s="210"/>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315"/>
      <c r="AT33" s="338"/>
    </row>
    <row r="34" spans="1:47" s="61" customFormat="1" ht="20.399999999999999" customHeight="1">
      <c r="A34" s="82"/>
      <c r="B34" s="108"/>
      <c r="C34" s="108"/>
      <c r="D34" s="108"/>
      <c r="E34" s="108"/>
      <c r="F34" s="108"/>
      <c r="G34" s="150"/>
      <c r="H34" s="165"/>
      <c r="I34" s="165"/>
      <c r="J34" s="165"/>
      <c r="K34" s="165"/>
      <c r="L34" s="165"/>
      <c r="M34" s="211"/>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316"/>
      <c r="AT34" s="338"/>
    </row>
    <row r="35" spans="1:47" s="61" customFormat="1" ht="17.25" customHeight="1">
      <c r="A35" s="83"/>
      <c r="B35" s="109"/>
      <c r="C35" s="125"/>
      <c r="D35" s="125" t="s">
        <v>64</v>
      </c>
      <c r="E35" s="125"/>
      <c r="F35" s="125"/>
      <c r="G35" s="151"/>
      <c r="H35" s="166">
        <f>SUM(H28:L34)</f>
        <v>0</v>
      </c>
      <c r="I35" s="183"/>
      <c r="J35" s="183"/>
      <c r="K35" s="183"/>
      <c r="L35" s="201"/>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317"/>
      <c r="AT35" s="338"/>
    </row>
    <row r="36" spans="1:47" s="61" customFormat="1" ht="9" customHeight="1">
      <c r="A36" s="84"/>
      <c r="B36" s="110"/>
      <c r="C36" s="126"/>
      <c r="D36" s="126"/>
      <c r="E36" s="126"/>
      <c r="F36" s="126"/>
      <c r="G36" s="126"/>
      <c r="H36" s="167"/>
      <c r="I36" s="167"/>
      <c r="J36" s="167"/>
      <c r="K36" s="167"/>
      <c r="L36" s="167"/>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318"/>
      <c r="AT36" s="338"/>
    </row>
    <row r="37" spans="1:47" s="61" customFormat="1" ht="7.5" customHeight="1">
      <c r="C37" s="127"/>
      <c r="D37" s="127"/>
      <c r="E37" s="127"/>
      <c r="F37" s="127"/>
      <c r="G37" s="127"/>
      <c r="H37" s="168"/>
      <c r="I37" s="168"/>
      <c r="J37" s="168"/>
      <c r="K37" s="168"/>
      <c r="L37" s="168"/>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T37" s="338"/>
    </row>
    <row r="38" spans="1:47" s="63" customFormat="1" ht="26.25" customHeight="1">
      <c r="A38" s="85" t="s">
        <v>9</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319"/>
      <c r="AO38" s="331"/>
    </row>
    <row r="39" spans="1:47" ht="18.75" customHeight="1">
      <c r="A39" s="86"/>
      <c r="B39" s="112" t="s">
        <v>107</v>
      </c>
      <c r="C39" s="112"/>
      <c r="D39" s="112"/>
      <c r="E39" s="112"/>
      <c r="F39" s="112"/>
      <c r="G39" s="112"/>
      <c r="H39" s="112"/>
      <c r="I39" s="112"/>
      <c r="J39" s="113"/>
      <c r="K39" s="112"/>
      <c r="L39" s="202"/>
      <c r="M39" s="213"/>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320"/>
      <c r="AO39" s="329"/>
    </row>
    <row r="40" spans="1:47" ht="18.75" customHeight="1">
      <c r="A40" s="86"/>
      <c r="B40" s="112" t="s">
        <v>108</v>
      </c>
      <c r="C40" s="113"/>
      <c r="D40" s="113"/>
      <c r="E40" s="113"/>
      <c r="F40" s="113"/>
      <c r="G40" s="113"/>
      <c r="H40" s="113"/>
      <c r="I40" s="113"/>
      <c r="J40" s="113"/>
      <c r="K40" s="113"/>
      <c r="L40" s="203"/>
      <c r="M40" s="214"/>
      <c r="N40" s="227"/>
      <c r="O40" s="227"/>
      <c r="P40" s="227"/>
      <c r="Q40" s="227"/>
      <c r="R40" s="227"/>
      <c r="S40" s="227"/>
      <c r="T40" s="227"/>
      <c r="U40" s="227"/>
      <c r="V40" s="227"/>
      <c r="W40" s="227"/>
      <c r="X40" s="227"/>
      <c r="Y40" s="227"/>
      <c r="Z40" s="227"/>
      <c r="AA40" s="227"/>
      <c r="AB40" s="227"/>
      <c r="AC40" s="285"/>
      <c r="AD40" s="287"/>
      <c r="AE40" s="287"/>
      <c r="AF40" s="287"/>
      <c r="AG40" s="287"/>
      <c r="AH40" s="287"/>
      <c r="AI40" s="295"/>
      <c r="AJ40" s="295"/>
      <c r="AK40" s="295"/>
      <c r="AL40" s="287"/>
      <c r="AM40" s="321"/>
      <c r="AO40" s="329"/>
    </row>
    <row r="41" spans="1:47" ht="18.75" customHeight="1">
      <c r="A41" s="86"/>
      <c r="B41" s="113" t="s">
        <v>109</v>
      </c>
      <c r="C41" s="113"/>
      <c r="D41" s="113"/>
      <c r="E41" s="113"/>
      <c r="F41" s="113"/>
      <c r="G41" s="113"/>
      <c r="H41" s="113"/>
      <c r="I41" s="113"/>
      <c r="J41" s="113"/>
      <c r="K41" s="113"/>
      <c r="L41" s="203"/>
      <c r="M41" s="120"/>
      <c r="N41" s="120"/>
      <c r="O41" s="120"/>
      <c r="P41" s="233"/>
      <c r="Q41" s="233"/>
      <c r="R41" s="233"/>
      <c r="S41" s="233"/>
      <c r="T41" s="233"/>
      <c r="U41" s="233"/>
      <c r="V41" s="233"/>
      <c r="W41" s="257" t="s">
        <v>120</v>
      </c>
      <c r="X41" s="257"/>
      <c r="Y41" s="233"/>
      <c r="Z41" s="233"/>
      <c r="AA41" s="233"/>
      <c r="AB41" s="233"/>
      <c r="AC41" s="233"/>
      <c r="AD41" s="233"/>
      <c r="AE41" s="233"/>
      <c r="AF41" s="233"/>
      <c r="AG41" s="233"/>
      <c r="AH41" s="233"/>
      <c r="AI41" s="233"/>
      <c r="AJ41" s="298" t="s">
        <v>126</v>
      </c>
      <c r="AK41" s="217"/>
      <c r="AL41" s="217"/>
      <c r="AM41" s="322"/>
    </row>
    <row r="42" spans="1:47" s="61" customFormat="1" ht="9" customHeight="1">
      <c r="A42" s="75"/>
      <c r="AM42" s="323"/>
    </row>
    <row r="43" spans="1:47" ht="16.5" customHeight="1">
      <c r="A43" s="87" t="s">
        <v>46</v>
      </c>
      <c r="B43" s="114"/>
      <c r="C43" s="114"/>
      <c r="D43" s="114"/>
      <c r="E43" s="114"/>
      <c r="F43" s="114"/>
      <c r="G43" s="114"/>
      <c r="H43" s="114"/>
      <c r="I43" s="114"/>
      <c r="J43" s="114"/>
      <c r="K43" s="114"/>
      <c r="L43" s="114"/>
      <c r="M43" s="114"/>
      <c r="N43" s="114"/>
      <c r="O43" s="114"/>
      <c r="P43" s="114"/>
      <c r="Q43" s="114"/>
      <c r="R43" s="114"/>
      <c r="S43" s="114"/>
      <c r="T43" s="114"/>
      <c r="U43" s="114"/>
      <c r="V43" s="114"/>
      <c r="W43" s="162" t="s">
        <v>104</v>
      </c>
      <c r="X43" s="182"/>
      <c r="Y43" s="182"/>
      <c r="Z43" s="198"/>
      <c r="AA43" s="200" t="str">
        <f>IF($I$4="","",IF(VLOOKUP($I$4,計算用2!A2:E36,5,)="/定員",VLOOKUP($I$4,計算用2!A2:E36,4,)*$AG$4,VLOOKUP($I$4,計算用2!A2:E36,4,)))</f>
        <v/>
      </c>
      <c r="AB43" s="207"/>
      <c r="AC43" s="207"/>
      <c r="AD43" s="182" t="s">
        <v>125</v>
      </c>
      <c r="AE43" s="198"/>
      <c r="AF43" s="236" t="s">
        <v>128</v>
      </c>
      <c r="AG43" s="182"/>
      <c r="AH43" s="198"/>
      <c r="AI43" s="296">
        <f>ROUNDDOWN(H49/1000,0)</f>
        <v>0</v>
      </c>
      <c r="AJ43" s="299"/>
      <c r="AK43" s="299"/>
      <c r="AL43" s="182" t="s">
        <v>125</v>
      </c>
      <c r="AM43" s="263"/>
      <c r="AO43" s="329">
        <f>MIN(AA43,AI43)</f>
        <v>0</v>
      </c>
    </row>
    <row r="44" spans="1:47" s="61" customFormat="1" ht="12.75" customHeight="1">
      <c r="A44" s="78" t="s">
        <v>89</v>
      </c>
      <c r="B44" s="104"/>
      <c r="C44" s="104"/>
      <c r="D44" s="104"/>
      <c r="E44" s="104"/>
      <c r="F44" s="104"/>
      <c r="G44" s="104"/>
      <c r="H44" s="104"/>
      <c r="I44" s="104"/>
      <c r="J44" s="104"/>
      <c r="K44" s="104"/>
      <c r="L44" s="104"/>
      <c r="M44" s="104"/>
      <c r="N44" s="104"/>
      <c r="O44" s="104"/>
      <c r="P44" s="104"/>
      <c r="Q44" s="104"/>
      <c r="R44" s="104"/>
      <c r="S44" s="104"/>
      <c r="T44" s="104"/>
      <c r="U44" s="104"/>
      <c r="V44" s="104"/>
      <c r="W44" s="132"/>
      <c r="X44" s="132"/>
      <c r="Y44" s="132"/>
      <c r="Z44" s="132"/>
      <c r="AA44" s="132"/>
      <c r="AB44" s="132"/>
      <c r="AC44" s="132"/>
      <c r="AD44" s="132"/>
      <c r="AE44" s="132"/>
      <c r="AF44" s="132"/>
      <c r="AG44" s="132"/>
      <c r="AH44" s="132"/>
      <c r="AI44" s="132"/>
      <c r="AJ44" s="132"/>
      <c r="AK44" s="132"/>
      <c r="AL44" s="132"/>
      <c r="AM44" s="324"/>
      <c r="AT44" s="338"/>
    </row>
    <row r="45" spans="1:47" s="61" customFormat="1" ht="18" customHeight="1">
      <c r="A45" s="79" t="s">
        <v>88</v>
      </c>
      <c r="B45" s="105"/>
      <c r="C45" s="105"/>
      <c r="D45" s="105"/>
      <c r="E45" s="105"/>
      <c r="F45" s="105"/>
      <c r="G45" s="147"/>
      <c r="H45" s="169" t="s">
        <v>113</v>
      </c>
      <c r="I45" s="169"/>
      <c r="J45" s="169"/>
      <c r="K45" s="169"/>
      <c r="L45" s="169"/>
      <c r="M45" s="208" t="s">
        <v>115</v>
      </c>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313"/>
      <c r="AT45" s="338"/>
    </row>
    <row r="46" spans="1:47" s="61" customFormat="1" ht="18" customHeight="1">
      <c r="A46" s="80"/>
      <c r="B46" s="106"/>
      <c r="C46" s="106"/>
      <c r="D46" s="106"/>
      <c r="E46" s="106"/>
      <c r="F46" s="106"/>
      <c r="G46" s="148"/>
      <c r="H46" s="170"/>
      <c r="I46" s="170"/>
      <c r="J46" s="170"/>
      <c r="K46" s="170"/>
      <c r="L46" s="170"/>
      <c r="M46" s="209"/>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314"/>
      <c r="AT46" s="338"/>
    </row>
    <row r="47" spans="1:47" s="61" customFormat="1" ht="18" customHeight="1">
      <c r="A47" s="81"/>
      <c r="B47" s="107"/>
      <c r="C47" s="107"/>
      <c r="D47" s="107"/>
      <c r="E47" s="107"/>
      <c r="F47" s="107"/>
      <c r="G47" s="149"/>
      <c r="H47" s="171"/>
      <c r="I47" s="184"/>
      <c r="J47" s="184"/>
      <c r="K47" s="184"/>
      <c r="L47" s="204"/>
      <c r="M47" s="210"/>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315"/>
      <c r="AR47" s="336"/>
      <c r="AS47" s="336"/>
      <c r="AT47" s="336"/>
      <c r="AU47" s="336"/>
    </row>
    <row r="48" spans="1:47" s="61" customFormat="1" ht="18" customHeight="1">
      <c r="A48" s="82"/>
      <c r="B48" s="108"/>
      <c r="C48" s="108"/>
      <c r="D48" s="108"/>
      <c r="E48" s="108"/>
      <c r="F48" s="108"/>
      <c r="G48" s="150"/>
      <c r="H48" s="172"/>
      <c r="I48" s="172"/>
      <c r="J48" s="172"/>
      <c r="K48" s="172"/>
      <c r="L48" s="172"/>
      <c r="M48" s="211"/>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316"/>
      <c r="AU48" s="336"/>
    </row>
    <row r="49" spans="1:46" s="61" customFormat="1" ht="18" customHeight="1">
      <c r="A49" s="77"/>
      <c r="B49" s="103"/>
      <c r="C49" s="128"/>
      <c r="D49" s="128" t="s">
        <v>64</v>
      </c>
      <c r="E49" s="128"/>
      <c r="F49" s="128"/>
      <c r="G49" s="152"/>
      <c r="H49" s="173">
        <f>SUM(H46:L48)</f>
        <v>0</v>
      </c>
      <c r="I49" s="185"/>
      <c r="J49" s="185"/>
      <c r="K49" s="185"/>
      <c r="L49" s="205"/>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325"/>
      <c r="AT49" s="338"/>
    </row>
    <row r="50" spans="1:46" s="64" customFormat="1" ht="12" customHeight="1">
      <c r="A50" s="88"/>
      <c r="B50" s="115"/>
      <c r="C50" s="129"/>
      <c r="D50" s="133"/>
      <c r="E50" s="139"/>
      <c r="F50" s="133"/>
      <c r="G50" s="133"/>
      <c r="H50" s="133"/>
      <c r="I50" s="133"/>
      <c r="J50" s="195"/>
      <c r="K50" s="195"/>
      <c r="L50" s="195"/>
      <c r="M50" s="195"/>
      <c r="N50" s="195"/>
      <c r="O50" s="231"/>
      <c r="P50" s="129"/>
      <c r="Q50" s="237"/>
      <c r="R50" s="237"/>
      <c r="S50" s="195"/>
      <c r="T50" s="133"/>
      <c r="U50" s="195"/>
      <c r="V50" s="195"/>
      <c r="W50" s="258"/>
      <c r="X50" s="258"/>
      <c r="Y50" s="258"/>
      <c r="Z50" s="258"/>
      <c r="AA50" s="258"/>
      <c r="AB50" s="258"/>
      <c r="AC50" s="258"/>
      <c r="AD50" s="258"/>
      <c r="AE50" s="258"/>
      <c r="AF50" s="290"/>
      <c r="AG50" s="290"/>
      <c r="AH50" s="290"/>
      <c r="AI50" s="290"/>
      <c r="AJ50" s="290"/>
      <c r="AK50" s="290"/>
      <c r="AL50" s="290"/>
      <c r="AM50" s="326"/>
      <c r="AO50" s="332"/>
    </row>
    <row r="52" spans="1:46">
      <c r="A52" s="60" t="s">
        <v>74</v>
      </c>
    </row>
    <row r="53" spans="1:46">
      <c r="A53" s="60" t="s">
        <v>81</v>
      </c>
    </row>
    <row r="54" spans="1:46">
      <c r="A54" s="60" t="s">
        <v>90</v>
      </c>
    </row>
    <row r="55" spans="1:46">
      <c r="A55" s="60" t="s">
        <v>91</v>
      </c>
    </row>
    <row r="56" spans="1:46">
      <c r="A56" s="60" t="s">
        <v>25</v>
      </c>
    </row>
    <row r="57" spans="1:46">
      <c r="A57" s="60" t="s">
        <v>93</v>
      </c>
    </row>
    <row r="58" spans="1:46">
      <c r="A58" s="60" t="s">
        <v>94</v>
      </c>
    </row>
    <row r="59" spans="1:46">
      <c r="A59" s="60" t="s">
        <v>95</v>
      </c>
    </row>
    <row r="60" spans="1:46">
      <c r="A60" s="60" t="s">
        <v>2</v>
      </c>
    </row>
    <row r="61" spans="1:46">
      <c r="A61" s="60" t="s">
        <v>53</v>
      </c>
    </row>
    <row r="62" spans="1:46">
      <c r="A62" s="60" t="s">
        <v>43</v>
      </c>
    </row>
    <row r="64" spans="1:46">
      <c r="A64" s="60" t="s">
        <v>82</v>
      </c>
    </row>
    <row r="65" spans="1:25">
      <c r="A65" s="60" t="s">
        <v>96</v>
      </c>
    </row>
    <row r="66" spans="1:25">
      <c r="A66" s="60" t="s">
        <v>97</v>
      </c>
    </row>
    <row r="67" spans="1:25">
      <c r="A67" s="60" t="s">
        <v>98</v>
      </c>
    </row>
    <row r="68" spans="1:25">
      <c r="A68" s="60" t="s">
        <v>14</v>
      </c>
      <c r="Y68" s="60" t="s">
        <v>122</v>
      </c>
    </row>
    <row r="70" spans="1:25">
      <c r="A70" s="60" t="s">
        <v>99</v>
      </c>
    </row>
    <row r="71" spans="1:25">
      <c r="A71" s="60" t="s">
        <v>100</v>
      </c>
    </row>
    <row r="72" spans="1:25">
      <c r="A72" s="60" t="s">
        <v>85</v>
      </c>
    </row>
    <row r="73" spans="1:25">
      <c r="A73" s="60" t="s">
        <v>101</v>
      </c>
    </row>
    <row r="74" spans="1:25">
      <c r="A74" s="60" t="s">
        <v>16</v>
      </c>
    </row>
  </sheetData>
  <mergeCells count="129">
    <mergeCell ref="A2:H2"/>
    <mergeCell ref="I2:AM2"/>
    <mergeCell ref="B3:H3"/>
    <mergeCell ref="I3:AM3"/>
    <mergeCell ref="AP3:AU3"/>
    <mergeCell ref="B4:H4"/>
    <mergeCell ref="I4:AB4"/>
    <mergeCell ref="AC4:AF4"/>
    <mergeCell ref="AG4:AK4"/>
    <mergeCell ref="AL4:AM4"/>
    <mergeCell ref="AP4:AU4"/>
    <mergeCell ref="B5:H5"/>
    <mergeCell ref="J5:N5"/>
    <mergeCell ref="R5:AM5"/>
    <mergeCell ref="B6:H6"/>
    <mergeCell ref="AA6:AK6"/>
    <mergeCell ref="A7:H7"/>
    <mergeCell ref="I7:W7"/>
    <mergeCell ref="X7:Z7"/>
    <mergeCell ref="AA7:AM7"/>
    <mergeCell ref="A8:H8"/>
    <mergeCell ref="I8:W8"/>
    <mergeCell ref="AA8:AM8"/>
    <mergeCell ref="A9:AM9"/>
    <mergeCell ref="B14:C14"/>
    <mergeCell ref="B15:C15"/>
    <mergeCell ref="D16:F16"/>
    <mergeCell ref="G16:N16"/>
    <mergeCell ref="O16:S16"/>
    <mergeCell ref="T16:V16"/>
    <mergeCell ref="W16:Y16"/>
    <mergeCell ref="AC16:AE16"/>
    <mergeCell ref="AG16:AI16"/>
    <mergeCell ref="D17:F17"/>
    <mergeCell ref="G17:N17"/>
    <mergeCell ref="O17:S17"/>
    <mergeCell ref="T17:V17"/>
    <mergeCell ref="W17:Y17"/>
    <mergeCell ref="AC17:AE17"/>
    <mergeCell ref="AG17:AI17"/>
    <mergeCell ref="D18:F18"/>
    <mergeCell ref="G18:N18"/>
    <mergeCell ref="O18:S18"/>
    <mergeCell ref="T18:V18"/>
    <mergeCell ref="W18:Y18"/>
    <mergeCell ref="AC18:AE18"/>
    <mergeCell ref="AG18:AI18"/>
    <mergeCell ref="D19:F19"/>
    <mergeCell ref="G19:N19"/>
    <mergeCell ref="O19:S19"/>
    <mergeCell ref="T19:V19"/>
    <mergeCell ref="W19:Y19"/>
    <mergeCell ref="AC19:AE19"/>
    <mergeCell ref="AG19:AI19"/>
    <mergeCell ref="D20:F20"/>
    <mergeCell ref="G20:N20"/>
    <mergeCell ref="O20:S20"/>
    <mergeCell ref="T20:V20"/>
    <mergeCell ref="W20:Y20"/>
    <mergeCell ref="AC20:AE20"/>
    <mergeCell ref="AG20:AI20"/>
    <mergeCell ref="D21:F21"/>
    <mergeCell ref="G21:N21"/>
    <mergeCell ref="O21:S21"/>
    <mergeCell ref="T21:V21"/>
    <mergeCell ref="W21:Y21"/>
    <mergeCell ref="AC21:AE21"/>
    <mergeCell ref="AG21:AI21"/>
    <mergeCell ref="B23:M23"/>
    <mergeCell ref="N23:W23"/>
    <mergeCell ref="X23:Y23"/>
    <mergeCell ref="Z23:AJ23"/>
    <mergeCell ref="H25:K25"/>
    <mergeCell ref="L25:N25"/>
    <mergeCell ref="O25:P25"/>
    <mergeCell ref="Q25:T25"/>
    <mergeCell ref="U25:W25"/>
    <mergeCell ref="X25:Y25"/>
    <mergeCell ref="AI25:AK25"/>
    <mergeCell ref="AL25:AM25"/>
    <mergeCell ref="A26:AM26"/>
    <mergeCell ref="A27:G27"/>
    <mergeCell ref="A28:G28"/>
    <mergeCell ref="H28:L28"/>
    <mergeCell ref="M28:AM28"/>
    <mergeCell ref="A29:G29"/>
    <mergeCell ref="H29:L29"/>
    <mergeCell ref="M29:AM29"/>
    <mergeCell ref="A30:G30"/>
    <mergeCell ref="H30:L30"/>
    <mergeCell ref="M30:AM30"/>
    <mergeCell ref="A31:G31"/>
    <mergeCell ref="H31:L31"/>
    <mergeCell ref="M31:AM31"/>
    <mergeCell ref="A32:G32"/>
    <mergeCell ref="H32:L32"/>
    <mergeCell ref="M32:AM32"/>
    <mergeCell ref="A33:G33"/>
    <mergeCell ref="H33:L33"/>
    <mergeCell ref="M33:AM33"/>
    <mergeCell ref="A34:G34"/>
    <mergeCell ref="H34:L34"/>
    <mergeCell ref="M34:AM34"/>
    <mergeCell ref="H35:L35"/>
    <mergeCell ref="A38:AM38"/>
    <mergeCell ref="M40:AC40"/>
    <mergeCell ref="W41:X41"/>
    <mergeCell ref="A43:V43"/>
    <mergeCell ref="W43:Z43"/>
    <mergeCell ref="AA43:AC43"/>
    <mergeCell ref="AD43:AE43"/>
    <mergeCell ref="AF43:AH43"/>
    <mergeCell ref="AI43:AK43"/>
    <mergeCell ref="AL43:AM43"/>
    <mergeCell ref="A44:AM44"/>
    <mergeCell ref="A45:G45"/>
    <mergeCell ref="A46:G46"/>
    <mergeCell ref="H46:L46"/>
    <mergeCell ref="M46:AM46"/>
    <mergeCell ref="A47:G47"/>
    <mergeCell ref="H47:L47"/>
    <mergeCell ref="A48:G48"/>
    <mergeCell ref="H48:L48"/>
    <mergeCell ref="M48:AM48"/>
    <mergeCell ref="H49:L49"/>
    <mergeCell ref="A3:A6"/>
    <mergeCell ref="B16:C17"/>
    <mergeCell ref="B18:C19"/>
    <mergeCell ref="B20:C21"/>
  </mergeCells>
  <phoneticPr fontId="8"/>
  <dataValidations count="7">
    <dataValidation imeMode="disabled" allowBlank="1" showDropDown="0" showInputMessage="1" showErrorMessage="1" sqref="H28:L34 AG4 AA8:AM8"/>
    <dataValidation imeMode="halfAlpha" allowBlank="1" showDropDown="0" showInputMessage="1" showErrorMessage="1" sqref="J50:N50 S50:V50 S22:V22 J22:N22"/>
    <dataValidation type="list" allowBlank="1" showDropDown="0" showInputMessage="1" showErrorMessage="1" sqref="R24:S24 AD24:AE24">
      <formula1>"3,4"</formula1>
    </dataValidation>
    <dataValidation type="list" allowBlank="1" showDropDown="0" showInputMessage="1" showErrorMessage="1" sqref="U24:V24 AG24:AH24">
      <formula1>"1,2,3,4,5,6,7,8,9,10,11,12"</formula1>
    </dataValidation>
    <dataValidation type="list" allowBlank="1" showDropDown="0" showInputMessage="1" showErrorMessage="1" sqref="X24:Y24 AJ24:AK24">
      <formula1>"1,2,3,4,5,6,7,8,9,10,11,12,13,14,15,16,17,18,19,20,21,22,23,24,25,26,27,28,29,30,31"</formula1>
    </dataValidation>
    <dataValidation type="list" allowBlank="1" showDropDown="0" showInputMessage="1" showErrorMessage="1" sqref="A46:G48">
      <formula1>$A$70:$A$74</formula1>
    </dataValidation>
    <dataValidation type="list" allowBlank="1" showDropDown="0" showInputMessage="1" showErrorMessage="1" sqref="A28:G34">
      <formula1>$A$52:$A$68</formula1>
    </dataValidation>
  </dataValidations>
  <printOptions horizontalCentered="1"/>
  <pageMargins left="0.55118110236220474" right="0.55118110236220474" top="0.62992125984251968" bottom="0.43307086614173212" header="0.51181102362204722" footer="0.35433070866141736"/>
  <pageSetup paperSize="9" scale="99" fitToWidth="1" fitToHeight="1" orientation="portrait" usePrinterDefaults="1" blackAndWhite="1" r:id="rId1"/>
  <headerFooter differentFirst="1" alignWithMargins="0"/>
  <drawing r:id="rId2"/>
  <legacyDrawing r:id="rId3"/>
  <mc:AlternateContent>
    <mc:Choice xmlns:x14="http://schemas.microsoft.com/office/spreadsheetml/2009/9/main" Requires="x14">
      <controls>
        <mc:AlternateContent>
          <mc:Choice Requires="x14">
            <control shapeId="76801" r:id="rId4" name="チェック 1">
              <controlPr defaultSize="0" autoFill="0" autoLine="0" autoPict="0">
                <anchor moveWithCells="1">
                  <from xmlns:xdr="http://schemas.openxmlformats.org/drawingml/2006/spreadsheetDrawing">
                    <xdr:col>1</xdr:col>
                    <xdr:colOff>53975</xdr:colOff>
                    <xdr:row>10</xdr:row>
                    <xdr:rowOff>9525</xdr:rowOff>
                  </from>
                  <to xmlns:xdr="http://schemas.openxmlformats.org/drawingml/2006/spreadsheetDrawing">
                    <xdr:col>3</xdr:col>
                    <xdr:colOff>53340</xdr:colOff>
                    <xdr:row>11</xdr:row>
                    <xdr:rowOff>17780</xdr:rowOff>
                  </to>
                </anchor>
              </controlPr>
            </control>
          </mc:Choice>
        </mc:AlternateContent>
        <mc:AlternateContent>
          <mc:Choice Requires="x14">
            <control shapeId="76802" r:id="rId5" name="チェック 2">
              <controlPr defaultSize="0" autoFill="0" autoLine="0" autoPict="0">
                <anchor moveWithCells="1">
                  <from xmlns:xdr="http://schemas.openxmlformats.org/drawingml/2006/spreadsheetDrawing">
                    <xdr:col>1</xdr:col>
                    <xdr:colOff>53975</xdr:colOff>
                    <xdr:row>11</xdr:row>
                    <xdr:rowOff>13970</xdr:rowOff>
                  </from>
                  <to xmlns:xdr="http://schemas.openxmlformats.org/drawingml/2006/spreadsheetDrawing">
                    <xdr:col>3</xdr:col>
                    <xdr:colOff>53340</xdr:colOff>
                    <xdr:row>12</xdr:row>
                    <xdr:rowOff>9525</xdr:rowOff>
                  </to>
                </anchor>
              </controlPr>
            </control>
          </mc:Choice>
        </mc:AlternateContent>
        <mc:AlternateContent>
          <mc:Choice Requires="x14">
            <control shapeId="76803" r:id="rId6" name="チェック 3">
              <controlPr defaultSize="0" autoFill="0" autoLine="0" autoPict="0">
                <anchor moveWithCells="1">
                  <from xmlns:xdr="http://schemas.openxmlformats.org/drawingml/2006/spreadsheetDrawing">
                    <xdr:col>1</xdr:col>
                    <xdr:colOff>53975</xdr:colOff>
                    <xdr:row>12</xdr:row>
                    <xdr:rowOff>19685</xdr:rowOff>
                  </from>
                  <to xmlns:xdr="http://schemas.openxmlformats.org/drawingml/2006/spreadsheetDrawing">
                    <xdr:col>3</xdr:col>
                    <xdr:colOff>53340</xdr:colOff>
                    <xdr:row>13</xdr:row>
                    <xdr:rowOff>15240</xdr:rowOff>
                  </to>
                </anchor>
              </controlPr>
            </control>
          </mc:Choice>
        </mc:AlternateContent>
        <mc:AlternateContent>
          <mc:Choice Requires="x14">
            <control shapeId="76804" r:id="rId7" name="チェック 4">
              <controlPr defaultSize="0" autoFill="0" autoLine="0" autoPict="0">
                <anchor moveWithCells="1">
                  <from xmlns:xdr="http://schemas.openxmlformats.org/drawingml/2006/spreadsheetDrawing">
                    <xdr:col>1</xdr:col>
                    <xdr:colOff>53975</xdr:colOff>
                    <xdr:row>13</xdr:row>
                    <xdr:rowOff>4445</xdr:rowOff>
                  </from>
                  <to xmlns:xdr="http://schemas.openxmlformats.org/drawingml/2006/spreadsheetDrawing">
                    <xdr:col>3</xdr:col>
                    <xdr:colOff>53340</xdr:colOff>
                    <xdr:row>14</xdr:row>
                    <xdr:rowOff>0</xdr:rowOff>
                  </to>
                </anchor>
              </controlPr>
            </control>
          </mc:Choice>
        </mc:AlternateContent>
        <mc:AlternateContent>
          <mc:Choice Requires="x14">
            <control shapeId="76805" r:id="rId8" name="チェック 5">
              <controlPr defaultSize="0" autoFill="0" autoLine="0" autoPict="0">
                <anchor moveWithCells="1">
                  <from xmlns:xdr="http://schemas.openxmlformats.org/drawingml/2006/spreadsheetDrawing">
                    <xdr:col>1</xdr:col>
                    <xdr:colOff>53975</xdr:colOff>
                    <xdr:row>14</xdr:row>
                    <xdr:rowOff>19685</xdr:rowOff>
                  </from>
                  <to xmlns:xdr="http://schemas.openxmlformats.org/drawingml/2006/spreadsheetDrawing">
                    <xdr:col>3</xdr:col>
                    <xdr:colOff>53340</xdr:colOff>
                    <xdr:row>15</xdr:row>
                    <xdr:rowOff>13970</xdr:rowOff>
                  </to>
                </anchor>
              </controlPr>
            </control>
          </mc:Choice>
        </mc:AlternateContent>
        <mc:AlternateContent>
          <mc:Choice Requires="x14">
            <control shapeId="76806" r:id="rId9" name="チェック 6">
              <controlPr defaultSize="0" autoPict="0">
                <anchor moveWithCells="1">
                  <from xmlns:xdr="http://schemas.openxmlformats.org/drawingml/2006/spreadsheetDrawing">
                    <xdr:col>8</xdr:col>
                    <xdr:colOff>57150</xdr:colOff>
                    <xdr:row>5</xdr:row>
                    <xdr:rowOff>11430</xdr:rowOff>
                  </from>
                  <to xmlns:xdr="http://schemas.openxmlformats.org/drawingml/2006/spreadsheetDrawing">
                    <xdr:col>10</xdr:col>
                    <xdr:colOff>19050</xdr:colOff>
                    <xdr:row>5</xdr:row>
                    <xdr:rowOff>219710</xdr:rowOff>
                  </to>
                </anchor>
              </controlPr>
            </control>
          </mc:Choice>
        </mc:AlternateContent>
        <mc:AlternateContent>
          <mc:Choice Requires="x14">
            <control shapeId="76807" r:id="rId10" name="チェック 7">
              <controlPr defaultSize="0" autoPict="0">
                <anchor moveWithCells="1">
                  <from xmlns:xdr="http://schemas.openxmlformats.org/drawingml/2006/spreadsheetDrawing">
                    <xdr:col>12</xdr:col>
                    <xdr:colOff>38100</xdr:colOff>
                    <xdr:row>5</xdr:row>
                    <xdr:rowOff>12700</xdr:rowOff>
                  </from>
                  <to xmlns:xdr="http://schemas.openxmlformats.org/drawingml/2006/spreadsheetDrawing">
                    <xdr:col>14</xdr:col>
                    <xdr:colOff>0</xdr:colOff>
                    <xdr:row>5</xdr:row>
                    <xdr:rowOff>220345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計算用2!$A$2:$A$36</xm:f>
          </x14:formula1>
          <xm:sqref>I4:AB4 M40:AC40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0">
    <tabColor rgb="FFFFFF00"/>
  </sheetPr>
  <dimension ref="A1:AU74"/>
  <sheetViews>
    <sheetView view="pageBreakPreview" topLeftCell="A18" zoomScaleSheetLayoutView="100" workbookViewId="0">
      <selection activeCell="AH55" sqref="AH55"/>
    </sheetView>
  </sheetViews>
  <sheetFormatPr defaultColWidth="2.25" defaultRowHeight="13.5"/>
  <cols>
    <col min="1" max="40" width="2.25" style="60"/>
    <col min="41" max="41" width="6" style="60" bestFit="1" customWidth="1"/>
    <col min="42" max="48" width="2.25" style="60"/>
    <col min="49" max="49" width="5.875" style="60" bestFit="1" customWidth="1"/>
    <col min="50" max="16384" width="2.25" style="60"/>
  </cols>
  <sheetData>
    <row r="1" spans="1:47" ht="14.25">
      <c r="A1" s="1" t="s">
        <v>83</v>
      </c>
    </row>
    <row r="2" spans="1:47" ht="19.5" customHeight="1">
      <c r="A2" s="65" t="s">
        <v>84</v>
      </c>
      <c r="B2" s="89"/>
      <c r="C2" s="89"/>
      <c r="D2" s="89"/>
      <c r="E2" s="89"/>
      <c r="F2" s="89"/>
      <c r="G2" s="89"/>
      <c r="H2" s="153"/>
      <c r="I2" s="174"/>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301"/>
    </row>
    <row r="3" spans="1:47" s="61" customFormat="1" ht="19.5" customHeight="1">
      <c r="A3" s="66" t="s">
        <v>86</v>
      </c>
      <c r="B3" s="90" t="s">
        <v>102</v>
      </c>
      <c r="C3" s="116"/>
      <c r="D3" s="116"/>
      <c r="E3" s="116"/>
      <c r="F3" s="116"/>
      <c r="G3" s="116"/>
      <c r="H3" s="154"/>
      <c r="I3" s="175"/>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302"/>
      <c r="AP3" s="333"/>
      <c r="AQ3" s="333"/>
      <c r="AR3" s="333"/>
      <c r="AS3" s="333"/>
      <c r="AT3" s="333"/>
      <c r="AU3" s="333"/>
    </row>
    <row r="4" spans="1:47" s="61" customFormat="1" ht="19.5" customHeight="1">
      <c r="A4" s="67"/>
      <c r="B4" s="90" t="s">
        <v>103</v>
      </c>
      <c r="C4" s="116"/>
      <c r="D4" s="116"/>
      <c r="E4" s="116"/>
      <c r="F4" s="116"/>
      <c r="G4" s="116"/>
      <c r="H4" s="154"/>
      <c r="I4" s="176"/>
      <c r="J4" s="188"/>
      <c r="K4" s="188"/>
      <c r="L4" s="188"/>
      <c r="M4" s="188"/>
      <c r="N4" s="188"/>
      <c r="O4" s="188"/>
      <c r="P4" s="188"/>
      <c r="Q4" s="188"/>
      <c r="R4" s="188"/>
      <c r="S4" s="188"/>
      <c r="T4" s="188"/>
      <c r="U4" s="188"/>
      <c r="V4" s="188"/>
      <c r="W4" s="188"/>
      <c r="X4" s="188"/>
      <c r="Y4" s="188"/>
      <c r="Z4" s="188"/>
      <c r="AA4" s="188"/>
      <c r="AB4" s="277"/>
      <c r="AC4" s="284" t="s">
        <v>124</v>
      </c>
      <c r="AD4" s="286"/>
      <c r="AE4" s="286"/>
      <c r="AF4" s="288"/>
      <c r="AG4" s="291"/>
      <c r="AH4" s="293"/>
      <c r="AI4" s="293"/>
      <c r="AJ4" s="293"/>
      <c r="AK4" s="293"/>
      <c r="AL4" s="300" t="s">
        <v>123</v>
      </c>
      <c r="AM4" s="303"/>
      <c r="AP4" s="333"/>
      <c r="AQ4" s="333"/>
      <c r="AR4" s="333"/>
      <c r="AS4" s="333"/>
      <c r="AT4" s="333"/>
      <c r="AU4" s="333"/>
    </row>
    <row r="5" spans="1:47" s="61" customFormat="1" ht="19.5" customHeight="1">
      <c r="A5" s="67"/>
      <c r="B5" s="90" t="s">
        <v>19</v>
      </c>
      <c r="C5" s="116"/>
      <c r="D5" s="116"/>
      <c r="E5" s="116"/>
      <c r="F5" s="116"/>
      <c r="G5" s="116"/>
      <c r="H5" s="154"/>
      <c r="I5" s="177" t="s">
        <v>66</v>
      </c>
      <c r="J5" s="189"/>
      <c r="K5" s="189"/>
      <c r="L5" s="189"/>
      <c r="M5" s="189"/>
      <c r="N5" s="215"/>
      <c r="O5" s="228" t="s">
        <v>116</v>
      </c>
      <c r="P5" s="228"/>
      <c r="Q5" s="228"/>
      <c r="R5" s="187"/>
      <c r="S5" s="187"/>
      <c r="T5" s="187"/>
      <c r="U5" s="187"/>
      <c r="V5" s="187"/>
      <c r="W5" s="187"/>
      <c r="X5" s="187"/>
      <c r="Y5" s="187"/>
      <c r="Z5" s="187"/>
      <c r="AA5" s="187"/>
      <c r="AB5" s="187"/>
      <c r="AC5" s="187"/>
      <c r="AD5" s="187"/>
      <c r="AE5" s="187"/>
      <c r="AF5" s="187"/>
      <c r="AG5" s="187"/>
      <c r="AH5" s="187"/>
      <c r="AI5" s="187"/>
      <c r="AJ5" s="187"/>
      <c r="AK5" s="187"/>
      <c r="AL5" s="187"/>
      <c r="AM5" s="302"/>
      <c r="AP5" s="334"/>
      <c r="AQ5" s="334"/>
      <c r="AR5" s="334"/>
      <c r="AS5" s="334"/>
      <c r="AT5" s="334"/>
      <c r="AU5" s="134"/>
    </row>
    <row r="6" spans="1:47" ht="19.5" customHeight="1">
      <c r="A6" s="68"/>
      <c r="B6" s="91" t="s">
        <v>105</v>
      </c>
      <c r="C6" s="117"/>
      <c r="D6" s="117"/>
      <c r="E6" s="117"/>
      <c r="F6" s="117"/>
      <c r="G6" s="117"/>
      <c r="H6" s="155"/>
      <c r="I6" s="178"/>
      <c r="J6" s="190"/>
      <c r="K6" s="196" t="s">
        <v>114</v>
      </c>
      <c r="L6" s="190"/>
      <c r="M6" s="190"/>
      <c r="N6" s="190"/>
      <c r="O6" s="196" t="s">
        <v>117</v>
      </c>
      <c r="P6" s="190"/>
      <c r="Q6" s="190"/>
      <c r="R6" s="190"/>
      <c r="S6" s="190"/>
      <c r="T6" s="196"/>
      <c r="U6" s="190"/>
      <c r="V6" s="190"/>
      <c r="W6" s="190"/>
      <c r="X6" s="259"/>
      <c r="Y6" s="259"/>
      <c r="Z6" s="259"/>
      <c r="AA6" s="272"/>
      <c r="AB6" s="190"/>
      <c r="AC6" s="190"/>
      <c r="AD6" s="190"/>
      <c r="AE6" s="190"/>
      <c r="AF6" s="190"/>
      <c r="AG6" s="190"/>
      <c r="AH6" s="190"/>
      <c r="AI6" s="190"/>
      <c r="AJ6" s="190"/>
      <c r="AK6" s="190"/>
      <c r="AL6" s="109" t="s">
        <v>62</v>
      </c>
      <c r="AM6" s="304"/>
    </row>
    <row r="7" spans="1:47" s="61" customFormat="1" ht="20.25" customHeight="1">
      <c r="A7" s="69" t="s">
        <v>0</v>
      </c>
      <c r="B7" s="92"/>
      <c r="C7" s="92"/>
      <c r="D7" s="92"/>
      <c r="E7" s="92"/>
      <c r="F7" s="92"/>
      <c r="G7" s="92"/>
      <c r="H7" s="156"/>
      <c r="I7" s="179"/>
      <c r="J7" s="191"/>
      <c r="K7" s="191"/>
      <c r="L7" s="191"/>
      <c r="M7" s="191"/>
      <c r="N7" s="191"/>
      <c r="O7" s="191"/>
      <c r="P7" s="191"/>
      <c r="Q7" s="191"/>
      <c r="R7" s="191"/>
      <c r="S7" s="191"/>
      <c r="T7" s="191"/>
      <c r="U7" s="191"/>
      <c r="V7" s="191"/>
      <c r="W7" s="249"/>
      <c r="X7" s="260" t="s">
        <v>121</v>
      </c>
      <c r="Y7" s="92"/>
      <c r="Z7" s="92"/>
      <c r="AA7" s="273"/>
      <c r="AB7" s="278"/>
      <c r="AC7" s="278"/>
      <c r="AD7" s="278"/>
      <c r="AE7" s="278"/>
      <c r="AF7" s="278"/>
      <c r="AG7" s="278"/>
      <c r="AH7" s="278"/>
      <c r="AI7" s="278"/>
      <c r="AJ7" s="278"/>
      <c r="AK7" s="278"/>
      <c r="AL7" s="278"/>
      <c r="AM7" s="305"/>
      <c r="AP7" s="335"/>
      <c r="AQ7" s="335"/>
      <c r="AR7" s="335"/>
      <c r="AS7" s="335"/>
      <c r="AT7" s="335"/>
      <c r="AU7" s="339"/>
    </row>
    <row r="8" spans="1:47" s="61" customFormat="1" ht="19.5" customHeight="1">
      <c r="A8" s="70" t="s">
        <v>36</v>
      </c>
      <c r="B8" s="93"/>
      <c r="C8" s="93"/>
      <c r="D8" s="93"/>
      <c r="E8" s="93"/>
      <c r="F8" s="93"/>
      <c r="G8" s="93"/>
      <c r="H8" s="157"/>
      <c r="I8" s="180"/>
      <c r="J8" s="192"/>
      <c r="K8" s="192"/>
      <c r="L8" s="192"/>
      <c r="M8" s="192"/>
      <c r="N8" s="192"/>
      <c r="O8" s="192"/>
      <c r="P8" s="192"/>
      <c r="Q8" s="192"/>
      <c r="R8" s="192"/>
      <c r="S8" s="192"/>
      <c r="T8" s="192"/>
      <c r="U8" s="192"/>
      <c r="V8" s="192"/>
      <c r="W8" s="250"/>
      <c r="X8" s="261" t="s">
        <v>60</v>
      </c>
      <c r="Y8" s="262"/>
      <c r="Z8" s="264"/>
      <c r="AA8" s="274"/>
      <c r="AB8" s="279"/>
      <c r="AC8" s="279"/>
      <c r="AD8" s="279"/>
      <c r="AE8" s="279"/>
      <c r="AF8" s="279"/>
      <c r="AG8" s="279"/>
      <c r="AH8" s="279"/>
      <c r="AI8" s="279"/>
      <c r="AJ8" s="279"/>
      <c r="AK8" s="279"/>
      <c r="AL8" s="279"/>
      <c r="AM8" s="306"/>
    </row>
    <row r="9" spans="1:47" s="61" customFormat="1" ht="18.75" customHeight="1">
      <c r="A9" s="71" t="s">
        <v>79</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T9" s="337"/>
    </row>
    <row r="10" spans="1:47" s="61" customFormat="1" ht="14.25" customHeight="1">
      <c r="A10" s="72" t="s">
        <v>87</v>
      </c>
      <c r="B10" s="94"/>
      <c r="C10" s="118"/>
      <c r="D10" s="118"/>
      <c r="E10" s="118"/>
      <c r="F10" s="118"/>
      <c r="G10" s="118"/>
      <c r="H10" s="118"/>
      <c r="I10" s="181"/>
      <c r="J10" s="193"/>
      <c r="K10" s="197"/>
      <c r="L10" s="199"/>
      <c r="M10" s="199"/>
      <c r="N10" s="199"/>
      <c r="O10" s="199"/>
      <c r="P10" s="199"/>
      <c r="Q10" s="199"/>
      <c r="R10" s="199"/>
      <c r="S10" s="199"/>
      <c r="T10" s="199"/>
      <c r="U10" s="199"/>
      <c r="V10" s="199"/>
      <c r="W10" s="251"/>
      <c r="X10" s="251"/>
      <c r="Y10" s="251"/>
      <c r="Z10" s="251"/>
      <c r="AA10" s="251"/>
      <c r="AB10" s="251"/>
      <c r="AC10" s="251"/>
      <c r="AD10" s="251"/>
      <c r="AE10" s="251"/>
      <c r="AF10" s="94"/>
      <c r="AG10" s="292"/>
      <c r="AH10" s="292"/>
      <c r="AI10" s="292"/>
      <c r="AJ10" s="292"/>
      <c r="AK10" s="292"/>
      <c r="AL10" s="292"/>
      <c r="AM10" s="307"/>
    </row>
    <row r="11" spans="1:47" s="61" customFormat="1" ht="17.25" customHeight="1">
      <c r="A11" s="73"/>
      <c r="B11" s="95"/>
      <c r="C11" s="119"/>
      <c r="D11" s="112" t="s">
        <v>3</v>
      </c>
      <c r="E11" s="112"/>
      <c r="F11" s="112"/>
      <c r="G11" s="112"/>
      <c r="H11" s="112"/>
      <c r="I11" s="112"/>
      <c r="J11" s="112"/>
      <c r="K11" s="112"/>
      <c r="L11" s="112"/>
      <c r="M11" s="112"/>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308"/>
      <c r="AN11" s="327"/>
    </row>
    <row r="12" spans="1:47" s="61" customFormat="1" ht="17.25" customHeight="1">
      <c r="A12" s="73"/>
      <c r="B12" s="95"/>
      <c r="C12" s="119"/>
      <c r="D12" s="112" t="s">
        <v>110</v>
      </c>
      <c r="E12" s="112"/>
      <c r="F12" s="112"/>
      <c r="G12" s="112"/>
      <c r="H12" s="112"/>
      <c r="I12" s="112"/>
      <c r="J12" s="112"/>
      <c r="K12" s="112"/>
      <c r="L12" s="112"/>
      <c r="M12" s="112"/>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308"/>
      <c r="AN12" s="327"/>
    </row>
    <row r="13" spans="1:47" s="61" customFormat="1" ht="17.25" customHeight="1">
      <c r="A13" s="73"/>
      <c r="B13" s="95"/>
      <c r="C13" s="119"/>
      <c r="D13" s="112" t="s">
        <v>75</v>
      </c>
      <c r="E13" s="112"/>
      <c r="F13" s="112"/>
      <c r="G13" s="112"/>
      <c r="H13" s="112"/>
      <c r="I13" s="112"/>
      <c r="J13" s="112"/>
      <c r="K13" s="112"/>
      <c r="L13" s="112"/>
      <c r="M13" s="112"/>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308"/>
      <c r="AN13" s="327"/>
    </row>
    <row r="14" spans="1:47" s="61" customFormat="1" ht="17.25" customHeight="1">
      <c r="A14" s="73"/>
      <c r="B14" s="96"/>
      <c r="C14" s="120"/>
      <c r="D14" s="112" t="s">
        <v>92</v>
      </c>
      <c r="E14" s="112"/>
      <c r="F14" s="112"/>
      <c r="G14" s="112"/>
      <c r="H14" s="112"/>
      <c r="I14" s="112"/>
      <c r="J14" s="112"/>
      <c r="K14" s="112"/>
      <c r="L14" s="112"/>
      <c r="M14" s="112"/>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308"/>
      <c r="AN14" s="327"/>
    </row>
    <row r="15" spans="1:47" s="61" customFormat="1" ht="17.25" customHeight="1">
      <c r="A15" s="73"/>
      <c r="B15" s="96"/>
      <c r="C15" s="120"/>
      <c r="D15" s="113" t="s">
        <v>111</v>
      </c>
      <c r="E15" s="113"/>
      <c r="F15" s="113"/>
      <c r="G15" s="113"/>
      <c r="H15" s="113"/>
      <c r="I15" s="113"/>
      <c r="J15" s="113"/>
      <c r="K15" s="113"/>
      <c r="L15" s="113"/>
      <c r="M15" s="113"/>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308"/>
      <c r="AN15" s="327"/>
    </row>
    <row r="16" spans="1:47" s="61" customFormat="1" ht="14.25" customHeight="1">
      <c r="A16" s="73"/>
      <c r="B16" s="97">
        <v>1</v>
      </c>
      <c r="C16" s="121"/>
      <c r="D16" s="97" t="s">
        <v>112</v>
      </c>
      <c r="E16" s="134"/>
      <c r="F16" s="121"/>
      <c r="G16" s="142"/>
      <c r="H16" s="158"/>
      <c r="I16" s="158"/>
      <c r="J16" s="158"/>
      <c r="K16" s="158"/>
      <c r="L16" s="158"/>
      <c r="M16" s="158"/>
      <c r="N16" s="218"/>
      <c r="O16" s="97" t="s">
        <v>118</v>
      </c>
      <c r="P16" s="134"/>
      <c r="Q16" s="134"/>
      <c r="R16" s="134"/>
      <c r="S16" s="121"/>
      <c r="T16" s="239" t="s">
        <v>73</v>
      </c>
      <c r="U16" s="243"/>
      <c r="V16" s="243"/>
      <c r="W16" s="252"/>
      <c r="X16" s="252"/>
      <c r="Y16" s="252"/>
      <c r="Z16" s="265" t="s">
        <v>123</v>
      </c>
      <c r="AA16" s="265"/>
      <c r="AB16" s="280"/>
      <c r="AC16" s="243" t="s">
        <v>76</v>
      </c>
      <c r="AD16" s="243"/>
      <c r="AE16" s="243"/>
      <c r="AF16" s="265"/>
      <c r="AG16" s="252"/>
      <c r="AH16" s="252"/>
      <c r="AI16" s="252"/>
      <c r="AJ16" s="265" t="s">
        <v>123</v>
      </c>
      <c r="AK16" s="265"/>
      <c r="AL16" s="265"/>
      <c r="AM16" s="309"/>
      <c r="AN16" s="328"/>
    </row>
    <row r="17" spans="1:46" s="61" customFormat="1" ht="14.25" customHeight="1">
      <c r="A17" s="73"/>
      <c r="B17" s="98"/>
      <c r="C17" s="122"/>
      <c r="D17" s="130" t="s">
        <v>13</v>
      </c>
      <c r="E17" s="135"/>
      <c r="F17" s="140"/>
      <c r="G17" s="143"/>
      <c r="H17" s="159"/>
      <c r="I17" s="159"/>
      <c r="J17" s="159"/>
      <c r="K17" s="159"/>
      <c r="L17" s="159"/>
      <c r="M17" s="159"/>
      <c r="N17" s="219"/>
      <c r="O17" s="130"/>
      <c r="P17" s="135"/>
      <c r="Q17" s="135"/>
      <c r="R17" s="135"/>
      <c r="S17" s="140"/>
      <c r="T17" s="240"/>
      <c r="U17" s="244"/>
      <c r="V17" s="244"/>
      <c r="W17" s="253"/>
      <c r="X17" s="253"/>
      <c r="Y17" s="253"/>
      <c r="Z17" s="266"/>
      <c r="AA17" s="266"/>
      <c r="AB17" s="281"/>
      <c r="AC17" s="244"/>
      <c r="AD17" s="244"/>
      <c r="AE17" s="244"/>
      <c r="AF17" s="266"/>
      <c r="AG17" s="253"/>
      <c r="AH17" s="253"/>
      <c r="AI17" s="253"/>
      <c r="AJ17" s="266"/>
      <c r="AK17" s="266"/>
      <c r="AL17" s="266"/>
      <c r="AM17" s="309"/>
      <c r="AN17" s="328"/>
    </row>
    <row r="18" spans="1:46" s="61" customFormat="1" ht="14.25" customHeight="1">
      <c r="A18" s="73"/>
      <c r="B18" s="99">
        <v>2</v>
      </c>
      <c r="C18" s="123"/>
      <c r="D18" s="99" t="s">
        <v>112</v>
      </c>
      <c r="E18" s="136"/>
      <c r="F18" s="123"/>
      <c r="G18" s="144"/>
      <c r="H18" s="160"/>
      <c r="I18" s="160"/>
      <c r="J18" s="160"/>
      <c r="K18" s="160"/>
      <c r="L18" s="160"/>
      <c r="M18" s="160"/>
      <c r="N18" s="220"/>
      <c r="O18" s="99" t="s">
        <v>118</v>
      </c>
      <c r="P18" s="136"/>
      <c r="Q18" s="136"/>
      <c r="R18" s="136"/>
      <c r="S18" s="123"/>
      <c r="T18" s="241" t="s">
        <v>73</v>
      </c>
      <c r="U18" s="245"/>
      <c r="V18" s="245"/>
      <c r="W18" s="254"/>
      <c r="X18" s="254"/>
      <c r="Y18" s="254"/>
      <c r="Z18" s="267" t="s">
        <v>123</v>
      </c>
      <c r="AA18" s="267"/>
      <c r="AB18" s="282"/>
      <c r="AC18" s="245" t="s">
        <v>76</v>
      </c>
      <c r="AD18" s="245"/>
      <c r="AE18" s="245"/>
      <c r="AF18" s="267"/>
      <c r="AG18" s="254"/>
      <c r="AH18" s="254"/>
      <c r="AI18" s="254"/>
      <c r="AJ18" s="267" t="s">
        <v>123</v>
      </c>
      <c r="AK18" s="267"/>
      <c r="AL18" s="267"/>
      <c r="AM18" s="309"/>
      <c r="AN18" s="328"/>
    </row>
    <row r="19" spans="1:46" s="61" customFormat="1" ht="14.25" customHeight="1">
      <c r="A19" s="73"/>
      <c r="B19" s="98"/>
      <c r="C19" s="122"/>
      <c r="D19" s="130" t="s">
        <v>13</v>
      </c>
      <c r="E19" s="135"/>
      <c r="F19" s="140"/>
      <c r="G19" s="143"/>
      <c r="H19" s="159"/>
      <c r="I19" s="159"/>
      <c r="J19" s="159"/>
      <c r="K19" s="159"/>
      <c r="L19" s="159"/>
      <c r="M19" s="159"/>
      <c r="N19" s="219"/>
      <c r="O19" s="130"/>
      <c r="P19" s="135"/>
      <c r="Q19" s="135"/>
      <c r="R19" s="135"/>
      <c r="S19" s="140"/>
      <c r="T19" s="240"/>
      <c r="U19" s="244"/>
      <c r="V19" s="244"/>
      <c r="W19" s="253"/>
      <c r="X19" s="253"/>
      <c r="Y19" s="253"/>
      <c r="Z19" s="266"/>
      <c r="AA19" s="266"/>
      <c r="AB19" s="281"/>
      <c r="AC19" s="244"/>
      <c r="AD19" s="244"/>
      <c r="AE19" s="244"/>
      <c r="AF19" s="266"/>
      <c r="AG19" s="253"/>
      <c r="AH19" s="253"/>
      <c r="AI19" s="253"/>
      <c r="AJ19" s="266"/>
      <c r="AK19" s="266"/>
      <c r="AL19" s="266"/>
      <c r="AM19" s="309"/>
      <c r="AN19" s="328"/>
    </row>
    <row r="20" spans="1:46" s="61" customFormat="1" ht="14.25" customHeight="1">
      <c r="A20" s="73"/>
      <c r="B20" s="99">
        <v>3</v>
      </c>
      <c r="C20" s="123"/>
      <c r="D20" s="99" t="s">
        <v>112</v>
      </c>
      <c r="E20" s="136"/>
      <c r="F20" s="123"/>
      <c r="G20" s="144"/>
      <c r="H20" s="160"/>
      <c r="I20" s="160"/>
      <c r="J20" s="160"/>
      <c r="K20" s="160"/>
      <c r="L20" s="160"/>
      <c r="M20" s="160"/>
      <c r="N20" s="220"/>
      <c r="O20" s="99" t="s">
        <v>118</v>
      </c>
      <c r="P20" s="136"/>
      <c r="Q20" s="136"/>
      <c r="R20" s="136"/>
      <c r="S20" s="123"/>
      <c r="T20" s="241" t="s">
        <v>73</v>
      </c>
      <c r="U20" s="245"/>
      <c r="V20" s="245"/>
      <c r="W20" s="254"/>
      <c r="X20" s="254"/>
      <c r="Y20" s="254"/>
      <c r="Z20" s="267" t="s">
        <v>123</v>
      </c>
      <c r="AA20" s="267"/>
      <c r="AB20" s="282"/>
      <c r="AC20" s="245" t="s">
        <v>76</v>
      </c>
      <c r="AD20" s="245"/>
      <c r="AE20" s="245"/>
      <c r="AF20" s="267"/>
      <c r="AG20" s="254"/>
      <c r="AH20" s="254"/>
      <c r="AI20" s="254"/>
      <c r="AJ20" s="267" t="s">
        <v>123</v>
      </c>
      <c r="AK20" s="267"/>
      <c r="AL20" s="267"/>
      <c r="AM20" s="309"/>
      <c r="AN20" s="328"/>
    </row>
    <row r="21" spans="1:46" s="61" customFormat="1" ht="14.25" customHeight="1">
      <c r="A21" s="73"/>
      <c r="B21" s="97"/>
      <c r="C21" s="121"/>
      <c r="D21" s="131" t="s">
        <v>13</v>
      </c>
      <c r="E21" s="137"/>
      <c r="F21" s="141"/>
      <c r="G21" s="145"/>
      <c r="H21" s="161"/>
      <c r="I21" s="161"/>
      <c r="J21" s="161"/>
      <c r="K21" s="161"/>
      <c r="L21" s="161"/>
      <c r="M21" s="161"/>
      <c r="N21" s="221"/>
      <c r="O21" s="131"/>
      <c r="P21" s="137"/>
      <c r="Q21" s="137"/>
      <c r="R21" s="137"/>
      <c r="S21" s="141"/>
      <c r="T21" s="242"/>
      <c r="U21" s="246"/>
      <c r="V21" s="246"/>
      <c r="W21" s="255"/>
      <c r="X21" s="255"/>
      <c r="Y21" s="255"/>
      <c r="Z21" s="268"/>
      <c r="AA21" s="268"/>
      <c r="AB21" s="283"/>
      <c r="AC21" s="246"/>
      <c r="AD21" s="246"/>
      <c r="AE21" s="246"/>
      <c r="AF21" s="268"/>
      <c r="AG21" s="255"/>
      <c r="AH21" s="255"/>
      <c r="AI21" s="255"/>
      <c r="AJ21" s="268"/>
      <c r="AK21" s="268"/>
      <c r="AL21" s="268"/>
      <c r="AM21" s="309"/>
      <c r="AN21" s="328"/>
    </row>
    <row r="22" spans="1:46" s="62" customFormat="1" ht="18.75" customHeight="1">
      <c r="A22" s="74" t="s">
        <v>63</v>
      </c>
      <c r="B22" s="100"/>
      <c r="C22" s="124"/>
      <c r="D22" s="100"/>
      <c r="E22" s="138"/>
      <c r="F22" s="100"/>
      <c r="G22" s="100"/>
      <c r="H22" s="100"/>
      <c r="I22" s="100"/>
      <c r="J22" s="194"/>
      <c r="K22" s="194"/>
      <c r="L22" s="194"/>
      <c r="M22" s="194"/>
      <c r="N22" s="194"/>
      <c r="O22" s="229"/>
      <c r="P22" s="232"/>
      <c r="Q22" s="234"/>
      <c r="R22" s="234"/>
      <c r="S22" s="194"/>
      <c r="T22" s="100"/>
      <c r="U22" s="194"/>
      <c r="V22" s="194"/>
      <c r="W22" s="256"/>
      <c r="X22" s="256"/>
      <c r="Y22" s="256"/>
      <c r="Z22" s="256"/>
      <c r="AA22" s="275"/>
      <c r="AB22" s="275"/>
      <c r="AC22" s="275"/>
      <c r="AD22" s="256"/>
      <c r="AE22" s="256"/>
      <c r="AF22" s="289"/>
      <c r="AG22" s="289"/>
      <c r="AH22" s="289"/>
      <c r="AI22" s="289"/>
      <c r="AJ22" s="289"/>
      <c r="AK22" s="289"/>
      <c r="AL22" s="289"/>
      <c r="AM22" s="310"/>
      <c r="AO22" s="330"/>
    </row>
    <row r="23" spans="1:46" ht="14.25" customHeight="1">
      <c r="A23" s="75"/>
      <c r="B23" s="101" t="s">
        <v>106</v>
      </c>
      <c r="C23" s="104"/>
      <c r="D23" s="104"/>
      <c r="E23" s="104"/>
      <c r="F23" s="104"/>
      <c r="G23" s="104"/>
      <c r="H23" s="104"/>
      <c r="I23" s="104"/>
      <c r="J23" s="104"/>
      <c r="K23" s="104"/>
      <c r="L23" s="104"/>
      <c r="M23" s="206"/>
      <c r="N23" s="222"/>
      <c r="O23" s="230"/>
      <c r="P23" s="230"/>
      <c r="Q23" s="230"/>
      <c r="R23" s="230"/>
      <c r="S23" s="230"/>
      <c r="T23" s="230"/>
      <c r="U23" s="230"/>
      <c r="V23" s="230"/>
      <c r="W23" s="230"/>
      <c r="X23" s="257" t="s">
        <v>120</v>
      </c>
      <c r="Y23" s="257"/>
      <c r="Z23" s="269"/>
      <c r="AA23" s="269"/>
      <c r="AB23" s="269"/>
      <c r="AC23" s="269"/>
      <c r="AD23" s="269"/>
      <c r="AE23" s="269"/>
      <c r="AF23" s="269"/>
      <c r="AG23" s="269"/>
      <c r="AH23" s="269"/>
      <c r="AI23" s="269"/>
      <c r="AJ23" s="269"/>
      <c r="AK23" s="298" t="s">
        <v>126</v>
      </c>
      <c r="AL23" s="217"/>
      <c r="AM23" s="308"/>
      <c r="AN23" s="327"/>
    </row>
    <row r="24" spans="1:46" ht="8.25" customHeight="1">
      <c r="A24" s="76"/>
      <c r="B24" s="340"/>
      <c r="C24" s="340"/>
      <c r="D24" s="340"/>
      <c r="E24" s="340"/>
      <c r="F24" s="340"/>
      <c r="G24" s="340"/>
      <c r="H24" s="340"/>
      <c r="I24" s="340"/>
      <c r="J24" s="340"/>
      <c r="K24" s="340"/>
      <c r="L24" s="340"/>
      <c r="M24" s="340"/>
      <c r="N24" s="340"/>
      <c r="O24" s="340"/>
      <c r="P24" s="340"/>
      <c r="Q24" s="341"/>
      <c r="R24" s="342"/>
      <c r="S24" s="342"/>
      <c r="T24" s="341"/>
      <c r="U24" s="341"/>
      <c r="V24" s="341"/>
      <c r="W24" s="342"/>
      <c r="X24" s="342"/>
      <c r="Y24" s="342"/>
      <c r="Z24" s="343"/>
      <c r="AA24" s="341"/>
      <c r="AB24" s="341"/>
      <c r="AC24" s="341"/>
      <c r="AD24" s="342"/>
      <c r="AE24" s="342"/>
      <c r="AF24" s="341"/>
      <c r="AG24" s="341"/>
      <c r="AH24" s="341"/>
      <c r="AI24" s="342"/>
      <c r="AJ24" s="342"/>
      <c r="AK24" s="342"/>
      <c r="AL24" s="343"/>
      <c r="AM24" s="311"/>
      <c r="AN24" s="329"/>
    </row>
    <row r="25" spans="1:46" s="61" customFormat="1" ht="19.8" customHeight="1">
      <c r="A25" s="103"/>
      <c r="B25" s="103"/>
      <c r="C25" s="103"/>
      <c r="D25" s="103"/>
      <c r="E25" s="103"/>
      <c r="F25" s="103"/>
      <c r="G25" s="146"/>
      <c r="H25" s="162" t="s">
        <v>104</v>
      </c>
      <c r="I25" s="182"/>
      <c r="J25" s="182"/>
      <c r="K25" s="198"/>
      <c r="L25" s="200" t="str">
        <f>IF($I$4="","",IF(VLOOKUP($I$4,計算用2!$A$2:$E$36,5,)="/定員",VLOOKUP($I$4,計算用2!$A$2:$E$36,2,)*$AG$4,VLOOKUP($I$4,計算用2!$A$2:$E$36,2,)))</f>
        <v/>
      </c>
      <c r="M25" s="207"/>
      <c r="N25" s="207"/>
      <c r="O25" s="182" t="s">
        <v>125</v>
      </c>
      <c r="P25" s="198"/>
      <c r="Q25" s="236" t="s">
        <v>128</v>
      </c>
      <c r="R25" s="182"/>
      <c r="S25" s="182"/>
      <c r="T25" s="198"/>
      <c r="U25" s="247">
        <f>ROUNDDOWN(SUM(H28:L34)/1000,0)-AI25</f>
        <v>0</v>
      </c>
      <c r="V25" s="248"/>
      <c r="W25" s="248"/>
      <c r="X25" s="182" t="s">
        <v>125</v>
      </c>
      <c r="Y25" s="263"/>
      <c r="Z25" s="271"/>
      <c r="AA25" s="276" t="s">
        <v>129</v>
      </c>
      <c r="AB25" s="182"/>
      <c r="AC25" s="182"/>
      <c r="AD25" s="182"/>
      <c r="AE25" s="182"/>
      <c r="AF25" s="236"/>
      <c r="AG25" s="182"/>
      <c r="AH25" s="198"/>
      <c r="AI25" s="294">
        <f>ROUNDDOWN(SUMIF(A28:G34,"施設内療養費",H28:L34)/1000,0)</f>
        <v>0</v>
      </c>
      <c r="AJ25" s="297"/>
      <c r="AK25" s="297"/>
      <c r="AL25" s="182" t="s">
        <v>125</v>
      </c>
      <c r="AM25" s="263"/>
      <c r="AO25" s="329">
        <f>MIN(U25,AI25)</f>
        <v>0</v>
      </c>
    </row>
    <row r="26" spans="1:46" s="61" customFormat="1" ht="18" customHeight="1">
      <c r="A26" s="78" t="s">
        <v>78</v>
      </c>
      <c r="B26" s="104"/>
      <c r="C26" s="104"/>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04"/>
      <c r="AH26" s="104"/>
      <c r="AI26" s="104"/>
      <c r="AJ26" s="104"/>
      <c r="AK26" s="104"/>
      <c r="AL26" s="104"/>
      <c r="AM26" s="312"/>
      <c r="AT26" s="338"/>
    </row>
    <row r="27" spans="1:46" s="61" customFormat="1" ht="18" customHeight="1">
      <c r="A27" s="79" t="s">
        <v>88</v>
      </c>
      <c r="B27" s="105"/>
      <c r="C27" s="105"/>
      <c r="D27" s="105"/>
      <c r="E27" s="105"/>
      <c r="F27" s="105"/>
      <c r="G27" s="147"/>
      <c r="H27" s="105" t="s">
        <v>113</v>
      </c>
      <c r="I27" s="105"/>
      <c r="J27" s="105"/>
      <c r="K27" s="105"/>
      <c r="L27" s="105"/>
      <c r="M27" s="208" t="s">
        <v>115</v>
      </c>
      <c r="N27" s="105"/>
      <c r="O27" s="105"/>
      <c r="P27" s="105"/>
      <c r="Q27" s="105"/>
      <c r="R27" s="105"/>
      <c r="S27" s="105"/>
      <c r="T27" s="105"/>
      <c r="U27" s="105"/>
      <c r="V27" s="105"/>
      <c r="W27" s="105"/>
      <c r="X27" s="105"/>
      <c r="Y27" s="105"/>
      <c r="Z27" s="105"/>
      <c r="AA27" s="105"/>
      <c r="AB27" s="105"/>
      <c r="AC27" s="105"/>
      <c r="AD27" s="105"/>
      <c r="AE27" s="208"/>
      <c r="AF27" s="105"/>
      <c r="AG27" s="105"/>
      <c r="AH27" s="105"/>
      <c r="AI27" s="105"/>
      <c r="AJ27" s="105"/>
      <c r="AK27" s="105"/>
      <c r="AL27" s="105"/>
      <c r="AM27" s="313"/>
      <c r="AT27" s="338"/>
    </row>
    <row r="28" spans="1:46" s="61" customFormat="1" ht="20.399999999999999" customHeight="1">
      <c r="A28" s="80"/>
      <c r="B28" s="106"/>
      <c r="C28" s="106"/>
      <c r="D28" s="106"/>
      <c r="E28" s="106"/>
      <c r="F28" s="106"/>
      <c r="G28" s="148"/>
      <c r="H28" s="163"/>
      <c r="I28" s="163"/>
      <c r="J28" s="163"/>
      <c r="K28" s="163"/>
      <c r="L28" s="163"/>
      <c r="M28" s="209"/>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314"/>
      <c r="AT28" s="338"/>
    </row>
    <row r="29" spans="1:46" s="61" customFormat="1" ht="20.399999999999999" customHeight="1">
      <c r="A29" s="81"/>
      <c r="B29" s="107"/>
      <c r="C29" s="107"/>
      <c r="D29" s="107"/>
      <c r="E29" s="107"/>
      <c r="F29" s="107"/>
      <c r="G29" s="149"/>
      <c r="H29" s="164"/>
      <c r="I29" s="164"/>
      <c r="J29" s="164"/>
      <c r="K29" s="164"/>
      <c r="L29" s="164"/>
      <c r="M29" s="210"/>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315"/>
      <c r="AT29" s="338"/>
    </row>
    <row r="30" spans="1:46" s="61" customFormat="1" ht="20.399999999999999" customHeight="1">
      <c r="A30" s="81"/>
      <c r="B30" s="107"/>
      <c r="C30" s="107"/>
      <c r="D30" s="107"/>
      <c r="E30" s="107"/>
      <c r="F30" s="107"/>
      <c r="G30" s="149"/>
      <c r="H30" s="164"/>
      <c r="I30" s="164"/>
      <c r="J30" s="164"/>
      <c r="K30" s="164"/>
      <c r="L30" s="164"/>
      <c r="M30" s="210"/>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315"/>
      <c r="AT30" s="338"/>
    </row>
    <row r="31" spans="1:46" s="61" customFormat="1" ht="20.399999999999999" customHeight="1">
      <c r="A31" s="81"/>
      <c r="B31" s="107"/>
      <c r="C31" s="107"/>
      <c r="D31" s="107"/>
      <c r="E31" s="107"/>
      <c r="F31" s="107"/>
      <c r="G31" s="149"/>
      <c r="H31" s="164"/>
      <c r="I31" s="164"/>
      <c r="J31" s="164"/>
      <c r="K31" s="164"/>
      <c r="L31" s="164"/>
      <c r="M31" s="210"/>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315"/>
      <c r="AT31" s="338"/>
    </row>
    <row r="32" spans="1:46" s="61" customFormat="1" ht="20.399999999999999" customHeight="1">
      <c r="A32" s="81"/>
      <c r="B32" s="107"/>
      <c r="C32" s="107"/>
      <c r="D32" s="107"/>
      <c r="E32" s="107"/>
      <c r="F32" s="107"/>
      <c r="G32" s="149"/>
      <c r="H32" s="164"/>
      <c r="I32" s="164"/>
      <c r="J32" s="164"/>
      <c r="K32" s="164"/>
      <c r="L32" s="164"/>
      <c r="M32" s="210"/>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315"/>
      <c r="AT32" s="338"/>
    </row>
    <row r="33" spans="1:47" s="61" customFormat="1" ht="20.399999999999999" customHeight="1">
      <c r="A33" s="81"/>
      <c r="B33" s="107"/>
      <c r="C33" s="107"/>
      <c r="D33" s="107"/>
      <c r="E33" s="107"/>
      <c r="F33" s="107"/>
      <c r="G33" s="149"/>
      <c r="H33" s="164"/>
      <c r="I33" s="164"/>
      <c r="J33" s="164"/>
      <c r="K33" s="164"/>
      <c r="L33" s="164"/>
      <c r="M33" s="210"/>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315"/>
      <c r="AT33" s="338"/>
    </row>
    <row r="34" spans="1:47" s="61" customFormat="1" ht="20.399999999999999" customHeight="1">
      <c r="A34" s="82"/>
      <c r="B34" s="108"/>
      <c r="C34" s="108"/>
      <c r="D34" s="108"/>
      <c r="E34" s="108"/>
      <c r="F34" s="108"/>
      <c r="G34" s="150"/>
      <c r="H34" s="165"/>
      <c r="I34" s="165"/>
      <c r="J34" s="165"/>
      <c r="K34" s="165"/>
      <c r="L34" s="165"/>
      <c r="M34" s="211"/>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316"/>
      <c r="AT34" s="338"/>
    </row>
    <row r="35" spans="1:47" s="61" customFormat="1" ht="17.25" customHeight="1">
      <c r="A35" s="83"/>
      <c r="B35" s="109"/>
      <c r="C35" s="125"/>
      <c r="D35" s="125" t="s">
        <v>64</v>
      </c>
      <c r="E35" s="125"/>
      <c r="F35" s="125"/>
      <c r="G35" s="151"/>
      <c r="H35" s="166">
        <f>SUM(H28:L34)</f>
        <v>0</v>
      </c>
      <c r="I35" s="183"/>
      <c r="J35" s="183"/>
      <c r="K35" s="183"/>
      <c r="L35" s="201"/>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317"/>
      <c r="AT35" s="338"/>
    </row>
    <row r="36" spans="1:47" s="61" customFormat="1" ht="9" customHeight="1">
      <c r="A36" s="84"/>
      <c r="B36" s="110"/>
      <c r="C36" s="126"/>
      <c r="D36" s="126"/>
      <c r="E36" s="126"/>
      <c r="F36" s="126"/>
      <c r="G36" s="126"/>
      <c r="H36" s="167"/>
      <c r="I36" s="167"/>
      <c r="J36" s="167"/>
      <c r="K36" s="167"/>
      <c r="L36" s="167"/>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318"/>
      <c r="AT36" s="338"/>
    </row>
    <row r="37" spans="1:47" s="61" customFormat="1" ht="7.5" customHeight="1">
      <c r="C37" s="127"/>
      <c r="D37" s="127"/>
      <c r="E37" s="127"/>
      <c r="F37" s="127"/>
      <c r="G37" s="127"/>
      <c r="H37" s="168"/>
      <c r="I37" s="168"/>
      <c r="J37" s="168"/>
      <c r="K37" s="168"/>
      <c r="L37" s="168"/>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T37" s="338"/>
    </row>
    <row r="38" spans="1:47" s="63" customFormat="1" ht="26.25" customHeight="1">
      <c r="A38" s="85" t="s">
        <v>9</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319"/>
      <c r="AO38" s="331"/>
    </row>
    <row r="39" spans="1:47" ht="18.75" customHeight="1">
      <c r="A39" s="86"/>
      <c r="B39" s="112" t="s">
        <v>107</v>
      </c>
      <c r="C39" s="112"/>
      <c r="D39" s="112"/>
      <c r="E39" s="112"/>
      <c r="F39" s="112"/>
      <c r="G39" s="112"/>
      <c r="H39" s="112"/>
      <c r="I39" s="112"/>
      <c r="J39" s="113"/>
      <c r="K39" s="112"/>
      <c r="L39" s="202"/>
      <c r="M39" s="213"/>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320"/>
      <c r="AO39" s="329"/>
    </row>
    <row r="40" spans="1:47" ht="18.75" customHeight="1">
      <c r="A40" s="86"/>
      <c r="B40" s="112" t="s">
        <v>108</v>
      </c>
      <c r="C40" s="113"/>
      <c r="D40" s="113"/>
      <c r="E40" s="113"/>
      <c r="F40" s="113"/>
      <c r="G40" s="113"/>
      <c r="H40" s="113"/>
      <c r="I40" s="113"/>
      <c r="J40" s="113"/>
      <c r="K40" s="113"/>
      <c r="L40" s="203"/>
      <c r="M40" s="214"/>
      <c r="N40" s="227"/>
      <c r="O40" s="227"/>
      <c r="P40" s="227"/>
      <c r="Q40" s="227"/>
      <c r="R40" s="227"/>
      <c r="S40" s="227"/>
      <c r="T40" s="227"/>
      <c r="U40" s="227"/>
      <c r="V40" s="227"/>
      <c r="W40" s="227"/>
      <c r="X40" s="227"/>
      <c r="Y40" s="227"/>
      <c r="Z40" s="227"/>
      <c r="AA40" s="227"/>
      <c r="AB40" s="227"/>
      <c r="AC40" s="285"/>
      <c r="AD40" s="287"/>
      <c r="AE40" s="287"/>
      <c r="AF40" s="287"/>
      <c r="AG40" s="287"/>
      <c r="AH40" s="287"/>
      <c r="AI40" s="295"/>
      <c r="AJ40" s="295"/>
      <c r="AK40" s="295"/>
      <c r="AL40" s="287"/>
      <c r="AM40" s="321"/>
      <c r="AO40" s="329"/>
    </row>
    <row r="41" spans="1:47" ht="18.75" customHeight="1">
      <c r="A41" s="86"/>
      <c r="B41" s="113" t="s">
        <v>109</v>
      </c>
      <c r="C41" s="113"/>
      <c r="D41" s="113"/>
      <c r="E41" s="113"/>
      <c r="F41" s="113"/>
      <c r="G41" s="113"/>
      <c r="H41" s="113"/>
      <c r="I41" s="113"/>
      <c r="J41" s="113"/>
      <c r="K41" s="113"/>
      <c r="L41" s="203"/>
      <c r="M41" s="120"/>
      <c r="N41" s="120"/>
      <c r="O41" s="120"/>
      <c r="P41" s="233"/>
      <c r="Q41" s="233"/>
      <c r="R41" s="233"/>
      <c r="S41" s="233"/>
      <c r="T41" s="233"/>
      <c r="U41" s="233"/>
      <c r="V41" s="233"/>
      <c r="W41" s="257" t="s">
        <v>120</v>
      </c>
      <c r="X41" s="257"/>
      <c r="Y41" s="233"/>
      <c r="Z41" s="233"/>
      <c r="AA41" s="233"/>
      <c r="AB41" s="233"/>
      <c r="AC41" s="233"/>
      <c r="AD41" s="233"/>
      <c r="AE41" s="233"/>
      <c r="AF41" s="233"/>
      <c r="AG41" s="233"/>
      <c r="AH41" s="233"/>
      <c r="AI41" s="233"/>
      <c r="AJ41" s="298" t="s">
        <v>126</v>
      </c>
      <c r="AK41" s="217"/>
      <c r="AL41" s="217"/>
      <c r="AM41" s="322"/>
    </row>
    <row r="42" spans="1:47" s="61" customFormat="1" ht="9" customHeight="1">
      <c r="A42" s="75"/>
      <c r="AM42" s="323"/>
    </row>
    <row r="43" spans="1:47" ht="16.5" customHeight="1">
      <c r="A43" s="87" t="s">
        <v>46</v>
      </c>
      <c r="B43" s="114"/>
      <c r="C43" s="114"/>
      <c r="D43" s="114"/>
      <c r="E43" s="114"/>
      <c r="F43" s="114"/>
      <c r="G43" s="114"/>
      <c r="H43" s="114"/>
      <c r="I43" s="114"/>
      <c r="J43" s="114"/>
      <c r="K43" s="114"/>
      <c r="L43" s="114"/>
      <c r="M43" s="114"/>
      <c r="N43" s="114"/>
      <c r="O43" s="114"/>
      <c r="P43" s="114"/>
      <c r="Q43" s="114"/>
      <c r="R43" s="114"/>
      <c r="S43" s="114"/>
      <c r="T43" s="114"/>
      <c r="U43" s="114"/>
      <c r="V43" s="114"/>
      <c r="W43" s="162" t="s">
        <v>104</v>
      </c>
      <c r="X43" s="182"/>
      <c r="Y43" s="182"/>
      <c r="Z43" s="198"/>
      <c r="AA43" s="200" t="str">
        <f>IF($I$4="","",IF(VLOOKUP($I$4,計算用2!A2:E36,5,)="/定員",VLOOKUP($I$4,計算用2!A2:E36,4,)*$AG$4,VLOOKUP($I$4,計算用2!A2:E36,4,)))</f>
        <v/>
      </c>
      <c r="AB43" s="207"/>
      <c r="AC43" s="207"/>
      <c r="AD43" s="182" t="s">
        <v>125</v>
      </c>
      <c r="AE43" s="198"/>
      <c r="AF43" s="236" t="s">
        <v>128</v>
      </c>
      <c r="AG43" s="182"/>
      <c r="AH43" s="198"/>
      <c r="AI43" s="296">
        <f>ROUNDDOWN(H49/1000,0)</f>
        <v>0</v>
      </c>
      <c r="AJ43" s="299"/>
      <c r="AK43" s="299"/>
      <c r="AL43" s="182" t="s">
        <v>125</v>
      </c>
      <c r="AM43" s="263"/>
      <c r="AO43" s="329">
        <f>MIN(AA43,AI43)</f>
        <v>0</v>
      </c>
    </row>
    <row r="44" spans="1:47" s="61" customFormat="1" ht="12.75" customHeight="1">
      <c r="A44" s="78" t="s">
        <v>89</v>
      </c>
      <c r="B44" s="104"/>
      <c r="C44" s="104"/>
      <c r="D44" s="104"/>
      <c r="E44" s="104"/>
      <c r="F44" s="104"/>
      <c r="G44" s="104"/>
      <c r="H44" s="104"/>
      <c r="I44" s="104"/>
      <c r="J44" s="104"/>
      <c r="K44" s="104"/>
      <c r="L44" s="104"/>
      <c r="M44" s="104"/>
      <c r="N44" s="104"/>
      <c r="O44" s="104"/>
      <c r="P44" s="104"/>
      <c r="Q44" s="104"/>
      <c r="R44" s="104"/>
      <c r="S44" s="104"/>
      <c r="T44" s="104"/>
      <c r="U44" s="104"/>
      <c r="V44" s="104"/>
      <c r="W44" s="132"/>
      <c r="X44" s="132"/>
      <c r="Y44" s="132"/>
      <c r="Z44" s="132"/>
      <c r="AA44" s="132"/>
      <c r="AB44" s="132"/>
      <c r="AC44" s="132"/>
      <c r="AD44" s="132"/>
      <c r="AE44" s="132"/>
      <c r="AF44" s="132"/>
      <c r="AG44" s="132"/>
      <c r="AH44" s="132"/>
      <c r="AI44" s="132"/>
      <c r="AJ44" s="132"/>
      <c r="AK44" s="132"/>
      <c r="AL44" s="132"/>
      <c r="AM44" s="324"/>
      <c r="AT44" s="338"/>
    </row>
    <row r="45" spans="1:47" s="61" customFormat="1" ht="18" customHeight="1">
      <c r="A45" s="79" t="s">
        <v>88</v>
      </c>
      <c r="B45" s="105"/>
      <c r="C45" s="105"/>
      <c r="D45" s="105"/>
      <c r="E45" s="105"/>
      <c r="F45" s="105"/>
      <c r="G45" s="147"/>
      <c r="H45" s="169" t="s">
        <v>113</v>
      </c>
      <c r="I45" s="169"/>
      <c r="J45" s="169"/>
      <c r="K45" s="169"/>
      <c r="L45" s="169"/>
      <c r="M45" s="208" t="s">
        <v>115</v>
      </c>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313"/>
      <c r="AT45" s="338"/>
    </row>
    <row r="46" spans="1:47" s="61" customFormat="1" ht="18" customHeight="1">
      <c r="A46" s="80"/>
      <c r="B46" s="106"/>
      <c r="C46" s="106"/>
      <c r="D46" s="106"/>
      <c r="E46" s="106"/>
      <c r="F46" s="106"/>
      <c r="G46" s="148"/>
      <c r="H46" s="170"/>
      <c r="I46" s="170"/>
      <c r="J46" s="170"/>
      <c r="K46" s="170"/>
      <c r="L46" s="170"/>
      <c r="M46" s="209"/>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314"/>
      <c r="AT46" s="338"/>
    </row>
    <row r="47" spans="1:47" s="61" customFormat="1" ht="18" customHeight="1">
      <c r="A47" s="81"/>
      <c r="B47" s="107"/>
      <c r="C47" s="107"/>
      <c r="D47" s="107"/>
      <c r="E47" s="107"/>
      <c r="F47" s="107"/>
      <c r="G47" s="149"/>
      <c r="H47" s="171"/>
      <c r="I47" s="184"/>
      <c r="J47" s="184"/>
      <c r="K47" s="184"/>
      <c r="L47" s="204"/>
      <c r="M47" s="210"/>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315"/>
      <c r="AR47" s="336"/>
      <c r="AS47" s="336"/>
      <c r="AT47" s="336"/>
      <c r="AU47" s="336"/>
    </row>
    <row r="48" spans="1:47" s="61" customFormat="1" ht="18" customHeight="1">
      <c r="A48" s="82"/>
      <c r="B48" s="108"/>
      <c r="C48" s="108"/>
      <c r="D48" s="108"/>
      <c r="E48" s="108"/>
      <c r="F48" s="108"/>
      <c r="G48" s="150"/>
      <c r="H48" s="172"/>
      <c r="I48" s="172"/>
      <c r="J48" s="172"/>
      <c r="K48" s="172"/>
      <c r="L48" s="172"/>
      <c r="M48" s="211"/>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316"/>
      <c r="AU48" s="336"/>
    </row>
    <row r="49" spans="1:46" s="61" customFormat="1" ht="18" customHeight="1">
      <c r="A49" s="77"/>
      <c r="B49" s="103"/>
      <c r="C49" s="128"/>
      <c r="D49" s="128" t="s">
        <v>64</v>
      </c>
      <c r="E49" s="128"/>
      <c r="F49" s="128"/>
      <c r="G49" s="152"/>
      <c r="H49" s="173">
        <f>SUM(H46:L48)</f>
        <v>0</v>
      </c>
      <c r="I49" s="185"/>
      <c r="J49" s="185"/>
      <c r="K49" s="185"/>
      <c r="L49" s="205"/>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325"/>
      <c r="AT49" s="338"/>
    </row>
    <row r="50" spans="1:46" s="64" customFormat="1" ht="12" customHeight="1">
      <c r="A50" s="88"/>
      <c r="B50" s="115"/>
      <c r="C50" s="129"/>
      <c r="D50" s="133"/>
      <c r="E50" s="139"/>
      <c r="F50" s="133"/>
      <c r="G50" s="133"/>
      <c r="H50" s="133"/>
      <c r="I50" s="133"/>
      <c r="J50" s="195"/>
      <c r="K50" s="195"/>
      <c r="L50" s="195"/>
      <c r="M50" s="195"/>
      <c r="N50" s="195"/>
      <c r="O50" s="231"/>
      <c r="P50" s="129"/>
      <c r="Q50" s="237"/>
      <c r="R50" s="237"/>
      <c r="S50" s="195"/>
      <c r="T50" s="133"/>
      <c r="U50" s="195"/>
      <c r="V50" s="195"/>
      <c r="W50" s="258"/>
      <c r="X50" s="258"/>
      <c r="Y50" s="258"/>
      <c r="Z50" s="258"/>
      <c r="AA50" s="258"/>
      <c r="AB50" s="258"/>
      <c r="AC50" s="258"/>
      <c r="AD50" s="258"/>
      <c r="AE50" s="258"/>
      <c r="AF50" s="290"/>
      <c r="AG50" s="290"/>
      <c r="AH50" s="290"/>
      <c r="AI50" s="290"/>
      <c r="AJ50" s="290"/>
      <c r="AK50" s="290"/>
      <c r="AL50" s="290"/>
      <c r="AM50" s="326"/>
      <c r="AO50" s="332"/>
    </row>
    <row r="52" spans="1:46">
      <c r="A52" s="60" t="s">
        <v>74</v>
      </c>
    </row>
    <row r="53" spans="1:46">
      <c r="A53" s="60" t="s">
        <v>81</v>
      </c>
    </row>
    <row r="54" spans="1:46">
      <c r="A54" s="60" t="s">
        <v>90</v>
      </c>
    </row>
    <row r="55" spans="1:46">
      <c r="A55" s="60" t="s">
        <v>91</v>
      </c>
    </row>
    <row r="56" spans="1:46">
      <c r="A56" s="60" t="s">
        <v>25</v>
      </c>
    </row>
    <row r="57" spans="1:46">
      <c r="A57" s="60" t="s">
        <v>93</v>
      </c>
    </row>
    <row r="58" spans="1:46">
      <c r="A58" s="60" t="s">
        <v>94</v>
      </c>
    </row>
    <row r="59" spans="1:46">
      <c r="A59" s="60" t="s">
        <v>95</v>
      </c>
    </row>
    <row r="60" spans="1:46">
      <c r="A60" s="60" t="s">
        <v>2</v>
      </c>
    </row>
    <row r="61" spans="1:46">
      <c r="A61" s="60" t="s">
        <v>53</v>
      </c>
    </row>
    <row r="62" spans="1:46">
      <c r="A62" s="60" t="s">
        <v>43</v>
      </c>
    </row>
    <row r="64" spans="1:46">
      <c r="A64" s="60" t="s">
        <v>82</v>
      </c>
    </row>
    <row r="65" spans="1:25">
      <c r="A65" s="60" t="s">
        <v>96</v>
      </c>
    </row>
    <row r="66" spans="1:25">
      <c r="A66" s="60" t="s">
        <v>97</v>
      </c>
    </row>
    <row r="67" spans="1:25">
      <c r="A67" s="60" t="s">
        <v>98</v>
      </c>
    </row>
    <row r="68" spans="1:25">
      <c r="A68" s="60" t="s">
        <v>14</v>
      </c>
      <c r="Y68" s="60" t="s">
        <v>122</v>
      </c>
    </row>
    <row r="70" spans="1:25">
      <c r="A70" s="60" t="s">
        <v>99</v>
      </c>
    </row>
    <row r="71" spans="1:25">
      <c r="A71" s="60" t="s">
        <v>100</v>
      </c>
    </row>
    <row r="72" spans="1:25">
      <c r="A72" s="60" t="s">
        <v>85</v>
      </c>
    </row>
    <row r="73" spans="1:25">
      <c r="A73" s="60" t="s">
        <v>101</v>
      </c>
    </row>
    <row r="74" spans="1:25">
      <c r="A74" s="60" t="s">
        <v>16</v>
      </c>
    </row>
  </sheetData>
  <mergeCells count="129">
    <mergeCell ref="A2:H2"/>
    <mergeCell ref="I2:AM2"/>
    <mergeCell ref="B3:H3"/>
    <mergeCell ref="I3:AM3"/>
    <mergeCell ref="AP3:AU3"/>
    <mergeCell ref="B4:H4"/>
    <mergeCell ref="I4:AB4"/>
    <mergeCell ref="AC4:AF4"/>
    <mergeCell ref="AG4:AK4"/>
    <mergeCell ref="AL4:AM4"/>
    <mergeCell ref="AP4:AU4"/>
    <mergeCell ref="B5:H5"/>
    <mergeCell ref="J5:N5"/>
    <mergeCell ref="R5:AM5"/>
    <mergeCell ref="B6:H6"/>
    <mergeCell ref="AA6:AK6"/>
    <mergeCell ref="A7:H7"/>
    <mergeCell ref="I7:W7"/>
    <mergeCell ref="X7:Z7"/>
    <mergeCell ref="AA7:AM7"/>
    <mergeCell ref="A8:H8"/>
    <mergeCell ref="I8:W8"/>
    <mergeCell ref="AA8:AM8"/>
    <mergeCell ref="A9:AM9"/>
    <mergeCell ref="B14:C14"/>
    <mergeCell ref="B15:C15"/>
    <mergeCell ref="D16:F16"/>
    <mergeCell ref="G16:N16"/>
    <mergeCell ref="O16:S16"/>
    <mergeCell ref="T16:V16"/>
    <mergeCell ref="W16:Y16"/>
    <mergeCell ref="AC16:AE16"/>
    <mergeCell ref="AG16:AI16"/>
    <mergeCell ref="D17:F17"/>
    <mergeCell ref="G17:N17"/>
    <mergeCell ref="O17:S17"/>
    <mergeCell ref="T17:V17"/>
    <mergeCell ref="W17:Y17"/>
    <mergeCell ref="AC17:AE17"/>
    <mergeCell ref="AG17:AI17"/>
    <mergeCell ref="D18:F18"/>
    <mergeCell ref="G18:N18"/>
    <mergeCell ref="O18:S18"/>
    <mergeCell ref="T18:V18"/>
    <mergeCell ref="W18:Y18"/>
    <mergeCell ref="AC18:AE18"/>
    <mergeCell ref="AG18:AI18"/>
    <mergeCell ref="D19:F19"/>
    <mergeCell ref="G19:N19"/>
    <mergeCell ref="O19:S19"/>
    <mergeCell ref="T19:V19"/>
    <mergeCell ref="W19:Y19"/>
    <mergeCell ref="AC19:AE19"/>
    <mergeCell ref="AG19:AI19"/>
    <mergeCell ref="D20:F20"/>
    <mergeCell ref="G20:N20"/>
    <mergeCell ref="O20:S20"/>
    <mergeCell ref="T20:V20"/>
    <mergeCell ref="W20:Y20"/>
    <mergeCell ref="AC20:AE20"/>
    <mergeCell ref="AG20:AI20"/>
    <mergeCell ref="D21:F21"/>
    <mergeCell ref="G21:N21"/>
    <mergeCell ref="O21:S21"/>
    <mergeCell ref="T21:V21"/>
    <mergeCell ref="W21:Y21"/>
    <mergeCell ref="AC21:AE21"/>
    <mergeCell ref="AG21:AI21"/>
    <mergeCell ref="B23:M23"/>
    <mergeCell ref="N23:W23"/>
    <mergeCell ref="X23:Y23"/>
    <mergeCell ref="Z23:AJ23"/>
    <mergeCell ref="H25:K25"/>
    <mergeCell ref="L25:N25"/>
    <mergeCell ref="O25:P25"/>
    <mergeCell ref="Q25:T25"/>
    <mergeCell ref="U25:W25"/>
    <mergeCell ref="X25:Y25"/>
    <mergeCell ref="AI25:AK25"/>
    <mergeCell ref="AL25:AM25"/>
    <mergeCell ref="A26:AM26"/>
    <mergeCell ref="A27:G27"/>
    <mergeCell ref="A28:G28"/>
    <mergeCell ref="H28:L28"/>
    <mergeCell ref="M28:AM28"/>
    <mergeCell ref="A29:G29"/>
    <mergeCell ref="H29:L29"/>
    <mergeCell ref="M29:AM29"/>
    <mergeCell ref="A30:G30"/>
    <mergeCell ref="H30:L30"/>
    <mergeCell ref="M30:AM30"/>
    <mergeCell ref="A31:G31"/>
    <mergeCell ref="H31:L31"/>
    <mergeCell ref="M31:AM31"/>
    <mergeCell ref="A32:G32"/>
    <mergeCell ref="H32:L32"/>
    <mergeCell ref="M32:AM32"/>
    <mergeCell ref="A33:G33"/>
    <mergeCell ref="H33:L33"/>
    <mergeCell ref="M33:AM33"/>
    <mergeCell ref="A34:G34"/>
    <mergeCell ref="H34:L34"/>
    <mergeCell ref="M34:AM34"/>
    <mergeCell ref="H35:L35"/>
    <mergeCell ref="A38:AM38"/>
    <mergeCell ref="M40:AC40"/>
    <mergeCell ref="W41:X41"/>
    <mergeCell ref="A43:V43"/>
    <mergeCell ref="W43:Z43"/>
    <mergeCell ref="AA43:AC43"/>
    <mergeCell ref="AD43:AE43"/>
    <mergeCell ref="AF43:AH43"/>
    <mergeCell ref="AI43:AK43"/>
    <mergeCell ref="AL43:AM43"/>
    <mergeCell ref="A44:AM44"/>
    <mergeCell ref="A45:G45"/>
    <mergeCell ref="A46:G46"/>
    <mergeCell ref="H46:L46"/>
    <mergeCell ref="M46:AM46"/>
    <mergeCell ref="A47:G47"/>
    <mergeCell ref="H47:L47"/>
    <mergeCell ref="A48:G48"/>
    <mergeCell ref="H48:L48"/>
    <mergeCell ref="M48:AM48"/>
    <mergeCell ref="H49:L49"/>
    <mergeCell ref="A3:A6"/>
    <mergeCell ref="B16:C17"/>
    <mergeCell ref="B18:C19"/>
    <mergeCell ref="B20:C21"/>
  </mergeCells>
  <phoneticPr fontId="8"/>
  <dataValidations count="7">
    <dataValidation imeMode="disabled" allowBlank="1" showDropDown="0" showInputMessage="1" showErrorMessage="1" sqref="H28:L34 AG4 AA8:AM8"/>
    <dataValidation imeMode="halfAlpha" allowBlank="1" showDropDown="0" showInputMessage="1" showErrorMessage="1" sqref="J50:N50 S50:V50 S22:V22 J22:N22"/>
    <dataValidation type="list" allowBlank="1" showDropDown="0" showInputMessage="1" showErrorMessage="1" sqref="R24:S24 AD24:AE24">
      <formula1>"3,4"</formula1>
    </dataValidation>
    <dataValidation type="list" allowBlank="1" showDropDown="0" showInputMessage="1" showErrorMessage="1" sqref="U24:V24 AG24:AH24">
      <formula1>"1,2,3,4,5,6,7,8,9,10,11,12"</formula1>
    </dataValidation>
    <dataValidation type="list" allowBlank="1" showDropDown="0" showInputMessage="1" showErrorMessage="1" sqref="X24:Y24 AJ24:AK24">
      <formula1>"1,2,3,4,5,6,7,8,9,10,11,12,13,14,15,16,17,18,19,20,21,22,23,24,25,26,27,28,29,30,31"</formula1>
    </dataValidation>
    <dataValidation type="list" allowBlank="1" showDropDown="0" showInputMessage="1" showErrorMessage="1" sqref="A46:G48">
      <formula1>$A$70:$A$74</formula1>
    </dataValidation>
    <dataValidation type="list" allowBlank="1" showDropDown="0" showInputMessage="1" showErrorMessage="1" sqref="A28:G34">
      <formula1>$A$52:$A$68</formula1>
    </dataValidation>
  </dataValidations>
  <printOptions horizontalCentered="1"/>
  <pageMargins left="0.55118110236220474" right="0.55118110236220474" top="0.62992125984251968" bottom="0.43307086614173212" header="0.51181102362204722" footer="0.35433070866141736"/>
  <pageSetup paperSize="9" scale="99" fitToWidth="1" fitToHeight="1" orientation="portrait" usePrinterDefaults="1" blackAndWhite="1" r:id="rId1"/>
  <headerFooter differentFirst="1" alignWithMargins="0"/>
  <drawing r:id="rId2"/>
  <legacyDrawing r:id="rId3"/>
  <mc:AlternateContent>
    <mc:Choice xmlns:x14="http://schemas.microsoft.com/office/spreadsheetml/2009/9/main" Requires="x14">
      <controls>
        <mc:AlternateContent>
          <mc:Choice Requires="x14">
            <control shapeId="77825" r:id="rId4" name="チェック 1">
              <controlPr defaultSize="0" autoFill="0" autoLine="0" autoPict="0">
                <anchor moveWithCells="1">
                  <from xmlns:xdr="http://schemas.openxmlformats.org/drawingml/2006/spreadsheetDrawing">
                    <xdr:col>1</xdr:col>
                    <xdr:colOff>53975</xdr:colOff>
                    <xdr:row>10</xdr:row>
                    <xdr:rowOff>9525</xdr:rowOff>
                  </from>
                  <to xmlns:xdr="http://schemas.openxmlformats.org/drawingml/2006/spreadsheetDrawing">
                    <xdr:col>3</xdr:col>
                    <xdr:colOff>53340</xdr:colOff>
                    <xdr:row>11</xdr:row>
                    <xdr:rowOff>17780</xdr:rowOff>
                  </to>
                </anchor>
              </controlPr>
            </control>
          </mc:Choice>
        </mc:AlternateContent>
        <mc:AlternateContent>
          <mc:Choice Requires="x14">
            <control shapeId="77826" r:id="rId5" name="チェック 2">
              <controlPr defaultSize="0" autoFill="0" autoLine="0" autoPict="0">
                <anchor moveWithCells="1">
                  <from xmlns:xdr="http://schemas.openxmlformats.org/drawingml/2006/spreadsheetDrawing">
                    <xdr:col>1</xdr:col>
                    <xdr:colOff>53975</xdr:colOff>
                    <xdr:row>11</xdr:row>
                    <xdr:rowOff>13970</xdr:rowOff>
                  </from>
                  <to xmlns:xdr="http://schemas.openxmlformats.org/drawingml/2006/spreadsheetDrawing">
                    <xdr:col>3</xdr:col>
                    <xdr:colOff>53340</xdr:colOff>
                    <xdr:row>12</xdr:row>
                    <xdr:rowOff>9525</xdr:rowOff>
                  </to>
                </anchor>
              </controlPr>
            </control>
          </mc:Choice>
        </mc:AlternateContent>
        <mc:AlternateContent>
          <mc:Choice Requires="x14">
            <control shapeId="77827" r:id="rId6" name="チェック 3">
              <controlPr defaultSize="0" autoFill="0" autoLine="0" autoPict="0">
                <anchor moveWithCells="1">
                  <from xmlns:xdr="http://schemas.openxmlformats.org/drawingml/2006/spreadsheetDrawing">
                    <xdr:col>1</xdr:col>
                    <xdr:colOff>53975</xdr:colOff>
                    <xdr:row>12</xdr:row>
                    <xdr:rowOff>19685</xdr:rowOff>
                  </from>
                  <to xmlns:xdr="http://schemas.openxmlformats.org/drawingml/2006/spreadsheetDrawing">
                    <xdr:col>3</xdr:col>
                    <xdr:colOff>53340</xdr:colOff>
                    <xdr:row>13</xdr:row>
                    <xdr:rowOff>15240</xdr:rowOff>
                  </to>
                </anchor>
              </controlPr>
            </control>
          </mc:Choice>
        </mc:AlternateContent>
        <mc:AlternateContent>
          <mc:Choice Requires="x14">
            <control shapeId="77828" r:id="rId7" name="チェック 4">
              <controlPr defaultSize="0" autoFill="0" autoLine="0" autoPict="0">
                <anchor moveWithCells="1">
                  <from xmlns:xdr="http://schemas.openxmlformats.org/drawingml/2006/spreadsheetDrawing">
                    <xdr:col>1</xdr:col>
                    <xdr:colOff>53975</xdr:colOff>
                    <xdr:row>13</xdr:row>
                    <xdr:rowOff>4445</xdr:rowOff>
                  </from>
                  <to xmlns:xdr="http://schemas.openxmlformats.org/drawingml/2006/spreadsheetDrawing">
                    <xdr:col>3</xdr:col>
                    <xdr:colOff>53340</xdr:colOff>
                    <xdr:row>14</xdr:row>
                    <xdr:rowOff>0</xdr:rowOff>
                  </to>
                </anchor>
              </controlPr>
            </control>
          </mc:Choice>
        </mc:AlternateContent>
        <mc:AlternateContent>
          <mc:Choice Requires="x14">
            <control shapeId="77829" r:id="rId8" name="チェック 5">
              <controlPr defaultSize="0" autoFill="0" autoLine="0" autoPict="0">
                <anchor moveWithCells="1">
                  <from xmlns:xdr="http://schemas.openxmlformats.org/drawingml/2006/spreadsheetDrawing">
                    <xdr:col>1</xdr:col>
                    <xdr:colOff>53975</xdr:colOff>
                    <xdr:row>14</xdr:row>
                    <xdr:rowOff>19685</xdr:rowOff>
                  </from>
                  <to xmlns:xdr="http://schemas.openxmlformats.org/drawingml/2006/spreadsheetDrawing">
                    <xdr:col>3</xdr:col>
                    <xdr:colOff>53340</xdr:colOff>
                    <xdr:row>15</xdr:row>
                    <xdr:rowOff>13970</xdr:rowOff>
                  </to>
                </anchor>
              </controlPr>
            </control>
          </mc:Choice>
        </mc:AlternateContent>
        <mc:AlternateContent>
          <mc:Choice Requires="x14">
            <control shapeId="77830" r:id="rId9" name="チェック 6">
              <controlPr defaultSize="0" autoPict="0">
                <anchor moveWithCells="1">
                  <from xmlns:xdr="http://schemas.openxmlformats.org/drawingml/2006/spreadsheetDrawing">
                    <xdr:col>8</xdr:col>
                    <xdr:colOff>57150</xdr:colOff>
                    <xdr:row>5</xdr:row>
                    <xdr:rowOff>11430</xdr:rowOff>
                  </from>
                  <to xmlns:xdr="http://schemas.openxmlformats.org/drawingml/2006/spreadsheetDrawing">
                    <xdr:col>10</xdr:col>
                    <xdr:colOff>19050</xdr:colOff>
                    <xdr:row>5</xdr:row>
                    <xdr:rowOff>219710</xdr:rowOff>
                  </to>
                </anchor>
              </controlPr>
            </control>
          </mc:Choice>
        </mc:AlternateContent>
        <mc:AlternateContent>
          <mc:Choice Requires="x14">
            <control shapeId="77831" r:id="rId10" name="チェック 7">
              <controlPr defaultSize="0" autoPict="0">
                <anchor moveWithCells="1">
                  <from xmlns:xdr="http://schemas.openxmlformats.org/drawingml/2006/spreadsheetDrawing">
                    <xdr:col>12</xdr:col>
                    <xdr:colOff>38100</xdr:colOff>
                    <xdr:row>5</xdr:row>
                    <xdr:rowOff>12700</xdr:rowOff>
                  </from>
                  <to xmlns:xdr="http://schemas.openxmlformats.org/drawingml/2006/spreadsheetDrawing">
                    <xdr:col>14</xdr:col>
                    <xdr:colOff>0</xdr:colOff>
                    <xdr:row>5</xdr:row>
                    <xdr:rowOff>220345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計算用2!$A$2:$A$36</xm:f>
          </x14:formula1>
          <xm:sqref>M40:AC40 I4:AB4 AS43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1">
    <tabColor rgb="FFFFFF00"/>
  </sheetPr>
  <dimension ref="A1:AU74"/>
  <sheetViews>
    <sheetView view="pageBreakPreview" topLeftCell="A24" zoomScaleSheetLayoutView="100" workbookViewId="0">
      <selection activeCell="AH55" sqref="AH55"/>
    </sheetView>
  </sheetViews>
  <sheetFormatPr defaultColWidth="2.25" defaultRowHeight="13.5"/>
  <cols>
    <col min="1" max="40" width="2.25" style="60"/>
    <col min="41" max="41" width="6" style="60" bestFit="1" customWidth="1"/>
    <col min="42" max="48" width="2.25" style="60"/>
    <col min="49" max="49" width="5.875" style="60" bestFit="1" customWidth="1"/>
    <col min="50" max="16384" width="2.25" style="60"/>
  </cols>
  <sheetData>
    <row r="1" spans="1:47" ht="14.25">
      <c r="A1" s="1" t="s">
        <v>83</v>
      </c>
    </row>
    <row r="2" spans="1:47" ht="19.5" customHeight="1">
      <c r="A2" s="65" t="s">
        <v>84</v>
      </c>
      <c r="B2" s="89"/>
      <c r="C2" s="89"/>
      <c r="D2" s="89"/>
      <c r="E2" s="89"/>
      <c r="F2" s="89"/>
      <c r="G2" s="89"/>
      <c r="H2" s="153"/>
      <c r="I2" s="174"/>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301"/>
    </row>
    <row r="3" spans="1:47" s="61" customFormat="1" ht="19.5" customHeight="1">
      <c r="A3" s="66" t="s">
        <v>86</v>
      </c>
      <c r="B3" s="90" t="s">
        <v>102</v>
      </c>
      <c r="C3" s="116"/>
      <c r="D3" s="116"/>
      <c r="E3" s="116"/>
      <c r="F3" s="116"/>
      <c r="G3" s="116"/>
      <c r="H3" s="154"/>
      <c r="I3" s="175"/>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302"/>
      <c r="AP3" s="333"/>
      <c r="AQ3" s="333"/>
      <c r="AR3" s="333"/>
      <c r="AS3" s="333"/>
      <c r="AT3" s="333"/>
      <c r="AU3" s="333"/>
    </row>
    <row r="4" spans="1:47" s="61" customFormat="1" ht="19.5" customHeight="1">
      <c r="A4" s="67"/>
      <c r="B4" s="90" t="s">
        <v>103</v>
      </c>
      <c r="C4" s="116"/>
      <c r="D4" s="116"/>
      <c r="E4" s="116"/>
      <c r="F4" s="116"/>
      <c r="G4" s="116"/>
      <c r="H4" s="154"/>
      <c r="I4" s="176"/>
      <c r="J4" s="188"/>
      <c r="K4" s="188"/>
      <c r="L4" s="188"/>
      <c r="M4" s="188"/>
      <c r="N4" s="188"/>
      <c r="O4" s="188"/>
      <c r="P4" s="188"/>
      <c r="Q4" s="188"/>
      <c r="R4" s="188"/>
      <c r="S4" s="188"/>
      <c r="T4" s="188"/>
      <c r="U4" s="188"/>
      <c r="V4" s="188"/>
      <c r="W4" s="188"/>
      <c r="X4" s="188"/>
      <c r="Y4" s="188"/>
      <c r="Z4" s="188"/>
      <c r="AA4" s="188"/>
      <c r="AB4" s="277"/>
      <c r="AC4" s="284" t="s">
        <v>124</v>
      </c>
      <c r="AD4" s="286"/>
      <c r="AE4" s="286"/>
      <c r="AF4" s="288"/>
      <c r="AG4" s="291"/>
      <c r="AH4" s="293"/>
      <c r="AI4" s="293"/>
      <c r="AJ4" s="293"/>
      <c r="AK4" s="293"/>
      <c r="AL4" s="300" t="s">
        <v>123</v>
      </c>
      <c r="AM4" s="303"/>
      <c r="AP4" s="333"/>
      <c r="AQ4" s="333"/>
      <c r="AR4" s="333"/>
      <c r="AS4" s="333"/>
      <c r="AT4" s="333"/>
      <c r="AU4" s="333"/>
    </row>
    <row r="5" spans="1:47" s="61" customFormat="1" ht="19.5" customHeight="1">
      <c r="A5" s="67"/>
      <c r="B5" s="90" t="s">
        <v>19</v>
      </c>
      <c r="C5" s="116"/>
      <c r="D5" s="116"/>
      <c r="E5" s="116"/>
      <c r="F5" s="116"/>
      <c r="G5" s="116"/>
      <c r="H5" s="154"/>
      <c r="I5" s="177" t="s">
        <v>66</v>
      </c>
      <c r="J5" s="189"/>
      <c r="K5" s="189"/>
      <c r="L5" s="189"/>
      <c r="M5" s="189"/>
      <c r="N5" s="215"/>
      <c r="O5" s="228" t="s">
        <v>116</v>
      </c>
      <c r="P5" s="228"/>
      <c r="Q5" s="228"/>
      <c r="R5" s="187"/>
      <c r="S5" s="187"/>
      <c r="T5" s="187"/>
      <c r="U5" s="187"/>
      <c r="V5" s="187"/>
      <c r="W5" s="187"/>
      <c r="X5" s="187"/>
      <c r="Y5" s="187"/>
      <c r="Z5" s="187"/>
      <c r="AA5" s="187"/>
      <c r="AB5" s="187"/>
      <c r="AC5" s="187"/>
      <c r="AD5" s="187"/>
      <c r="AE5" s="187"/>
      <c r="AF5" s="187"/>
      <c r="AG5" s="187"/>
      <c r="AH5" s="187"/>
      <c r="AI5" s="187"/>
      <c r="AJ5" s="187"/>
      <c r="AK5" s="187"/>
      <c r="AL5" s="187"/>
      <c r="AM5" s="302"/>
      <c r="AP5" s="334"/>
      <c r="AQ5" s="334"/>
      <c r="AR5" s="334"/>
      <c r="AS5" s="334"/>
      <c r="AT5" s="334"/>
      <c r="AU5" s="134"/>
    </row>
    <row r="6" spans="1:47" ht="19.5" customHeight="1">
      <c r="A6" s="68"/>
      <c r="B6" s="91" t="s">
        <v>105</v>
      </c>
      <c r="C6" s="117"/>
      <c r="D6" s="117"/>
      <c r="E6" s="117"/>
      <c r="F6" s="117"/>
      <c r="G6" s="117"/>
      <c r="H6" s="155"/>
      <c r="I6" s="178"/>
      <c r="J6" s="190"/>
      <c r="K6" s="196" t="s">
        <v>114</v>
      </c>
      <c r="L6" s="190"/>
      <c r="M6" s="190"/>
      <c r="N6" s="190"/>
      <c r="O6" s="196" t="s">
        <v>117</v>
      </c>
      <c r="P6" s="190"/>
      <c r="Q6" s="190"/>
      <c r="R6" s="190"/>
      <c r="S6" s="190"/>
      <c r="T6" s="196"/>
      <c r="U6" s="190"/>
      <c r="V6" s="190"/>
      <c r="W6" s="190"/>
      <c r="X6" s="259"/>
      <c r="Y6" s="259"/>
      <c r="Z6" s="259"/>
      <c r="AA6" s="272"/>
      <c r="AB6" s="190"/>
      <c r="AC6" s="190"/>
      <c r="AD6" s="190"/>
      <c r="AE6" s="190"/>
      <c r="AF6" s="190"/>
      <c r="AG6" s="190"/>
      <c r="AH6" s="190"/>
      <c r="AI6" s="190"/>
      <c r="AJ6" s="190"/>
      <c r="AK6" s="190"/>
      <c r="AL6" s="109" t="s">
        <v>62</v>
      </c>
      <c r="AM6" s="304"/>
    </row>
    <row r="7" spans="1:47" s="61" customFormat="1" ht="20.25" customHeight="1">
      <c r="A7" s="69" t="s">
        <v>0</v>
      </c>
      <c r="B7" s="92"/>
      <c r="C7" s="92"/>
      <c r="D7" s="92"/>
      <c r="E7" s="92"/>
      <c r="F7" s="92"/>
      <c r="G7" s="92"/>
      <c r="H7" s="156"/>
      <c r="I7" s="179"/>
      <c r="J7" s="191"/>
      <c r="K7" s="191"/>
      <c r="L7" s="191"/>
      <c r="M7" s="191"/>
      <c r="N7" s="191"/>
      <c r="O7" s="191"/>
      <c r="P7" s="191"/>
      <c r="Q7" s="191"/>
      <c r="R7" s="191"/>
      <c r="S7" s="191"/>
      <c r="T7" s="191"/>
      <c r="U7" s="191"/>
      <c r="V7" s="191"/>
      <c r="W7" s="249"/>
      <c r="X7" s="260" t="s">
        <v>121</v>
      </c>
      <c r="Y7" s="92"/>
      <c r="Z7" s="92"/>
      <c r="AA7" s="273"/>
      <c r="AB7" s="278"/>
      <c r="AC7" s="278"/>
      <c r="AD7" s="278"/>
      <c r="AE7" s="278"/>
      <c r="AF7" s="278"/>
      <c r="AG7" s="278"/>
      <c r="AH7" s="278"/>
      <c r="AI7" s="278"/>
      <c r="AJ7" s="278"/>
      <c r="AK7" s="278"/>
      <c r="AL7" s="278"/>
      <c r="AM7" s="305"/>
      <c r="AP7" s="335"/>
      <c r="AQ7" s="335"/>
      <c r="AR7" s="335"/>
      <c r="AS7" s="335"/>
      <c r="AT7" s="335"/>
      <c r="AU7" s="339"/>
    </row>
    <row r="8" spans="1:47" s="61" customFormat="1" ht="19.5" customHeight="1">
      <c r="A8" s="70" t="s">
        <v>36</v>
      </c>
      <c r="B8" s="93"/>
      <c r="C8" s="93"/>
      <c r="D8" s="93"/>
      <c r="E8" s="93"/>
      <c r="F8" s="93"/>
      <c r="G8" s="93"/>
      <c r="H8" s="157"/>
      <c r="I8" s="180"/>
      <c r="J8" s="192"/>
      <c r="K8" s="192"/>
      <c r="L8" s="192"/>
      <c r="M8" s="192"/>
      <c r="N8" s="192"/>
      <c r="O8" s="192"/>
      <c r="P8" s="192"/>
      <c r="Q8" s="192"/>
      <c r="R8" s="192"/>
      <c r="S8" s="192"/>
      <c r="T8" s="192"/>
      <c r="U8" s="192"/>
      <c r="V8" s="192"/>
      <c r="W8" s="250"/>
      <c r="X8" s="261" t="s">
        <v>60</v>
      </c>
      <c r="Y8" s="262"/>
      <c r="Z8" s="264"/>
      <c r="AA8" s="274"/>
      <c r="AB8" s="279"/>
      <c r="AC8" s="279"/>
      <c r="AD8" s="279"/>
      <c r="AE8" s="279"/>
      <c r="AF8" s="279"/>
      <c r="AG8" s="279"/>
      <c r="AH8" s="279"/>
      <c r="AI8" s="279"/>
      <c r="AJ8" s="279"/>
      <c r="AK8" s="279"/>
      <c r="AL8" s="279"/>
      <c r="AM8" s="306"/>
    </row>
    <row r="9" spans="1:47" s="61" customFormat="1" ht="18.75" customHeight="1">
      <c r="A9" s="71" t="s">
        <v>79</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T9" s="337"/>
    </row>
    <row r="10" spans="1:47" s="61" customFormat="1" ht="14.25" customHeight="1">
      <c r="A10" s="72" t="s">
        <v>87</v>
      </c>
      <c r="B10" s="94"/>
      <c r="C10" s="118"/>
      <c r="D10" s="118"/>
      <c r="E10" s="118"/>
      <c r="F10" s="118"/>
      <c r="G10" s="118"/>
      <c r="H10" s="118"/>
      <c r="I10" s="181"/>
      <c r="J10" s="193"/>
      <c r="K10" s="197"/>
      <c r="L10" s="199"/>
      <c r="M10" s="199"/>
      <c r="N10" s="199"/>
      <c r="O10" s="199"/>
      <c r="P10" s="199"/>
      <c r="Q10" s="199"/>
      <c r="R10" s="199"/>
      <c r="S10" s="199"/>
      <c r="T10" s="199"/>
      <c r="U10" s="199"/>
      <c r="V10" s="199"/>
      <c r="W10" s="251"/>
      <c r="X10" s="251"/>
      <c r="Y10" s="251"/>
      <c r="Z10" s="251"/>
      <c r="AA10" s="251"/>
      <c r="AB10" s="251"/>
      <c r="AC10" s="251"/>
      <c r="AD10" s="251"/>
      <c r="AE10" s="251"/>
      <c r="AF10" s="94"/>
      <c r="AG10" s="292"/>
      <c r="AH10" s="292"/>
      <c r="AI10" s="292"/>
      <c r="AJ10" s="292"/>
      <c r="AK10" s="292"/>
      <c r="AL10" s="292"/>
      <c r="AM10" s="307"/>
    </row>
    <row r="11" spans="1:47" s="61" customFormat="1" ht="17.25" customHeight="1">
      <c r="A11" s="73"/>
      <c r="B11" s="95"/>
      <c r="C11" s="119"/>
      <c r="D11" s="112" t="s">
        <v>3</v>
      </c>
      <c r="E11" s="112"/>
      <c r="F11" s="112"/>
      <c r="G11" s="112"/>
      <c r="H11" s="112"/>
      <c r="I11" s="112"/>
      <c r="J11" s="112"/>
      <c r="K11" s="112"/>
      <c r="L11" s="112"/>
      <c r="M11" s="112"/>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308"/>
      <c r="AN11" s="327"/>
    </row>
    <row r="12" spans="1:47" s="61" customFormat="1" ht="17.25" customHeight="1">
      <c r="A12" s="73"/>
      <c r="B12" s="95"/>
      <c r="C12" s="119"/>
      <c r="D12" s="112" t="s">
        <v>110</v>
      </c>
      <c r="E12" s="112"/>
      <c r="F12" s="112"/>
      <c r="G12" s="112"/>
      <c r="H12" s="112"/>
      <c r="I12" s="112"/>
      <c r="J12" s="112"/>
      <c r="K12" s="112"/>
      <c r="L12" s="112"/>
      <c r="M12" s="112"/>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308"/>
      <c r="AN12" s="327"/>
    </row>
    <row r="13" spans="1:47" s="61" customFormat="1" ht="17.25" customHeight="1">
      <c r="A13" s="73"/>
      <c r="B13" s="95"/>
      <c r="C13" s="119"/>
      <c r="D13" s="112" t="s">
        <v>75</v>
      </c>
      <c r="E13" s="112"/>
      <c r="F13" s="112"/>
      <c r="G13" s="112"/>
      <c r="H13" s="112"/>
      <c r="I13" s="112"/>
      <c r="J13" s="112"/>
      <c r="K13" s="112"/>
      <c r="L13" s="112"/>
      <c r="M13" s="112"/>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308"/>
      <c r="AN13" s="327"/>
    </row>
    <row r="14" spans="1:47" s="61" customFormat="1" ht="17.25" customHeight="1">
      <c r="A14" s="73"/>
      <c r="B14" s="96"/>
      <c r="C14" s="120"/>
      <c r="D14" s="112" t="s">
        <v>92</v>
      </c>
      <c r="E14" s="112"/>
      <c r="F14" s="112"/>
      <c r="G14" s="112"/>
      <c r="H14" s="112"/>
      <c r="I14" s="112"/>
      <c r="J14" s="112"/>
      <c r="K14" s="112"/>
      <c r="L14" s="112"/>
      <c r="M14" s="112"/>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308"/>
      <c r="AN14" s="327"/>
    </row>
    <row r="15" spans="1:47" s="61" customFormat="1" ht="17.25" customHeight="1">
      <c r="A15" s="73"/>
      <c r="B15" s="96"/>
      <c r="C15" s="120"/>
      <c r="D15" s="113" t="s">
        <v>111</v>
      </c>
      <c r="E15" s="113"/>
      <c r="F15" s="113"/>
      <c r="G15" s="113"/>
      <c r="H15" s="113"/>
      <c r="I15" s="113"/>
      <c r="J15" s="113"/>
      <c r="K15" s="113"/>
      <c r="L15" s="113"/>
      <c r="M15" s="113"/>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308"/>
      <c r="AN15" s="327"/>
    </row>
    <row r="16" spans="1:47" s="61" customFormat="1" ht="14.25" customHeight="1">
      <c r="A16" s="73"/>
      <c r="B16" s="97">
        <v>1</v>
      </c>
      <c r="C16" s="121"/>
      <c r="D16" s="97" t="s">
        <v>112</v>
      </c>
      <c r="E16" s="134"/>
      <c r="F16" s="121"/>
      <c r="G16" s="142"/>
      <c r="H16" s="158"/>
      <c r="I16" s="158"/>
      <c r="J16" s="158"/>
      <c r="K16" s="158"/>
      <c r="L16" s="158"/>
      <c r="M16" s="158"/>
      <c r="N16" s="218"/>
      <c r="O16" s="97" t="s">
        <v>118</v>
      </c>
      <c r="P16" s="134"/>
      <c r="Q16" s="134"/>
      <c r="R16" s="134"/>
      <c r="S16" s="121"/>
      <c r="T16" s="239" t="s">
        <v>73</v>
      </c>
      <c r="U16" s="243"/>
      <c r="V16" s="243"/>
      <c r="W16" s="252"/>
      <c r="X16" s="252"/>
      <c r="Y16" s="252"/>
      <c r="Z16" s="265" t="s">
        <v>123</v>
      </c>
      <c r="AA16" s="265"/>
      <c r="AB16" s="280"/>
      <c r="AC16" s="243" t="s">
        <v>76</v>
      </c>
      <c r="AD16" s="243"/>
      <c r="AE16" s="243"/>
      <c r="AF16" s="265"/>
      <c r="AG16" s="252"/>
      <c r="AH16" s="252"/>
      <c r="AI16" s="252"/>
      <c r="AJ16" s="265" t="s">
        <v>123</v>
      </c>
      <c r="AK16" s="265"/>
      <c r="AL16" s="265"/>
      <c r="AM16" s="309"/>
      <c r="AN16" s="328"/>
    </row>
    <row r="17" spans="1:46" s="61" customFormat="1" ht="14.25" customHeight="1">
      <c r="A17" s="73"/>
      <c r="B17" s="98"/>
      <c r="C17" s="122"/>
      <c r="D17" s="130" t="s">
        <v>13</v>
      </c>
      <c r="E17" s="135"/>
      <c r="F17" s="140"/>
      <c r="G17" s="143"/>
      <c r="H17" s="159"/>
      <c r="I17" s="159"/>
      <c r="J17" s="159"/>
      <c r="K17" s="159"/>
      <c r="L17" s="159"/>
      <c r="M17" s="159"/>
      <c r="N17" s="219"/>
      <c r="O17" s="130"/>
      <c r="P17" s="135"/>
      <c r="Q17" s="135"/>
      <c r="R17" s="135"/>
      <c r="S17" s="140"/>
      <c r="T17" s="240"/>
      <c r="U17" s="244"/>
      <c r="V17" s="244"/>
      <c r="W17" s="253"/>
      <c r="X17" s="253"/>
      <c r="Y17" s="253"/>
      <c r="Z17" s="266"/>
      <c r="AA17" s="266"/>
      <c r="AB17" s="281"/>
      <c r="AC17" s="244"/>
      <c r="AD17" s="244"/>
      <c r="AE17" s="244"/>
      <c r="AF17" s="266"/>
      <c r="AG17" s="253"/>
      <c r="AH17" s="253"/>
      <c r="AI17" s="253"/>
      <c r="AJ17" s="266"/>
      <c r="AK17" s="266"/>
      <c r="AL17" s="266"/>
      <c r="AM17" s="309"/>
      <c r="AN17" s="328"/>
    </row>
    <row r="18" spans="1:46" s="61" customFormat="1" ht="14.25" customHeight="1">
      <c r="A18" s="73"/>
      <c r="B18" s="99">
        <v>2</v>
      </c>
      <c r="C18" s="123"/>
      <c r="D18" s="99" t="s">
        <v>112</v>
      </c>
      <c r="E18" s="136"/>
      <c r="F18" s="123"/>
      <c r="G18" s="144"/>
      <c r="H18" s="160"/>
      <c r="I18" s="160"/>
      <c r="J18" s="160"/>
      <c r="K18" s="160"/>
      <c r="L18" s="160"/>
      <c r="M18" s="160"/>
      <c r="N18" s="220"/>
      <c r="O18" s="99" t="s">
        <v>118</v>
      </c>
      <c r="P18" s="136"/>
      <c r="Q18" s="136"/>
      <c r="R18" s="136"/>
      <c r="S18" s="123"/>
      <c r="T18" s="241" t="s">
        <v>73</v>
      </c>
      <c r="U18" s="245"/>
      <c r="V18" s="245"/>
      <c r="W18" s="254"/>
      <c r="X18" s="254"/>
      <c r="Y18" s="254"/>
      <c r="Z18" s="267" t="s">
        <v>123</v>
      </c>
      <c r="AA18" s="267"/>
      <c r="AB18" s="282"/>
      <c r="AC18" s="245" t="s">
        <v>76</v>
      </c>
      <c r="AD18" s="245"/>
      <c r="AE18" s="245"/>
      <c r="AF18" s="267"/>
      <c r="AG18" s="254"/>
      <c r="AH18" s="254"/>
      <c r="AI18" s="254"/>
      <c r="AJ18" s="267" t="s">
        <v>123</v>
      </c>
      <c r="AK18" s="267"/>
      <c r="AL18" s="267"/>
      <c r="AM18" s="309"/>
      <c r="AN18" s="328"/>
    </row>
    <row r="19" spans="1:46" s="61" customFormat="1" ht="14.25" customHeight="1">
      <c r="A19" s="73"/>
      <c r="B19" s="98"/>
      <c r="C19" s="122"/>
      <c r="D19" s="130" t="s">
        <v>13</v>
      </c>
      <c r="E19" s="135"/>
      <c r="F19" s="140"/>
      <c r="G19" s="143"/>
      <c r="H19" s="159"/>
      <c r="I19" s="159"/>
      <c r="J19" s="159"/>
      <c r="K19" s="159"/>
      <c r="L19" s="159"/>
      <c r="M19" s="159"/>
      <c r="N19" s="219"/>
      <c r="O19" s="130"/>
      <c r="P19" s="135"/>
      <c r="Q19" s="135"/>
      <c r="R19" s="135"/>
      <c r="S19" s="140"/>
      <c r="T19" s="240"/>
      <c r="U19" s="244"/>
      <c r="V19" s="244"/>
      <c r="W19" s="253"/>
      <c r="X19" s="253"/>
      <c r="Y19" s="253"/>
      <c r="Z19" s="266"/>
      <c r="AA19" s="266"/>
      <c r="AB19" s="281"/>
      <c r="AC19" s="244"/>
      <c r="AD19" s="244"/>
      <c r="AE19" s="244"/>
      <c r="AF19" s="266"/>
      <c r="AG19" s="253"/>
      <c r="AH19" s="253"/>
      <c r="AI19" s="253"/>
      <c r="AJ19" s="266"/>
      <c r="AK19" s="266"/>
      <c r="AL19" s="266"/>
      <c r="AM19" s="309"/>
      <c r="AN19" s="328"/>
    </row>
    <row r="20" spans="1:46" s="61" customFormat="1" ht="14.25" customHeight="1">
      <c r="A20" s="73"/>
      <c r="B20" s="99">
        <v>3</v>
      </c>
      <c r="C20" s="123"/>
      <c r="D20" s="99" t="s">
        <v>112</v>
      </c>
      <c r="E20" s="136"/>
      <c r="F20" s="123"/>
      <c r="G20" s="144"/>
      <c r="H20" s="160"/>
      <c r="I20" s="160"/>
      <c r="J20" s="160"/>
      <c r="K20" s="160"/>
      <c r="L20" s="160"/>
      <c r="M20" s="160"/>
      <c r="N20" s="220"/>
      <c r="O20" s="99" t="s">
        <v>118</v>
      </c>
      <c r="P20" s="136"/>
      <c r="Q20" s="136"/>
      <c r="R20" s="136"/>
      <c r="S20" s="123"/>
      <c r="T20" s="241" t="s">
        <v>73</v>
      </c>
      <c r="U20" s="245"/>
      <c r="V20" s="245"/>
      <c r="W20" s="254"/>
      <c r="X20" s="254"/>
      <c r="Y20" s="254"/>
      <c r="Z20" s="267" t="s">
        <v>123</v>
      </c>
      <c r="AA20" s="267"/>
      <c r="AB20" s="282"/>
      <c r="AC20" s="245" t="s">
        <v>76</v>
      </c>
      <c r="AD20" s="245"/>
      <c r="AE20" s="245"/>
      <c r="AF20" s="267"/>
      <c r="AG20" s="254"/>
      <c r="AH20" s="254"/>
      <c r="AI20" s="254"/>
      <c r="AJ20" s="267" t="s">
        <v>123</v>
      </c>
      <c r="AK20" s="267"/>
      <c r="AL20" s="267"/>
      <c r="AM20" s="309"/>
      <c r="AN20" s="328"/>
    </row>
    <row r="21" spans="1:46" s="61" customFormat="1" ht="14.25" customHeight="1">
      <c r="A21" s="73"/>
      <c r="B21" s="97"/>
      <c r="C21" s="121"/>
      <c r="D21" s="131" t="s">
        <v>13</v>
      </c>
      <c r="E21" s="137"/>
      <c r="F21" s="141"/>
      <c r="G21" s="145"/>
      <c r="H21" s="161"/>
      <c r="I21" s="161"/>
      <c r="J21" s="161"/>
      <c r="K21" s="161"/>
      <c r="L21" s="161"/>
      <c r="M21" s="161"/>
      <c r="N21" s="221"/>
      <c r="O21" s="131"/>
      <c r="P21" s="137"/>
      <c r="Q21" s="137"/>
      <c r="R21" s="137"/>
      <c r="S21" s="141"/>
      <c r="T21" s="242"/>
      <c r="U21" s="246"/>
      <c r="V21" s="246"/>
      <c r="W21" s="255"/>
      <c r="X21" s="255"/>
      <c r="Y21" s="255"/>
      <c r="Z21" s="268"/>
      <c r="AA21" s="268"/>
      <c r="AB21" s="283"/>
      <c r="AC21" s="246"/>
      <c r="AD21" s="246"/>
      <c r="AE21" s="246"/>
      <c r="AF21" s="268"/>
      <c r="AG21" s="255"/>
      <c r="AH21" s="255"/>
      <c r="AI21" s="255"/>
      <c r="AJ21" s="268"/>
      <c r="AK21" s="268"/>
      <c r="AL21" s="268"/>
      <c r="AM21" s="309"/>
      <c r="AN21" s="328"/>
    </row>
    <row r="22" spans="1:46" s="62" customFormat="1" ht="18.75" customHeight="1">
      <c r="A22" s="74" t="s">
        <v>63</v>
      </c>
      <c r="B22" s="100"/>
      <c r="C22" s="124"/>
      <c r="D22" s="100"/>
      <c r="E22" s="138"/>
      <c r="F22" s="100"/>
      <c r="G22" s="100"/>
      <c r="H22" s="100"/>
      <c r="I22" s="100"/>
      <c r="J22" s="194"/>
      <c r="K22" s="194"/>
      <c r="L22" s="194"/>
      <c r="M22" s="194"/>
      <c r="N22" s="194"/>
      <c r="O22" s="229"/>
      <c r="P22" s="232"/>
      <c r="Q22" s="234"/>
      <c r="R22" s="234"/>
      <c r="S22" s="194"/>
      <c r="T22" s="100"/>
      <c r="U22" s="194"/>
      <c r="V22" s="194"/>
      <c r="W22" s="256"/>
      <c r="X22" s="256"/>
      <c r="Y22" s="256"/>
      <c r="Z22" s="256"/>
      <c r="AA22" s="275"/>
      <c r="AB22" s="275"/>
      <c r="AC22" s="275"/>
      <c r="AD22" s="256"/>
      <c r="AE22" s="256"/>
      <c r="AF22" s="289"/>
      <c r="AG22" s="289"/>
      <c r="AH22" s="289"/>
      <c r="AI22" s="289"/>
      <c r="AJ22" s="289"/>
      <c r="AK22" s="289"/>
      <c r="AL22" s="289"/>
      <c r="AM22" s="310"/>
      <c r="AO22" s="330"/>
    </row>
    <row r="23" spans="1:46" ht="14.25" customHeight="1">
      <c r="A23" s="75"/>
      <c r="B23" s="101" t="s">
        <v>106</v>
      </c>
      <c r="C23" s="104"/>
      <c r="D23" s="104"/>
      <c r="E23" s="104"/>
      <c r="F23" s="104"/>
      <c r="G23" s="104"/>
      <c r="H23" s="104"/>
      <c r="I23" s="104"/>
      <c r="J23" s="104"/>
      <c r="K23" s="104"/>
      <c r="L23" s="104"/>
      <c r="M23" s="206"/>
      <c r="N23" s="222"/>
      <c r="O23" s="230"/>
      <c r="P23" s="230"/>
      <c r="Q23" s="230"/>
      <c r="R23" s="230"/>
      <c r="S23" s="230"/>
      <c r="T23" s="230"/>
      <c r="U23" s="230"/>
      <c r="V23" s="230"/>
      <c r="W23" s="230"/>
      <c r="X23" s="257" t="s">
        <v>120</v>
      </c>
      <c r="Y23" s="257"/>
      <c r="Z23" s="269"/>
      <c r="AA23" s="269"/>
      <c r="AB23" s="269"/>
      <c r="AC23" s="269"/>
      <c r="AD23" s="269"/>
      <c r="AE23" s="269"/>
      <c r="AF23" s="269"/>
      <c r="AG23" s="269"/>
      <c r="AH23" s="269"/>
      <c r="AI23" s="269"/>
      <c r="AJ23" s="269"/>
      <c r="AK23" s="298" t="s">
        <v>126</v>
      </c>
      <c r="AL23" s="217"/>
      <c r="AM23" s="308"/>
      <c r="AN23" s="327"/>
    </row>
    <row r="24" spans="1:46" ht="8.25" customHeight="1">
      <c r="A24" s="76"/>
      <c r="B24" s="340"/>
      <c r="C24" s="340"/>
      <c r="D24" s="340"/>
      <c r="E24" s="340"/>
      <c r="F24" s="340"/>
      <c r="G24" s="340"/>
      <c r="H24" s="340"/>
      <c r="I24" s="340"/>
      <c r="J24" s="340"/>
      <c r="K24" s="340"/>
      <c r="L24" s="340"/>
      <c r="M24" s="340"/>
      <c r="N24" s="340"/>
      <c r="O24" s="340"/>
      <c r="P24" s="340"/>
      <c r="Q24" s="341"/>
      <c r="R24" s="342"/>
      <c r="S24" s="342"/>
      <c r="T24" s="341"/>
      <c r="U24" s="341"/>
      <c r="V24" s="341"/>
      <c r="W24" s="342"/>
      <c r="X24" s="342"/>
      <c r="Y24" s="342"/>
      <c r="Z24" s="343"/>
      <c r="AA24" s="341"/>
      <c r="AB24" s="341"/>
      <c r="AC24" s="341"/>
      <c r="AD24" s="342"/>
      <c r="AE24" s="342"/>
      <c r="AF24" s="341"/>
      <c r="AG24" s="341"/>
      <c r="AH24" s="341"/>
      <c r="AI24" s="342"/>
      <c r="AJ24" s="342"/>
      <c r="AK24" s="342"/>
      <c r="AL24" s="343"/>
      <c r="AM24" s="311"/>
      <c r="AN24" s="329"/>
    </row>
    <row r="25" spans="1:46" s="61" customFormat="1" ht="19.8" customHeight="1">
      <c r="A25" s="103"/>
      <c r="B25" s="103"/>
      <c r="C25" s="103"/>
      <c r="D25" s="103"/>
      <c r="E25" s="103"/>
      <c r="F25" s="103"/>
      <c r="G25" s="146"/>
      <c r="H25" s="162" t="s">
        <v>104</v>
      </c>
      <c r="I25" s="182"/>
      <c r="J25" s="182"/>
      <c r="K25" s="198"/>
      <c r="L25" s="200" t="str">
        <f>IF($I$4="","",IF(VLOOKUP($I$4,計算用2!$A$2:$E$36,5,)="/定員",VLOOKUP($I$4,計算用2!$A$2:$E$36,2,)*$AG$4,VLOOKUP($I$4,計算用2!$A$2:$E$36,2,)))</f>
        <v/>
      </c>
      <c r="M25" s="207"/>
      <c r="N25" s="207"/>
      <c r="O25" s="182" t="s">
        <v>125</v>
      </c>
      <c r="P25" s="198"/>
      <c r="Q25" s="236" t="s">
        <v>128</v>
      </c>
      <c r="R25" s="182"/>
      <c r="S25" s="182"/>
      <c r="T25" s="198"/>
      <c r="U25" s="247">
        <f>ROUNDDOWN(SUM(H28:L34)/1000,0)-AI25</f>
        <v>0</v>
      </c>
      <c r="V25" s="248"/>
      <c r="W25" s="248"/>
      <c r="X25" s="182" t="s">
        <v>125</v>
      </c>
      <c r="Y25" s="263"/>
      <c r="Z25" s="271"/>
      <c r="AA25" s="276" t="s">
        <v>129</v>
      </c>
      <c r="AB25" s="182"/>
      <c r="AC25" s="182"/>
      <c r="AD25" s="182"/>
      <c r="AE25" s="182"/>
      <c r="AF25" s="236"/>
      <c r="AG25" s="182"/>
      <c r="AH25" s="198"/>
      <c r="AI25" s="294">
        <f>ROUNDDOWN(SUMIF(A28:G34,"施設内療養費",H28:L34)/1000,0)</f>
        <v>0</v>
      </c>
      <c r="AJ25" s="297"/>
      <c r="AK25" s="297"/>
      <c r="AL25" s="182" t="s">
        <v>125</v>
      </c>
      <c r="AM25" s="263"/>
      <c r="AO25" s="329">
        <f>MIN(U25,AI25)</f>
        <v>0</v>
      </c>
    </row>
    <row r="26" spans="1:46" s="61" customFormat="1" ht="18" customHeight="1">
      <c r="A26" s="78" t="s">
        <v>78</v>
      </c>
      <c r="B26" s="104"/>
      <c r="C26" s="104"/>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04"/>
      <c r="AH26" s="104"/>
      <c r="AI26" s="104"/>
      <c r="AJ26" s="104"/>
      <c r="AK26" s="104"/>
      <c r="AL26" s="104"/>
      <c r="AM26" s="312"/>
      <c r="AT26" s="338"/>
    </row>
    <row r="27" spans="1:46" s="61" customFormat="1" ht="18" customHeight="1">
      <c r="A27" s="79" t="s">
        <v>88</v>
      </c>
      <c r="B27" s="105"/>
      <c r="C27" s="105"/>
      <c r="D27" s="105"/>
      <c r="E27" s="105"/>
      <c r="F27" s="105"/>
      <c r="G27" s="147"/>
      <c r="H27" s="105" t="s">
        <v>113</v>
      </c>
      <c r="I27" s="105"/>
      <c r="J27" s="105"/>
      <c r="K27" s="105"/>
      <c r="L27" s="105"/>
      <c r="M27" s="208" t="s">
        <v>115</v>
      </c>
      <c r="N27" s="105"/>
      <c r="O27" s="105"/>
      <c r="P27" s="105"/>
      <c r="Q27" s="105"/>
      <c r="R27" s="105"/>
      <c r="S27" s="105"/>
      <c r="T27" s="105"/>
      <c r="U27" s="105"/>
      <c r="V27" s="105"/>
      <c r="W27" s="105"/>
      <c r="X27" s="105"/>
      <c r="Y27" s="105"/>
      <c r="Z27" s="105"/>
      <c r="AA27" s="105"/>
      <c r="AB27" s="105"/>
      <c r="AC27" s="105"/>
      <c r="AD27" s="105"/>
      <c r="AE27" s="208"/>
      <c r="AF27" s="105"/>
      <c r="AG27" s="105"/>
      <c r="AH27" s="105"/>
      <c r="AI27" s="105"/>
      <c r="AJ27" s="105"/>
      <c r="AK27" s="105"/>
      <c r="AL27" s="105"/>
      <c r="AM27" s="313"/>
      <c r="AT27" s="338"/>
    </row>
    <row r="28" spans="1:46" s="61" customFormat="1" ht="20.399999999999999" customHeight="1">
      <c r="A28" s="80"/>
      <c r="B28" s="106"/>
      <c r="C28" s="106"/>
      <c r="D28" s="106"/>
      <c r="E28" s="106"/>
      <c r="F28" s="106"/>
      <c r="G28" s="148"/>
      <c r="H28" s="163"/>
      <c r="I28" s="163"/>
      <c r="J28" s="163"/>
      <c r="K28" s="163"/>
      <c r="L28" s="163"/>
      <c r="M28" s="209"/>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314"/>
      <c r="AT28" s="338"/>
    </row>
    <row r="29" spans="1:46" s="61" customFormat="1" ht="20.399999999999999" customHeight="1">
      <c r="A29" s="81"/>
      <c r="B29" s="107"/>
      <c r="C29" s="107"/>
      <c r="D29" s="107"/>
      <c r="E29" s="107"/>
      <c r="F29" s="107"/>
      <c r="G29" s="149"/>
      <c r="H29" s="164"/>
      <c r="I29" s="164"/>
      <c r="J29" s="164"/>
      <c r="K29" s="164"/>
      <c r="L29" s="164"/>
      <c r="M29" s="210"/>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315"/>
      <c r="AT29" s="338"/>
    </row>
    <row r="30" spans="1:46" s="61" customFormat="1" ht="20.399999999999999" customHeight="1">
      <c r="A30" s="81"/>
      <c r="B30" s="107"/>
      <c r="C30" s="107"/>
      <c r="D30" s="107"/>
      <c r="E30" s="107"/>
      <c r="F30" s="107"/>
      <c r="G30" s="149"/>
      <c r="H30" s="164"/>
      <c r="I30" s="164"/>
      <c r="J30" s="164"/>
      <c r="K30" s="164"/>
      <c r="L30" s="164"/>
      <c r="M30" s="210"/>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315"/>
      <c r="AT30" s="338"/>
    </row>
    <row r="31" spans="1:46" s="61" customFormat="1" ht="20.399999999999999" customHeight="1">
      <c r="A31" s="81"/>
      <c r="B31" s="107"/>
      <c r="C31" s="107"/>
      <c r="D31" s="107"/>
      <c r="E31" s="107"/>
      <c r="F31" s="107"/>
      <c r="G31" s="149"/>
      <c r="H31" s="164"/>
      <c r="I31" s="164"/>
      <c r="J31" s="164"/>
      <c r="K31" s="164"/>
      <c r="L31" s="164"/>
      <c r="M31" s="210"/>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315"/>
      <c r="AT31" s="338"/>
    </row>
    <row r="32" spans="1:46" s="61" customFormat="1" ht="20.399999999999999" customHeight="1">
      <c r="A32" s="81"/>
      <c r="B32" s="107"/>
      <c r="C32" s="107"/>
      <c r="D32" s="107"/>
      <c r="E32" s="107"/>
      <c r="F32" s="107"/>
      <c r="G32" s="149"/>
      <c r="H32" s="164"/>
      <c r="I32" s="164"/>
      <c r="J32" s="164"/>
      <c r="K32" s="164"/>
      <c r="L32" s="164"/>
      <c r="M32" s="210"/>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315"/>
      <c r="AT32" s="338"/>
    </row>
    <row r="33" spans="1:47" s="61" customFormat="1" ht="20.399999999999999" customHeight="1">
      <c r="A33" s="81"/>
      <c r="B33" s="107"/>
      <c r="C33" s="107"/>
      <c r="D33" s="107"/>
      <c r="E33" s="107"/>
      <c r="F33" s="107"/>
      <c r="G33" s="149"/>
      <c r="H33" s="164"/>
      <c r="I33" s="164"/>
      <c r="J33" s="164"/>
      <c r="K33" s="164"/>
      <c r="L33" s="164"/>
      <c r="M33" s="210"/>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315"/>
      <c r="AT33" s="338"/>
    </row>
    <row r="34" spans="1:47" s="61" customFormat="1" ht="20.399999999999999" customHeight="1">
      <c r="A34" s="82"/>
      <c r="B34" s="108"/>
      <c r="C34" s="108"/>
      <c r="D34" s="108"/>
      <c r="E34" s="108"/>
      <c r="F34" s="108"/>
      <c r="G34" s="150"/>
      <c r="H34" s="165"/>
      <c r="I34" s="165"/>
      <c r="J34" s="165"/>
      <c r="K34" s="165"/>
      <c r="L34" s="165"/>
      <c r="M34" s="211"/>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316"/>
      <c r="AT34" s="338"/>
    </row>
    <row r="35" spans="1:47" s="61" customFormat="1" ht="17.25" customHeight="1">
      <c r="A35" s="83"/>
      <c r="B35" s="109"/>
      <c r="C35" s="125"/>
      <c r="D35" s="125" t="s">
        <v>64</v>
      </c>
      <c r="E35" s="125"/>
      <c r="F35" s="125"/>
      <c r="G35" s="151"/>
      <c r="H35" s="166">
        <f>SUM(H28:L34)</f>
        <v>0</v>
      </c>
      <c r="I35" s="183"/>
      <c r="J35" s="183"/>
      <c r="K35" s="183"/>
      <c r="L35" s="201"/>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317"/>
      <c r="AT35" s="338"/>
    </row>
    <row r="36" spans="1:47" s="61" customFormat="1" ht="9" customHeight="1">
      <c r="A36" s="84"/>
      <c r="B36" s="110"/>
      <c r="C36" s="126"/>
      <c r="D36" s="126"/>
      <c r="E36" s="126"/>
      <c r="F36" s="126"/>
      <c r="G36" s="126"/>
      <c r="H36" s="167"/>
      <c r="I36" s="167"/>
      <c r="J36" s="167"/>
      <c r="K36" s="167"/>
      <c r="L36" s="167"/>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318"/>
      <c r="AT36" s="338"/>
    </row>
    <row r="37" spans="1:47" s="61" customFormat="1" ht="7.5" customHeight="1">
      <c r="C37" s="127"/>
      <c r="D37" s="127"/>
      <c r="E37" s="127"/>
      <c r="F37" s="127"/>
      <c r="G37" s="127"/>
      <c r="H37" s="168"/>
      <c r="I37" s="168"/>
      <c r="J37" s="168"/>
      <c r="K37" s="168"/>
      <c r="L37" s="168"/>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T37" s="338"/>
    </row>
    <row r="38" spans="1:47" s="63" customFormat="1" ht="26.25" customHeight="1">
      <c r="A38" s="85" t="s">
        <v>9</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319"/>
      <c r="AO38" s="331"/>
    </row>
    <row r="39" spans="1:47" ht="18.75" customHeight="1">
      <c r="A39" s="86"/>
      <c r="B39" s="112" t="s">
        <v>107</v>
      </c>
      <c r="C39" s="112"/>
      <c r="D39" s="112"/>
      <c r="E39" s="112"/>
      <c r="F39" s="112"/>
      <c r="G39" s="112"/>
      <c r="H39" s="112"/>
      <c r="I39" s="112"/>
      <c r="J39" s="113"/>
      <c r="K39" s="112"/>
      <c r="L39" s="202"/>
      <c r="M39" s="213"/>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320"/>
      <c r="AO39" s="329"/>
    </row>
    <row r="40" spans="1:47" ht="18.75" customHeight="1">
      <c r="A40" s="86"/>
      <c r="B40" s="112" t="s">
        <v>108</v>
      </c>
      <c r="C40" s="113"/>
      <c r="D40" s="113"/>
      <c r="E40" s="113"/>
      <c r="F40" s="113"/>
      <c r="G40" s="113"/>
      <c r="H40" s="113"/>
      <c r="I40" s="113"/>
      <c r="J40" s="113"/>
      <c r="K40" s="113"/>
      <c r="L40" s="203"/>
      <c r="M40" s="214"/>
      <c r="N40" s="227"/>
      <c r="O40" s="227"/>
      <c r="P40" s="227"/>
      <c r="Q40" s="227"/>
      <c r="R40" s="227"/>
      <c r="S40" s="227"/>
      <c r="T40" s="227"/>
      <c r="U40" s="227"/>
      <c r="V40" s="227"/>
      <c r="W40" s="227"/>
      <c r="X40" s="227"/>
      <c r="Y40" s="227"/>
      <c r="Z40" s="227"/>
      <c r="AA40" s="227"/>
      <c r="AB40" s="227"/>
      <c r="AC40" s="285"/>
      <c r="AD40" s="287"/>
      <c r="AE40" s="287"/>
      <c r="AF40" s="287"/>
      <c r="AG40" s="287"/>
      <c r="AH40" s="287"/>
      <c r="AI40" s="295"/>
      <c r="AJ40" s="295"/>
      <c r="AK40" s="295"/>
      <c r="AL40" s="287"/>
      <c r="AM40" s="321"/>
      <c r="AO40" s="329"/>
    </row>
    <row r="41" spans="1:47" ht="18.75" customHeight="1">
      <c r="A41" s="86"/>
      <c r="B41" s="113" t="s">
        <v>109</v>
      </c>
      <c r="C41" s="113"/>
      <c r="D41" s="113"/>
      <c r="E41" s="113"/>
      <c r="F41" s="113"/>
      <c r="G41" s="113"/>
      <c r="H41" s="113"/>
      <c r="I41" s="113"/>
      <c r="J41" s="113"/>
      <c r="K41" s="113"/>
      <c r="L41" s="203"/>
      <c r="M41" s="120"/>
      <c r="N41" s="120"/>
      <c r="O41" s="120"/>
      <c r="P41" s="233"/>
      <c r="Q41" s="233"/>
      <c r="R41" s="233"/>
      <c r="S41" s="233"/>
      <c r="T41" s="233"/>
      <c r="U41" s="233"/>
      <c r="V41" s="233"/>
      <c r="W41" s="257" t="s">
        <v>120</v>
      </c>
      <c r="X41" s="257"/>
      <c r="Y41" s="233"/>
      <c r="Z41" s="233"/>
      <c r="AA41" s="233"/>
      <c r="AB41" s="233"/>
      <c r="AC41" s="233"/>
      <c r="AD41" s="233"/>
      <c r="AE41" s="233"/>
      <c r="AF41" s="233"/>
      <c r="AG41" s="233"/>
      <c r="AH41" s="233"/>
      <c r="AI41" s="233"/>
      <c r="AJ41" s="298" t="s">
        <v>126</v>
      </c>
      <c r="AK41" s="217"/>
      <c r="AL41" s="217"/>
      <c r="AM41" s="322"/>
    </row>
    <row r="42" spans="1:47" s="61" customFormat="1" ht="9" customHeight="1">
      <c r="A42" s="75"/>
      <c r="AM42" s="323"/>
    </row>
    <row r="43" spans="1:47" ht="16.5" customHeight="1">
      <c r="A43" s="87" t="s">
        <v>46</v>
      </c>
      <c r="B43" s="114"/>
      <c r="C43" s="114"/>
      <c r="D43" s="114"/>
      <c r="E43" s="114"/>
      <c r="F43" s="114"/>
      <c r="G43" s="114"/>
      <c r="H43" s="114"/>
      <c r="I43" s="114"/>
      <c r="J43" s="114"/>
      <c r="K43" s="114"/>
      <c r="L43" s="114"/>
      <c r="M43" s="114"/>
      <c r="N43" s="114"/>
      <c r="O43" s="114"/>
      <c r="P43" s="114"/>
      <c r="Q43" s="114"/>
      <c r="R43" s="114"/>
      <c r="S43" s="114"/>
      <c r="T43" s="114"/>
      <c r="U43" s="114"/>
      <c r="V43" s="114"/>
      <c r="W43" s="162" t="s">
        <v>104</v>
      </c>
      <c r="X43" s="182"/>
      <c r="Y43" s="182"/>
      <c r="Z43" s="198"/>
      <c r="AA43" s="200" t="str">
        <f>IF($I$4="","",IF(VLOOKUP($I$4,計算用2!A2:E36,5,)="/定員",VLOOKUP($I$4,計算用2!A2:E36,4,)*$AG$4,VLOOKUP($I$4,計算用2!A2:E36,4,)))</f>
        <v/>
      </c>
      <c r="AB43" s="207"/>
      <c r="AC43" s="207"/>
      <c r="AD43" s="182" t="s">
        <v>125</v>
      </c>
      <c r="AE43" s="198"/>
      <c r="AF43" s="236" t="s">
        <v>128</v>
      </c>
      <c r="AG43" s="182"/>
      <c r="AH43" s="198"/>
      <c r="AI43" s="296">
        <f>ROUNDDOWN(H49/1000,0)</f>
        <v>0</v>
      </c>
      <c r="AJ43" s="299"/>
      <c r="AK43" s="299"/>
      <c r="AL43" s="182" t="s">
        <v>125</v>
      </c>
      <c r="AM43" s="263"/>
      <c r="AO43" s="329">
        <f>MIN(AA43,AI43)</f>
        <v>0</v>
      </c>
    </row>
    <row r="44" spans="1:47" s="61" customFormat="1" ht="12.75" customHeight="1">
      <c r="A44" s="78" t="s">
        <v>89</v>
      </c>
      <c r="B44" s="104"/>
      <c r="C44" s="104"/>
      <c r="D44" s="104"/>
      <c r="E44" s="104"/>
      <c r="F44" s="104"/>
      <c r="G44" s="104"/>
      <c r="H44" s="104"/>
      <c r="I44" s="104"/>
      <c r="J44" s="104"/>
      <c r="K44" s="104"/>
      <c r="L44" s="104"/>
      <c r="M44" s="104"/>
      <c r="N44" s="104"/>
      <c r="O44" s="104"/>
      <c r="P44" s="104"/>
      <c r="Q44" s="104"/>
      <c r="R44" s="104"/>
      <c r="S44" s="104"/>
      <c r="T44" s="104"/>
      <c r="U44" s="104"/>
      <c r="V44" s="104"/>
      <c r="W44" s="132"/>
      <c r="X44" s="132"/>
      <c r="Y44" s="132"/>
      <c r="Z44" s="132"/>
      <c r="AA44" s="132"/>
      <c r="AB44" s="132"/>
      <c r="AC44" s="132"/>
      <c r="AD44" s="132"/>
      <c r="AE44" s="132"/>
      <c r="AF44" s="132"/>
      <c r="AG44" s="132"/>
      <c r="AH44" s="132"/>
      <c r="AI44" s="132"/>
      <c r="AJ44" s="132"/>
      <c r="AK44" s="132"/>
      <c r="AL44" s="132"/>
      <c r="AM44" s="324"/>
      <c r="AT44" s="338"/>
    </row>
    <row r="45" spans="1:47" s="61" customFormat="1" ht="18" customHeight="1">
      <c r="A45" s="79" t="s">
        <v>88</v>
      </c>
      <c r="B45" s="105"/>
      <c r="C45" s="105"/>
      <c r="D45" s="105"/>
      <c r="E45" s="105"/>
      <c r="F45" s="105"/>
      <c r="G45" s="147"/>
      <c r="H45" s="169" t="s">
        <v>113</v>
      </c>
      <c r="I45" s="169"/>
      <c r="J45" s="169"/>
      <c r="K45" s="169"/>
      <c r="L45" s="169"/>
      <c r="M45" s="208" t="s">
        <v>115</v>
      </c>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313"/>
      <c r="AT45" s="338"/>
    </row>
    <row r="46" spans="1:47" s="61" customFormat="1" ht="18" customHeight="1">
      <c r="A46" s="80"/>
      <c r="B46" s="106"/>
      <c r="C46" s="106"/>
      <c r="D46" s="106"/>
      <c r="E46" s="106"/>
      <c r="F46" s="106"/>
      <c r="G46" s="148"/>
      <c r="H46" s="170"/>
      <c r="I46" s="170"/>
      <c r="J46" s="170"/>
      <c r="K46" s="170"/>
      <c r="L46" s="170"/>
      <c r="M46" s="209"/>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314"/>
      <c r="AT46" s="338"/>
    </row>
    <row r="47" spans="1:47" s="61" customFormat="1" ht="18" customHeight="1">
      <c r="A47" s="81"/>
      <c r="B47" s="107"/>
      <c r="C47" s="107"/>
      <c r="D47" s="107"/>
      <c r="E47" s="107"/>
      <c r="F47" s="107"/>
      <c r="G47" s="149"/>
      <c r="H47" s="171"/>
      <c r="I47" s="184"/>
      <c r="J47" s="184"/>
      <c r="K47" s="184"/>
      <c r="L47" s="204"/>
      <c r="M47" s="210"/>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315"/>
      <c r="AR47" s="336"/>
      <c r="AS47" s="336"/>
      <c r="AT47" s="336"/>
      <c r="AU47" s="336"/>
    </row>
    <row r="48" spans="1:47" s="61" customFormat="1" ht="18" customHeight="1">
      <c r="A48" s="82"/>
      <c r="B48" s="108"/>
      <c r="C48" s="108"/>
      <c r="D48" s="108"/>
      <c r="E48" s="108"/>
      <c r="F48" s="108"/>
      <c r="G48" s="150"/>
      <c r="H48" s="172"/>
      <c r="I48" s="172"/>
      <c r="J48" s="172"/>
      <c r="K48" s="172"/>
      <c r="L48" s="172"/>
      <c r="M48" s="211"/>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316"/>
      <c r="AU48" s="336"/>
    </row>
    <row r="49" spans="1:46" s="61" customFormat="1" ht="18" customHeight="1">
      <c r="A49" s="77"/>
      <c r="B49" s="103"/>
      <c r="C49" s="128"/>
      <c r="D49" s="128" t="s">
        <v>64</v>
      </c>
      <c r="E49" s="128"/>
      <c r="F49" s="128"/>
      <c r="G49" s="152"/>
      <c r="H49" s="173">
        <f>SUM(H46:L48)</f>
        <v>0</v>
      </c>
      <c r="I49" s="185"/>
      <c r="J49" s="185"/>
      <c r="K49" s="185"/>
      <c r="L49" s="205"/>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325"/>
      <c r="AT49" s="338"/>
    </row>
    <row r="50" spans="1:46" s="64" customFormat="1" ht="12" customHeight="1">
      <c r="A50" s="88"/>
      <c r="B50" s="115"/>
      <c r="C50" s="129"/>
      <c r="D50" s="133"/>
      <c r="E50" s="139"/>
      <c r="F50" s="133"/>
      <c r="G50" s="133"/>
      <c r="H50" s="133"/>
      <c r="I50" s="133"/>
      <c r="J50" s="195"/>
      <c r="K50" s="195"/>
      <c r="L50" s="195"/>
      <c r="M50" s="195"/>
      <c r="N50" s="195"/>
      <c r="O50" s="231"/>
      <c r="P50" s="129"/>
      <c r="Q50" s="237"/>
      <c r="R50" s="237"/>
      <c r="S50" s="195"/>
      <c r="T50" s="133"/>
      <c r="U50" s="195"/>
      <c r="V50" s="195"/>
      <c r="W50" s="258"/>
      <c r="X50" s="258"/>
      <c r="Y50" s="258"/>
      <c r="Z50" s="258"/>
      <c r="AA50" s="258"/>
      <c r="AB50" s="258"/>
      <c r="AC50" s="258"/>
      <c r="AD50" s="258"/>
      <c r="AE50" s="258"/>
      <c r="AF50" s="290"/>
      <c r="AG50" s="290"/>
      <c r="AH50" s="290"/>
      <c r="AI50" s="290"/>
      <c r="AJ50" s="290"/>
      <c r="AK50" s="290"/>
      <c r="AL50" s="290"/>
      <c r="AM50" s="326"/>
      <c r="AO50" s="332"/>
    </row>
    <row r="52" spans="1:46">
      <c r="A52" s="60" t="s">
        <v>74</v>
      </c>
    </row>
    <row r="53" spans="1:46">
      <c r="A53" s="60" t="s">
        <v>81</v>
      </c>
    </row>
    <row r="54" spans="1:46">
      <c r="A54" s="60" t="s">
        <v>90</v>
      </c>
    </row>
    <row r="55" spans="1:46">
      <c r="A55" s="60" t="s">
        <v>91</v>
      </c>
    </row>
    <row r="56" spans="1:46">
      <c r="A56" s="60" t="s">
        <v>25</v>
      </c>
    </row>
    <row r="57" spans="1:46">
      <c r="A57" s="60" t="s">
        <v>93</v>
      </c>
    </row>
    <row r="58" spans="1:46">
      <c r="A58" s="60" t="s">
        <v>94</v>
      </c>
    </row>
    <row r="59" spans="1:46">
      <c r="A59" s="60" t="s">
        <v>95</v>
      </c>
    </row>
    <row r="60" spans="1:46">
      <c r="A60" s="60" t="s">
        <v>2</v>
      </c>
    </row>
    <row r="61" spans="1:46">
      <c r="A61" s="60" t="s">
        <v>53</v>
      </c>
    </row>
    <row r="62" spans="1:46">
      <c r="A62" s="60" t="s">
        <v>43</v>
      </c>
    </row>
    <row r="64" spans="1:46">
      <c r="A64" s="60" t="s">
        <v>82</v>
      </c>
    </row>
    <row r="65" spans="1:25">
      <c r="A65" s="60" t="s">
        <v>96</v>
      </c>
    </row>
    <row r="66" spans="1:25">
      <c r="A66" s="60" t="s">
        <v>97</v>
      </c>
    </row>
    <row r="67" spans="1:25">
      <c r="A67" s="60" t="s">
        <v>98</v>
      </c>
    </row>
    <row r="68" spans="1:25">
      <c r="A68" s="60" t="s">
        <v>14</v>
      </c>
      <c r="Y68" s="60" t="s">
        <v>122</v>
      </c>
    </row>
    <row r="70" spans="1:25">
      <c r="A70" s="60" t="s">
        <v>99</v>
      </c>
    </row>
    <row r="71" spans="1:25">
      <c r="A71" s="60" t="s">
        <v>100</v>
      </c>
    </row>
    <row r="72" spans="1:25">
      <c r="A72" s="60" t="s">
        <v>85</v>
      </c>
    </row>
    <row r="73" spans="1:25">
      <c r="A73" s="60" t="s">
        <v>101</v>
      </c>
    </row>
    <row r="74" spans="1:25">
      <c r="A74" s="60" t="s">
        <v>16</v>
      </c>
    </row>
  </sheetData>
  <mergeCells count="129">
    <mergeCell ref="A2:H2"/>
    <mergeCell ref="I2:AM2"/>
    <mergeCell ref="B3:H3"/>
    <mergeCell ref="I3:AM3"/>
    <mergeCell ref="AP3:AU3"/>
    <mergeCell ref="B4:H4"/>
    <mergeCell ref="I4:AB4"/>
    <mergeCell ref="AC4:AF4"/>
    <mergeCell ref="AG4:AK4"/>
    <mergeCell ref="AL4:AM4"/>
    <mergeCell ref="AP4:AU4"/>
    <mergeCell ref="B5:H5"/>
    <mergeCell ref="J5:N5"/>
    <mergeCell ref="R5:AM5"/>
    <mergeCell ref="B6:H6"/>
    <mergeCell ref="AA6:AK6"/>
    <mergeCell ref="A7:H7"/>
    <mergeCell ref="I7:W7"/>
    <mergeCell ref="X7:Z7"/>
    <mergeCell ref="AA7:AM7"/>
    <mergeCell ref="A8:H8"/>
    <mergeCell ref="I8:W8"/>
    <mergeCell ref="AA8:AM8"/>
    <mergeCell ref="A9:AM9"/>
    <mergeCell ref="B14:C14"/>
    <mergeCell ref="B15:C15"/>
    <mergeCell ref="D16:F16"/>
    <mergeCell ref="G16:N16"/>
    <mergeCell ref="O16:S16"/>
    <mergeCell ref="T16:V16"/>
    <mergeCell ref="W16:Y16"/>
    <mergeCell ref="AC16:AE16"/>
    <mergeCell ref="AG16:AI16"/>
    <mergeCell ref="D17:F17"/>
    <mergeCell ref="G17:N17"/>
    <mergeCell ref="O17:S17"/>
    <mergeCell ref="T17:V17"/>
    <mergeCell ref="W17:Y17"/>
    <mergeCell ref="AC17:AE17"/>
    <mergeCell ref="AG17:AI17"/>
    <mergeCell ref="D18:F18"/>
    <mergeCell ref="G18:N18"/>
    <mergeCell ref="O18:S18"/>
    <mergeCell ref="T18:V18"/>
    <mergeCell ref="W18:Y18"/>
    <mergeCell ref="AC18:AE18"/>
    <mergeCell ref="AG18:AI18"/>
    <mergeCell ref="D19:F19"/>
    <mergeCell ref="G19:N19"/>
    <mergeCell ref="O19:S19"/>
    <mergeCell ref="T19:V19"/>
    <mergeCell ref="W19:Y19"/>
    <mergeCell ref="AC19:AE19"/>
    <mergeCell ref="AG19:AI19"/>
    <mergeCell ref="D20:F20"/>
    <mergeCell ref="G20:N20"/>
    <mergeCell ref="O20:S20"/>
    <mergeCell ref="T20:V20"/>
    <mergeCell ref="W20:Y20"/>
    <mergeCell ref="AC20:AE20"/>
    <mergeCell ref="AG20:AI20"/>
    <mergeCell ref="D21:F21"/>
    <mergeCell ref="G21:N21"/>
    <mergeCell ref="O21:S21"/>
    <mergeCell ref="T21:V21"/>
    <mergeCell ref="W21:Y21"/>
    <mergeCell ref="AC21:AE21"/>
    <mergeCell ref="AG21:AI21"/>
    <mergeCell ref="B23:M23"/>
    <mergeCell ref="N23:W23"/>
    <mergeCell ref="X23:Y23"/>
    <mergeCell ref="Z23:AJ23"/>
    <mergeCell ref="H25:K25"/>
    <mergeCell ref="L25:N25"/>
    <mergeCell ref="O25:P25"/>
    <mergeCell ref="Q25:T25"/>
    <mergeCell ref="U25:W25"/>
    <mergeCell ref="X25:Y25"/>
    <mergeCell ref="AI25:AK25"/>
    <mergeCell ref="AL25:AM25"/>
    <mergeCell ref="A26:AM26"/>
    <mergeCell ref="A27:G27"/>
    <mergeCell ref="A28:G28"/>
    <mergeCell ref="H28:L28"/>
    <mergeCell ref="M28:AM28"/>
    <mergeCell ref="A29:G29"/>
    <mergeCell ref="H29:L29"/>
    <mergeCell ref="M29:AM29"/>
    <mergeCell ref="A30:G30"/>
    <mergeCell ref="H30:L30"/>
    <mergeCell ref="M30:AM30"/>
    <mergeCell ref="A31:G31"/>
    <mergeCell ref="H31:L31"/>
    <mergeCell ref="M31:AM31"/>
    <mergeCell ref="A32:G32"/>
    <mergeCell ref="H32:L32"/>
    <mergeCell ref="M32:AM32"/>
    <mergeCell ref="A33:G33"/>
    <mergeCell ref="H33:L33"/>
    <mergeCell ref="M33:AM33"/>
    <mergeCell ref="A34:G34"/>
    <mergeCell ref="H34:L34"/>
    <mergeCell ref="M34:AM34"/>
    <mergeCell ref="H35:L35"/>
    <mergeCell ref="A38:AM38"/>
    <mergeCell ref="M40:AC40"/>
    <mergeCell ref="W41:X41"/>
    <mergeCell ref="A43:V43"/>
    <mergeCell ref="W43:Z43"/>
    <mergeCell ref="AA43:AC43"/>
    <mergeCell ref="AD43:AE43"/>
    <mergeCell ref="AF43:AH43"/>
    <mergeCell ref="AI43:AK43"/>
    <mergeCell ref="AL43:AM43"/>
    <mergeCell ref="A44:AM44"/>
    <mergeCell ref="A45:G45"/>
    <mergeCell ref="A46:G46"/>
    <mergeCell ref="H46:L46"/>
    <mergeCell ref="M46:AM46"/>
    <mergeCell ref="A47:G47"/>
    <mergeCell ref="H47:L47"/>
    <mergeCell ref="A48:G48"/>
    <mergeCell ref="H48:L48"/>
    <mergeCell ref="M48:AM48"/>
    <mergeCell ref="H49:L49"/>
    <mergeCell ref="A3:A6"/>
    <mergeCell ref="B16:C17"/>
    <mergeCell ref="B18:C19"/>
    <mergeCell ref="B20:C21"/>
  </mergeCells>
  <phoneticPr fontId="8"/>
  <dataValidations count="7">
    <dataValidation imeMode="disabled" allowBlank="1" showDropDown="0" showInputMessage="1" showErrorMessage="1" sqref="H28:L34 AG4 AA8:AM8"/>
    <dataValidation imeMode="halfAlpha" allowBlank="1" showDropDown="0" showInputMessage="1" showErrorMessage="1" sqref="J50:N50 S50:V50 S22:V22 J22:N22"/>
    <dataValidation type="list" allowBlank="1" showDropDown="0" showInputMessage="1" showErrorMessage="1" sqref="R24:S24 AD24:AE24">
      <formula1>"3,4"</formula1>
    </dataValidation>
    <dataValidation type="list" allowBlank="1" showDropDown="0" showInputMessage="1" showErrorMessage="1" sqref="U24:V24 AG24:AH24">
      <formula1>"1,2,3,4,5,6,7,8,9,10,11,12"</formula1>
    </dataValidation>
    <dataValidation type="list" allowBlank="1" showDropDown="0" showInputMessage="1" showErrorMessage="1" sqref="X24:Y24 AJ24:AK24">
      <formula1>"1,2,3,4,5,6,7,8,9,10,11,12,13,14,15,16,17,18,19,20,21,22,23,24,25,26,27,28,29,30,31"</formula1>
    </dataValidation>
    <dataValidation type="list" allowBlank="1" showDropDown="0" showInputMessage="1" showErrorMessage="1" sqref="A46:G48">
      <formula1>$A$70:$A$74</formula1>
    </dataValidation>
    <dataValidation type="list" allowBlank="1" showDropDown="0" showInputMessage="1" showErrorMessage="1" sqref="A28:G34">
      <formula1>$A$52:$A$68</formula1>
    </dataValidation>
  </dataValidations>
  <printOptions horizontalCentered="1"/>
  <pageMargins left="0.55118110236220474" right="0.55118110236220474" top="0.62992125984251968" bottom="0.43307086614173212" header="0.51181102362204722" footer="0.35433070866141736"/>
  <pageSetup paperSize="9" scale="99" fitToWidth="1" fitToHeight="1" orientation="portrait" usePrinterDefaults="1" blackAndWhite="1" r:id="rId1"/>
  <headerFooter differentFirst="1" alignWithMargins="0"/>
  <drawing r:id="rId2"/>
  <legacyDrawing r:id="rId3"/>
  <mc:AlternateContent>
    <mc:Choice xmlns:x14="http://schemas.microsoft.com/office/spreadsheetml/2009/9/main" Requires="x14">
      <controls>
        <mc:AlternateContent>
          <mc:Choice Requires="x14">
            <control shapeId="78849" r:id="rId4" name="チェック 1">
              <controlPr defaultSize="0" autoFill="0" autoLine="0" autoPict="0">
                <anchor moveWithCells="1">
                  <from xmlns:xdr="http://schemas.openxmlformats.org/drawingml/2006/spreadsheetDrawing">
                    <xdr:col>1</xdr:col>
                    <xdr:colOff>53975</xdr:colOff>
                    <xdr:row>10</xdr:row>
                    <xdr:rowOff>9525</xdr:rowOff>
                  </from>
                  <to xmlns:xdr="http://schemas.openxmlformats.org/drawingml/2006/spreadsheetDrawing">
                    <xdr:col>3</xdr:col>
                    <xdr:colOff>53340</xdr:colOff>
                    <xdr:row>11</xdr:row>
                    <xdr:rowOff>17780</xdr:rowOff>
                  </to>
                </anchor>
              </controlPr>
            </control>
          </mc:Choice>
        </mc:AlternateContent>
        <mc:AlternateContent>
          <mc:Choice Requires="x14">
            <control shapeId="78850" r:id="rId5" name="チェック 2">
              <controlPr defaultSize="0" autoFill="0" autoLine="0" autoPict="0">
                <anchor moveWithCells="1">
                  <from xmlns:xdr="http://schemas.openxmlformats.org/drawingml/2006/spreadsheetDrawing">
                    <xdr:col>1</xdr:col>
                    <xdr:colOff>53975</xdr:colOff>
                    <xdr:row>11</xdr:row>
                    <xdr:rowOff>13970</xdr:rowOff>
                  </from>
                  <to xmlns:xdr="http://schemas.openxmlformats.org/drawingml/2006/spreadsheetDrawing">
                    <xdr:col>3</xdr:col>
                    <xdr:colOff>53340</xdr:colOff>
                    <xdr:row>12</xdr:row>
                    <xdr:rowOff>9525</xdr:rowOff>
                  </to>
                </anchor>
              </controlPr>
            </control>
          </mc:Choice>
        </mc:AlternateContent>
        <mc:AlternateContent>
          <mc:Choice Requires="x14">
            <control shapeId="78851" r:id="rId6" name="チェック 3">
              <controlPr defaultSize="0" autoFill="0" autoLine="0" autoPict="0">
                <anchor moveWithCells="1">
                  <from xmlns:xdr="http://schemas.openxmlformats.org/drawingml/2006/spreadsheetDrawing">
                    <xdr:col>1</xdr:col>
                    <xdr:colOff>53975</xdr:colOff>
                    <xdr:row>12</xdr:row>
                    <xdr:rowOff>19685</xdr:rowOff>
                  </from>
                  <to xmlns:xdr="http://schemas.openxmlformats.org/drawingml/2006/spreadsheetDrawing">
                    <xdr:col>3</xdr:col>
                    <xdr:colOff>53340</xdr:colOff>
                    <xdr:row>13</xdr:row>
                    <xdr:rowOff>15240</xdr:rowOff>
                  </to>
                </anchor>
              </controlPr>
            </control>
          </mc:Choice>
        </mc:AlternateContent>
        <mc:AlternateContent>
          <mc:Choice Requires="x14">
            <control shapeId="78852" r:id="rId7" name="チェック 4">
              <controlPr defaultSize="0" autoFill="0" autoLine="0" autoPict="0">
                <anchor moveWithCells="1">
                  <from xmlns:xdr="http://schemas.openxmlformats.org/drawingml/2006/spreadsheetDrawing">
                    <xdr:col>1</xdr:col>
                    <xdr:colOff>53975</xdr:colOff>
                    <xdr:row>13</xdr:row>
                    <xdr:rowOff>4445</xdr:rowOff>
                  </from>
                  <to xmlns:xdr="http://schemas.openxmlformats.org/drawingml/2006/spreadsheetDrawing">
                    <xdr:col>3</xdr:col>
                    <xdr:colOff>53340</xdr:colOff>
                    <xdr:row>14</xdr:row>
                    <xdr:rowOff>0</xdr:rowOff>
                  </to>
                </anchor>
              </controlPr>
            </control>
          </mc:Choice>
        </mc:AlternateContent>
        <mc:AlternateContent>
          <mc:Choice Requires="x14">
            <control shapeId="78853" r:id="rId8" name="チェック 5">
              <controlPr defaultSize="0" autoFill="0" autoLine="0" autoPict="0">
                <anchor moveWithCells="1">
                  <from xmlns:xdr="http://schemas.openxmlformats.org/drawingml/2006/spreadsheetDrawing">
                    <xdr:col>1</xdr:col>
                    <xdr:colOff>53975</xdr:colOff>
                    <xdr:row>14</xdr:row>
                    <xdr:rowOff>19685</xdr:rowOff>
                  </from>
                  <to xmlns:xdr="http://schemas.openxmlformats.org/drawingml/2006/spreadsheetDrawing">
                    <xdr:col>3</xdr:col>
                    <xdr:colOff>53340</xdr:colOff>
                    <xdr:row>15</xdr:row>
                    <xdr:rowOff>13970</xdr:rowOff>
                  </to>
                </anchor>
              </controlPr>
            </control>
          </mc:Choice>
        </mc:AlternateContent>
        <mc:AlternateContent>
          <mc:Choice Requires="x14">
            <control shapeId="78854" r:id="rId9" name="チェック 6">
              <controlPr defaultSize="0" autoPict="0">
                <anchor moveWithCells="1">
                  <from xmlns:xdr="http://schemas.openxmlformats.org/drawingml/2006/spreadsheetDrawing">
                    <xdr:col>8</xdr:col>
                    <xdr:colOff>57150</xdr:colOff>
                    <xdr:row>5</xdr:row>
                    <xdr:rowOff>11430</xdr:rowOff>
                  </from>
                  <to xmlns:xdr="http://schemas.openxmlformats.org/drawingml/2006/spreadsheetDrawing">
                    <xdr:col>10</xdr:col>
                    <xdr:colOff>19050</xdr:colOff>
                    <xdr:row>5</xdr:row>
                    <xdr:rowOff>219710</xdr:rowOff>
                  </to>
                </anchor>
              </controlPr>
            </control>
          </mc:Choice>
        </mc:AlternateContent>
        <mc:AlternateContent>
          <mc:Choice Requires="x14">
            <control shapeId="78855" r:id="rId10" name="チェック 7">
              <controlPr defaultSize="0" autoPict="0">
                <anchor moveWithCells="1">
                  <from xmlns:xdr="http://schemas.openxmlformats.org/drawingml/2006/spreadsheetDrawing">
                    <xdr:col>12</xdr:col>
                    <xdr:colOff>38100</xdr:colOff>
                    <xdr:row>5</xdr:row>
                    <xdr:rowOff>12700</xdr:rowOff>
                  </from>
                  <to xmlns:xdr="http://schemas.openxmlformats.org/drawingml/2006/spreadsheetDrawing">
                    <xdr:col>14</xdr:col>
                    <xdr:colOff>0</xdr:colOff>
                    <xdr:row>5</xdr:row>
                    <xdr:rowOff>220345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計算用2!$A$2:$A$36</xm:f>
          </x14:formula1>
          <xm:sqref>M40:AC40 I4:AB4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2">
    <tabColor rgb="FFFFFF00"/>
  </sheetPr>
  <dimension ref="A1:AU74"/>
  <sheetViews>
    <sheetView view="pageBreakPreview" topLeftCell="A17" zoomScaleSheetLayoutView="100" workbookViewId="0">
      <selection activeCell="AT48" sqref="AT48"/>
    </sheetView>
  </sheetViews>
  <sheetFormatPr defaultColWidth="2.25" defaultRowHeight="13.5"/>
  <cols>
    <col min="1" max="40" width="2.25" style="60"/>
    <col min="41" max="41" width="6" style="60" bestFit="1" customWidth="1"/>
    <col min="42" max="48" width="2.25" style="60"/>
    <col min="49" max="49" width="5.875" style="60" bestFit="1" customWidth="1"/>
    <col min="50" max="16384" width="2.25" style="60"/>
  </cols>
  <sheetData>
    <row r="1" spans="1:47" ht="14.25">
      <c r="A1" s="1" t="s">
        <v>83</v>
      </c>
    </row>
    <row r="2" spans="1:47" ht="19.5" customHeight="1">
      <c r="A2" s="65" t="s">
        <v>84</v>
      </c>
      <c r="B2" s="89"/>
      <c r="C2" s="89"/>
      <c r="D2" s="89"/>
      <c r="E2" s="89"/>
      <c r="F2" s="89"/>
      <c r="G2" s="89"/>
      <c r="H2" s="153"/>
      <c r="I2" s="174"/>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301"/>
    </row>
    <row r="3" spans="1:47" s="61" customFormat="1" ht="19.5" customHeight="1">
      <c r="A3" s="66" t="s">
        <v>86</v>
      </c>
      <c r="B3" s="90" t="s">
        <v>102</v>
      </c>
      <c r="C3" s="116"/>
      <c r="D3" s="116"/>
      <c r="E3" s="116"/>
      <c r="F3" s="116"/>
      <c r="G3" s="116"/>
      <c r="H3" s="154"/>
      <c r="I3" s="175"/>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302"/>
      <c r="AP3" s="333"/>
      <c r="AQ3" s="333"/>
      <c r="AR3" s="333"/>
      <c r="AS3" s="333"/>
      <c r="AT3" s="333"/>
      <c r="AU3" s="333"/>
    </row>
    <row r="4" spans="1:47" s="61" customFormat="1" ht="19.5" customHeight="1">
      <c r="A4" s="67"/>
      <c r="B4" s="90" t="s">
        <v>103</v>
      </c>
      <c r="C4" s="116"/>
      <c r="D4" s="116"/>
      <c r="E4" s="116"/>
      <c r="F4" s="116"/>
      <c r="G4" s="116"/>
      <c r="H4" s="154"/>
      <c r="I4" s="176"/>
      <c r="J4" s="188"/>
      <c r="K4" s="188"/>
      <c r="L4" s="188"/>
      <c r="M4" s="188"/>
      <c r="N4" s="188"/>
      <c r="O4" s="188"/>
      <c r="P4" s="188"/>
      <c r="Q4" s="188"/>
      <c r="R4" s="188"/>
      <c r="S4" s="188"/>
      <c r="T4" s="188"/>
      <c r="U4" s="188"/>
      <c r="V4" s="188"/>
      <c r="W4" s="188"/>
      <c r="X4" s="188"/>
      <c r="Y4" s="188"/>
      <c r="Z4" s="188"/>
      <c r="AA4" s="188"/>
      <c r="AB4" s="277"/>
      <c r="AC4" s="284" t="s">
        <v>124</v>
      </c>
      <c r="AD4" s="286"/>
      <c r="AE4" s="286"/>
      <c r="AF4" s="288"/>
      <c r="AG4" s="291"/>
      <c r="AH4" s="293"/>
      <c r="AI4" s="293"/>
      <c r="AJ4" s="293"/>
      <c r="AK4" s="293"/>
      <c r="AL4" s="300" t="s">
        <v>123</v>
      </c>
      <c r="AM4" s="303"/>
      <c r="AP4" s="333"/>
      <c r="AQ4" s="333"/>
      <c r="AR4" s="333"/>
      <c r="AS4" s="333"/>
      <c r="AT4" s="333"/>
      <c r="AU4" s="333"/>
    </row>
    <row r="5" spans="1:47" s="61" customFormat="1" ht="19.5" customHeight="1">
      <c r="A5" s="67"/>
      <c r="B5" s="90" t="s">
        <v>19</v>
      </c>
      <c r="C5" s="116"/>
      <c r="D5" s="116"/>
      <c r="E5" s="116"/>
      <c r="F5" s="116"/>
      <c r="G5" s="116"/>
      <c r="H5" s="154"/>
      <c r="I5" s="177" t="s">
        <v>66</v>
      </c>
      <c r="J5" s="189"/>
      <c r="K5" s="189"/>
      <c r="L5" s="189"/>
      <c r="M5" s="189"/>
      <c r="N5" s="215"/>
      <c r="O5" s="228" t="s">
        <v>116</v>
      </c>
      <c r="P5" s="228"/>
      <c r="Q5" s="228"/>
      <c r="R5" s="187"/>
      <c r="S5" s="187"/>
      <c r="T5" s="187"/>
      <c r="U5" s="187"/>
      <c r="V5" s="187"/>
      <c r="W5" s="187"/>
      <c r="X5" s="187"/>
      <c r="Y5" s="187"/>
      <c r="Z5" s="187"/>
      <c r="AA5" s="187"/>
      <c r="AB5" s="187"/>
      <c r="AC5" s="187"/>
      <c r="AD5" s="187"/>
      <c r="AE5" s="187"/>
      <c r="AF5" s="187"/>
      <c r="AG5" s="187"/>
      <c r="AH5" s="187"/>
      <c r="AI5" s="187"/>
      <c r="AJ5" s="187"/>
      <c r="AK5" s="187"/>
      <c r="AL5" s="187"/>
      <c r="AM5" s="302"/>
      <c r="AP5" s="334"/>
      <c r="AQ5" s="334"/>
      <c r="AR5" s="334"/>
      <c r="AS5" s="334"/>
      <c r="AT5" s="334"/>
      <c r="AU5" s="134"/>
    </row>
    <row r="6" spans="1:47" ht="19.5" customHeight="1">
      <c r="A6" s="68"/>
      <c r="B6" s="91" t="s">
        <v>105</v>
      </c>
      <c r="C6" s="117"/>
      <c r="D6" s="117"/>
      <c r="E6" s="117"/>
      <c r="F6" s="117"/>
      <c r="G6" s="117"/>
      <c r="H6" s="155"/>
      <c r="I6" s="178"/>
      <c r="J6" s="190"/>
      <c r="K6" s="196" t="s">
        <v>114</v>
      </c>
      <c r="L6" s="190"/>
      <c r="M6" s="190"/>
      <c r="N6" s="190"/>
      <c r="O6" s="196" t="s">
        <v>117</v>
      </c>
      <c r="P6" s="190"/>
      <c r="Q6" s="190"/>
      <c r="R6" s="190"/>
      <c r="S6" s="190"/>
      <c r="T6" s="196"/>
      <c r="U6" s="190"/>
      <c r="V6" s="190"/>
      <c r="W6" s="190"/>
      <c r="X6" s="259"/>
      <c r="Y6" s="259"/>
      <c r="Z6" s="259"/>
      <c r="AA6" s="272"/>
      <c r="AB6" s="190"/>
      <c r="AC6" s="190"/>
      <c r="AD6" s="190"/>
      <c r="AE6" s="190"/>
      <c r="AF6" s="190"/>
      <c r="AG6" s="190"/>
      <c r="AH6" s="190"/>
      <c r="AI6" s="190"/>
      <c r="AJ6" s="190"/>
      <c r="AK6" s="190"/>
      <c r="AL6" s="109" t="s">
        <v>62</v>
      </c>
      <c r="AM6" s="304"/>
    </row>
    <row r="7" spans="1:47" s="61" customFormat="1" ht="20.25" customHeight="1">
      <c r="A7" s="69" t="s">
        <v>0</v>
      </c>
      <c r="B7" s="92"/>
      <c r="C7" s="92"/>
      <c r="D7" s="92"/>
      <c r="E7" s="92"/>
      <c r="F7" s="92"/>
      <c r="G7" s="92"/>
      <c r="H7" s="156"/>
      <c r="I7" s="179"/>
      <c r="J7" s="191"/>
      <c r="K7" s="191"/>
      <c r="L7" s="191"/>
      <c r="M7" s="191"/>
      <c r="N7" s="191"/>
      <c r="O7" s="191"/>
      <c r="P7" s="191"/>
      <c r="Q7" s="191"/>
      <c r="R7" s="191"/>
      <c r="S7" s="191"/>
      <c r="T7" s="191"/>
      <c r="U7" s="191"/>
      <c r="V7" s="191"/>
      <c r="W7" s="249"/>
      <c r="X7" s="260" t="s">
        <v>121</v>
      </c>
      <c r="Y7" s="92"/>
      <c r="Z7" s="92"/>
      <c r="AA7" s="273"/>
      <c r="AB7" s="278"/>
      <c r="AC7" s="278"/>
      <c r="AD7" s="278"/>
      <c r="AE7" s="278"/>
      <c r="AF7" s="278"/>
      <c r="AG7" s="278"/>
      <c r="AH7" s="278"/>
      <c r="AI7" s="278"/>
      <c r="AJ7" s="278"/>
      <c r="AK7" s="278"/>
      <c r="AL7" s="278"/>
      <c r="AM7" s="305"/>
      <c r="AP7" s="335"/>
      <c r="AQ7" s="335"/>
      <c r="AR7" s="335"/>
      <c r="AS7" s="335"/>
      <c r="AT7" s="335"/>
      <c r="AU7" s="339"/>
    </row>
    <row r="8" spans="1:47" s="61" customFormat="1" ht="19.5" customHeight="1">
      <c r="A8" s="70" t="s">
        <v>36</v>
      </c>
      <c r="B8" s="93"/>
      <c r="C8" s="93"/>
      <c r="D8" s="93"/>
      <c r="E8" s="93"/>
      <c r="F8" s="93"/>
      <c r="G8" s="93"/>
      <c r="H8" s="157"/>
      <c r="I8" s="180"/>
      <c r="J8" s="192"/>
      <c r="K8" s="192"/>
      <c r="L8" s="192"/>
      <c r="M8" s="192"/>
      <c r="N8" s="192"/>
      <c r="O8" s="192"/>
      <c r="P8" s="192"/>
      <c r="Q8" s="192"/>
      <c r="R8" s="192"/>
      <c r="S8" s="192"/>
      <c r="T8" s="192"/>
      <c r="U8" s="192"/>
      <c r="V8" s="192"/>
      <c r="W8" s="250"/>
      <c r="X8" s="261" t="s">
        <v>60</v>
      </c>
      <c r="Y8" s="262"/>
      <c r="Z8" s="264"/>
      <c r="AA8" s="274"/>
      <c r="AB8" s="279"/>
      <c r="AC8" s="279"/>
      <c r="AD8" s="279"/>
      <c r="AE8" s="279"/>
      <c r="AF8" s="279"/>
      <c r="AG8" s="279"/>
      <c r="AH8" s="279"/>
      <c r="AI8" s="279"/>
      <c r="AJ8" s="279"/>
      <c r="AK8" s="279"/>
      <c r="AL8" s="279"/>
      <c r="AM8" s="306"/>
    </row>
    <row r="9" spans="1:47" s="61" customFormat="1" ht="18.75" customHeight="1">
      <c r="A9" s="71" t="s">
        <v>79</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T9" s="337"/>
    </row>
    <row r="10" spans="1:47" s="61" customFormat="1" ht="14.25" customHeight="1">
      <c r="A10" s="72" t="s">
        <v>87</v>
      </c>
      <c r="B10" s="94"/>
      <c r="C10" s="118"/>
      <c r="D10" s="118"/>
      <c r="E10" s="118"/>
      <c r="F10" s="118"/>
      <c r="G10" s="118"/>
      <c r="H10" s="118"/>
      <c r="I10" s="181"/>
      <c r="J10" s="193"/>
      <c r="K10" s="197"/>
      <c r="L10" s="199"/>
      <c r="M10" s="199"/>
      <c r="N10" s="199"/>
      <c r="O10" s="199"/>
      <c r="P10" s="199"/>
      <c r="Q10" s="199"/>
      <c r="R10" s="199"/>
      <c r="S10" s="199"/>
      <c r="T10" s="199"/>
      <c r="U10" s="199"/>
      <c r="V10" s="199"/>
      <c r="W10" s="251"/>
      <c r="X10" s="251"/>
      <c r="Y10" s="251"/>
      <c r="Z10" s="251"/>
      <c r="AA10" s="251"/>
      <c r="AB10" s="251"/>
      <c r="AC10" s="251"/>
      <c r="AD10" s="251"/>
      <c r="AE10" s="251"/>
      <c r="AF10" s="94"/>
      <c r="AG10" s="292"/>
      <c r="AH10" s="292"/>
      <c r="AI10" s="292"/>
      <c r="AJ10" s="292"/>
      <c r="AK10" s="292"/>
      <c r="AL10" s="292"/>
      <c r="AM10" s="307"/>
    </row>
    <row r="11" spans="1:47" s="61" customFormat="1" ht="17.25" customHeight="1">
      <c r="A11" s="73"/>
      <c r="B11" s="95"/>
      <c r="C11" s="119"/>
      <c r="D11" s="112" t="s">
        <v>3</v>
      </c>
      <c r="E11" s="112"/>
      <c r="F11" s="112"/>
      <c r="G11" s="112"/>
      <c r="H11" s="112"/>
      <c r="I11" s="112"/>
      <c r="J11" s="112"/>
      <c r="K11" s="112"/>
      <c r="L11" s="112"/>
      <c r="M11" s="112"/>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308"/>
      <c r="AN11" s="327"/>
    </row>
    <row r="12" spans="1:47" s="61" customFormat="1" ht="17.25" customHeight="1">
      <c r="A12" s="73"/>
      <c r="B12" s="95"/>
      <c r="C12" s="119"/>
      <c r="D12" s="112" t="s">
        <v>110</v>
      </c>
      <c r="E12" s="112"/>
      <c r="F12" s="112"/>
      <c r="G12" s="112"/>
      <c r="H12" s="112"/>
      <c r="I12" s="112"/>
      <c r="J12" s="112"/>
      <c r="K12" s="112"/>
      <c r="L12" s="112"/>
      <c r="M12" s="112"/>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308"/>
      <c r="AN12" s="327"/>
    </row>
    <row r="13" spans="1:47" s="61" customFormat="1" ht="17.25" customHeight="1">
      <c r="A13" s="73"/>
      <c r="B13" s="95"/>
      <c r="C13" s="119"/>
      <c r="D13" s="112" t="s">
        <v>75</v>
      </c>
      <c r="E13" s="112"/>
      <c r="F13" s="112"/>
      <c r="G13" s="112"/>
      <c r="H13" s="112"/>
      <c r="I13" s="112"/>
      <c r="J13" s="112"/>
      <c r="K13" s="112"/>
      <c r="L13" s="112"/>
      <c r="M13" s="112"/>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308"/>
      <c r="AN13" s="327"/>
    </row>
    <row r="14" spans="1:47" s="61" customFormat="1" ht="17.25" customHeight="1">
      <c r="A14" s="73"/>
      <c r="B14" s="96"/>
      <c r="C14" s="120"/>
      <c r="D14" s="112" t="s">
        <v>92</v>
      </c>
      <c r="E14" s="112"/>
      <c r="F14" s="112"/>
      <c r="G14" s="112"/>
      <c r="H14" s="112"/>
      <c r="I14" s="112"/>
      <c r="J14" s="112"/>
      <c r="K14" s="112"/>
      <c r="L14" s="112"/>
      <c r="M14" s="112"/>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308"/>
      <c r="AN14" s="327"/>
    </row>
    <row r="15" spans="1:47" s="61" customFormat="1" ht="17.25" customHeight="1">
      <c r="A15" s="73"/>
      <c r="B15" s="96"/>
      <c r="C15" s="120"/>
      <c r="D15" s="113" t="s">
        <v>111</v>
      </c>
      <c r="E15" s="113"/>
      <c r="F15" s="113"/>
      <c r="G15" s="113"/>
      <c r="H15" s="113"/>
      <c r="I15" s="113"/>
      <c r="J15" s="113"/>
      <c r="K15" s="113"/>
      <c r="L15" s="113"/>
      <c r="M15" s="113"/>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308"/>
      <c r="AN15" s="327"/>
    </row>
    <row r="16" spans="1:47" s="61" customFormat="1" ht="14.25" customHeight="1">
      <c r="A16" s="73"/>
      <c r="B16" s="97">
        <v>1</v>
      </c>
      <c r="C16" s="121"/>
      <c r="D16" s="97" t="s">
        <v>112</v>
      </c>
      <c r="E16" s="134"/>
      <c r="F16" s="121"/>
      <c r="G16" s="142"/>
      <c r="H16" s="158"/>
      <c r="I16" s="158"/>
      <c r="J16" s="158"/>
      <c r="K16" s="158"/>
      <c r="L16" s="158"/>
      <c r="M16" s="158"/>
      <c r="N16" s="218"/>
      <c r="O16" s="97" t="s">
        <v>118</v>
      </c>
      <c r="P16" s="134"/>
      <c r="Q16" s="134"/>
      <c r="R16" s="134"/>
      <c r="S16" s="121"/>
      <c r="T16" s="239" t="s">
        <v>73</v>
      </c>
      <c r="U16" s="243"/>
      <c r="V16" s="243"/>
      <c r="W16" s="252"/>
      <c r="X16" s="252"/>
      <c r="Y16" s="252"/>
      <c r="Z16" s="265" t="s">
        <v>123</v>
      </c>
      <c r="AA16" s="265"/>
      <c r="AB16" s="280"/>
      <c r="AC16" s="243" t="s">
        <v>76</v>
      </c>
      <c r="AD16" s="243"/>
      <c r="AE16" s="243"/>
      <c r="AF16" s="265"/>
      <c r="AG16" s="252"/>
      <c r="AH16" s="252"/>
      <c r="AI16" s="252"/>
      <c r="AJ16" s="265" t="s">
        <v>123</v>
      </c>
      <c r="AK16" s="265"/>
      <c r="AL16" s="265"/>
      <c r="AM16" s="309"/>
      <c r="AN16" s="328"/>
    </row>
    <row r="17" spans="1:46" s="61" customFormat="1" ht="14.25" customHeight="1">
      <c r="A17" s="73"/>
      <c r="B17" s="98"/>
      <c r="C17" s="122"/>
      <c r="D17" s="130" t="s">
        <v>13</v>
      </c>
      <c r="E17" s="135"/>
      <c r="F17" s="140"/>
      <c r="G17" s="143"/>
      <c r="H17" s="159"/>
      <c r="I17" s="159"/>
      <c r="J17" s="159"/>
      <c r="K17" s="159"/>
      <c r="L17" s="159"/>
      <c r="M17" s="159"/>
      <c r="N17" s="219"/>
      <c r="O17" s="130"/>
      <c r="P17" s="135"/>
      <c r="Q17" s="135"/>
      <c r="R17" s="135"/>
      <c r="S17" s="140"/>
      <c r="T17" s="240"/>
      <c r="U17" s="244"/>
      <c r="V17" s="244"/>
      <c r="W17" s="253"/>
      <c r="X17" s="253"/>
      <c r="Y17" s="253"/>
      <c r="Z17" s="266"/>
      <c r="AA17" s="266"/>
      <c r="AB17" s="281"/>
      <c r="AC17" s="244"/>
      <c r="AD17" s="244"/>
      <c r="AE17" s="244"/>
      <c r="AF17" s="266"/>
      <c r="AG17" s="253"/>
      <c r="AH17" s="253"/>
      <c r="AI17" s="253"/>
      <c r="AJ17" s="266"/>
      <c r="AK17" s="266"/>
      <c r="AL17" s="266"/>
      <c r="AM17" s="309"/>
      <c r="AN17" s="328"/>
    </row>
    <row r="18" spans="1:46" s="61" customFormat="1" ht="14.25" customHeight="1">
      <c r="A18" s="73"/>
      <c r="B18" s="99">
        <v>2</v>
      </c>
      <c r="C18" s="123"/>
      <c r="D18" s="99" t="s">
        <v>112</v>
      </c>
      <c r="E18" s="136"/>
      <c r="F18" s="123"/>
      <c r="G18" s="144"/>
      <c r="H18" s="160"/>
      <c r="I18" s="160"/>
      <c r="J18" s="160"/>
      <c r="K18" s="160"/>
      <c r="L18" s="160"/>
      <c r="M18" s="160"/>
      <c r="N18" s="220"/>
      <c r="O18" s="99" t="s">
        <v>118</v>
      </c>
      <c r="P18" s="136"/>
      <c r="Q18" s="136"/>
      <c r="R18" s="136"/>
      <c r="S18" s="123"/>
      <c r="T18" s="241" t="s">
        <v>73</v>
      </c>
      <c r="U18" s="245"/>
      <c r="V18" s="245"/>
      <c r="W18" s="254"/>
      <c r="X18" s="254"/>
      <c r="Y18" s="254"/>
      <c r="Z18" s="267" t="s">
        <v>123</v>
      </c>
      <c r="AA18" s="267"/>
      <c r="AB18" s="282"/>
      <c r="AC18" s="245" t="s">
        <v>76</v>
      </c>
      <c r="AD18" s="245"/>
      <c r="AE18" s="245"/>
      <c r="AF18" s="267"/>
      <c r="AG18" s="254"/>
      <c r="AH18" s="254"/>
      <c r="AI18" s="254"/>
      <c r="AJ18" s="267" t="s">
        <v>123</v>
      </c>
      <c r="AK18" s="267"/>
      <c r="AL18" s="267"/>
      <c r="AM18" s="309"/>
      <c r="AN18" s="328"/>
    </row>
    <row r="19" spans="1:46" s="61" customFormat="1" ht="14.25" customHeight="1">
      <c r="A19" s="73"/>
      <c r="B19" s="98"/>
      <c r="C19" s="122"/>
      <c r="D19" s="130" t="s">
        <v>13</v>
      </c>
      <c r="E19" s="135"/>
      <c r="F19" s="140"/>
      <c r="G19" s="143"/>
      <c r="H19" s="159"/>
      <c r="I19" s="159"/>
      <c r="J19" s="159"/>
      <c r="K19" s="159"/>
      <c r="L19" s="159"/>
      <c r="M19" s="159"/>
      <c r="N19" s="219"/>
      <c r="O19" s="130"/>
      <c r="P19" s="135"/>
      <c r="Q19" s="135"/>
      <c r="R19" s="135"/>
      <c r="S19" s="140"/>
      <c r="T19" s="240"/>
      <c r="U19" s="244"/>
      <c r="V19" s="244"/>
      <c r="W19" s="253"/>
      <c r="X19" s="253"/>
      <c r="Y19" s="253"/>
      <c r="Z19" s="266"/>
      <c r="AA19" s="266"/>
      <c r="AB19" s="281"/>
      <c r="AC19" s="244"/>
      <c r="AD19" s="244"/>
      <c r="AE19" s="244"/>
      <c r="AF19" s="266"/>
      <c r="AG19" s="253"/>
      <c r="AH19" s="253"/>
      <c r="AI19" s="253"/>
      <c r="AJ19" s="266"/>
      <c r="AK19" s="266"/>
      <c r="AL19" s="266"/>
      <c r="AM19" s="309"/>
      <c r="AN19" s="328"/>
    </row>
    <row r="20" spans="1:46" s="61" customFormat="1" ht="14.25" customHeight="1">
      <c r="A20" s="73"/>
      <c r="B20" s="99">
        <v>3</v>
      </c>
      <c r="C20" s="123"/>
      <c r="D20" s="99" t="s">
        <v>112</v>
      </c>
      <c r="E20" s="136"/>
      <c r="F20" s="123"/>
      <c r="G20" s="144"/>
      <c r="H20" s="160"/>
      <c r="I20" s="160"/>
      <c r="J20" s="160"/>
      <c r="K20" s="160"/>
      <c r="L20" s="160"/>
      <c r="M20" s="160"/>
      <c r="N20" s="220"/>
      <c r="O20" s="99" t="s">
        <v>118</v>
      </c>
      <c r="P20" s="136"/>
      <c r="Q20" s="136"/>
      <c r="R20" s="136"/>
      <c r="S20" s="123"/>
      <c r="T20" s="241" t="s">
        <v>73</v>
      </c>
      <c r="U20" s="245"/>
      <c r="V20" s="245"/>
      <c r="W20" s="254"/>
      <c r="X20" s="254"/>
      <c r="Y20" s="254"/>
      <c r="Z20" s="267" t="s">
        <v>123</v>
      </c>
      <c r="AA20" s="267"/>
      <c r="AB20" s="282"/>
      <c r="AC20" s="245" t="s">
        <v>76</v>
      </c>
      <c r="AD20" s="245"/>
      <c r="AE20" s="245"/>
      <c r="AF20" s="267"/>
      <c r="AG20" s="254"/>
      <c r="AH20" s="254"/>
      <c r="AI20" s="254"/>
      <c r="AJ20" s="267" t="s">
        <v>123</v>
      </c>
      <c r="AK20" s="267"/>
      <c r="AL20" s="267"/>
      <c r="AM20" s="309"/>
      <c r="AN20" s="328"/>
    </row>
    <row r="21" spans="1:46" s="61" customFormat="1" ht="14.25" customHeight="1">
      <c r="A21" s="73"/>
      <c r="B21" s="97"/>
      <c r="C21" s="121"/>
      <c r="D21" s="131" t="s">
        <v>13</v>
      </c>
      <c r="E21" s="137"/>
      <c r="F21" s="141"/>
      <c r="G21" s="145"/>
      <c r="H21" s="161"/>
      <c r="I21" s="161"/>
      <c r="J21" s="161"/>
      <c r="K21" s="161"/>
      <c r="L21" s="161"/>
      <c r="M21" s="161"/>
      <c r="N21" s="221"/>
      <c r="O21" s="131"/>
      <c r="P21" s="137"/>
      <c r="Q21" s="137"/>
      <c r="R21" s="137"/>
      <c r="S21" s="141"/>
      <c r="T21" s="242"/>
      <c r="U21" s="246"/>
      <c r="V21" s="246"/>
      <c r="W21" s="255"/>
      <c r="X21" s="255"/>
      <c r="Y21" s="255"/>
      <c r="Z21" s="268"/>
      <c r="AA21" s="268"/>
      <c r="AB21" s="283"/>
      <c r="AC21" s="246"/>
      <c r="AD21" s="246"/>
      <c r="AE21" s="246"/>
      <c r="AF21" s="268"/>
      <c r="AG21" s="255"/>
      <c r="AH21" s="255"/>
      <c r="AI21" s="255"/>
      <c r="AJ21" s="268"/>
      <c r="AK21" s="268"/>
      <c r="AL21" s="268"/>
      <c r="AM21" s="309"/>
      <c r="AN21" s="328"/>
    </row>
    <row r="22" spans="1:46" s="62" customFormat="1" ht="18.75" customHeight="1">
      <c r="A22" s="74" t="s">
        <v>63</v>
      </c>
      <c r="B22" s="100"/>
      <c r="C22" s="124"/>
      <c r="D22" s="100"/>
      <c r="E22" s="138"/>
      <c r="F22" s="100"/>
      <c r="G22" s="100"/>
      <c r="H22" s="100"/>
      <c r="I22" s="100"/>
      <c r="J22" s="194"/>
      <c r="K22" s="194"/>
      <c r="L22" s="194"/>
      <c r="M22" s="194"/>
      <c r="N22" s="194"/>
      <c r="O22" s="229"/>
      <c r="P22" s="232"/>
      <c r="Q22" s="234"/>
      <c r="R22" s="234"/>
      <c r="S22" s="194"/>
      <c r="T22" s="100"/>
      <c r="U22" s="194"/>
      <c r="V22" s="194"/>
      <c r="W22" s="256"/>
      <c r="X22" s="256"/>
      <c r="Y22" s="256"/>
      <c r="Z22" s="256"/>
      <c r="AA22" s="275"/>
      <c r="AB22" s="275"/>
      <c r="AC22" s="275"/>
      <c r="AD22" s="256"/>
      <c r="AE22" s="256"/>
      <c r="AF22" s="289"/>
      <c r="AG22" s="289"/>
      <c r="AH22" s="289"/>
      <c r="AI22" s="289"/>
      <c r="AJ22" s="289"/>
      <c r="AK22" s="289"/>
      <c r="AL22" s="289"/>
      <c r="AM22" s="310"/>
      <c r="AO22" s="330"/>
    </row>
    <row r="23" spans="1:46" ht="14.25" customHeight="1">
      <c r="A23" s="75"/>
      <c r="B23" s="101" t="s">
        <v>106</v>
      </c>
      <c r="C23" s="104"/>
      <c r="D23" s="104"/>
      <c r="E23" s="104"/>
      <c r="F23" s="104"/>
      <c r="G23" s="104"/>
      <c r="H23" s="104"/>
      <c r="I23" s="104"/>
      <c r="J23" s="104"/>
      <c r="K23" s="104"/>
      <c r="L23" s="104"/>
      <c r="M23" s="206"/>
      <c r="N23" s="222"/>
      <c r="O23" s="230"/>
      <c r="P23" s="230"/>
      <c r="Q23" s="230"/>
      <c r="R23" s="230"/>
      <c r="S23" s="230"/>
      <c r="T23" s="230"/>
      <c r="U23" s="230"/>
      <c r="V23" s="230"/>
      <c r="W23" s="230"/>
      <c r="X23" s="257" t="s">
        <v>120</v>
      </c>
      <c r="Y23" s="257"/>
      <c r="Z23" s="269"/>
      <c r="AA23" s="269"/>
      <c r="AB23" s="269"/>
      <c r="AC23" s="269"/>
      <c r="AD23" s="269"/>
      <c r="AE23" s="269"/>
      <c r="AF23" s="269"/>
      <c r="AG23" s="269"/>
      <c r="AH23" s="269"/>
      <c r="AI23" s="269"/>
      <c r="AJ23" s="269"/>
      <c r="AK23" s="298" t="s">
        <v>126</v>
      </c>
      <c r="AL23" s="217"/>
      <c r="AM23" s="308"/>
      <c r="AN23" s="327"/>
    </row>
    <row r="24" spans="1:46" ht="8.25" customHeight="1">
      <c r="A24" s="76"/>
      <c r="B24" s="340"/>
      <c r="C24" s="340"/>
      <c r="D24" s="340"/>
      <c r="E24" s="340"/>
      <c r="F24" s="340"/>
      <c r="G24" s="340"/>
      <c r="H24" s="340"/>
      <c r="I24" s="340"/>
      <c r="J24" s="340"/>
      <c r="K24" s="340"/>
      <c r="L24" s="340"/>
      <c r="M24" s="340"/>
      <c r="N24" s="340"/>
      <c r="O24" s="340"/>
      <c r="P24" s="340"/>
      <c r="Q24" s="341"/>
      <c r="R24" s="342"/>
      <c r="S24" s="342"/>
      <c r="T24" s="341"/>
      <c r="U24" s="341"/>
      <c r="V24" s="341"/>
      <c r="W24" s="342"/>
      <c r="X24" s="342"/>
      <c r="Y24" s="342"/>
      <c r="Z24" s="343"/>
      <c r="AA24" s="341"/>
      <c r="AB24" s="341"/>
      <c r="AC24" s="341"/>
      <c r="AD24" s="342"/>
      <c r="AE24" s="342"/>
      <c r="AF24" s="341"/>
      <c r="AG24" s="341"/>
      <c r="AH24" s="341"/>
      <c r="AI24" s="342"/>
      <c r="AJ24" s="342"/>
      <c r="AK24" s="342"/>
      <c r="AL24" s="343"/>
      <c r="AM24" s="311"/>
      <c r="AN24" s="329"/>
    </row>
    <row r="25" spans="1:46" s="61" customFormat="1" ht="19.8" customHeight="1">
      <c r="A25" s="103"/>
      <c r="B25" s="103"/>
      <c r="C25" s="103"/>
      <c r="D25" s="103"/>
      <c r="E25" s="103"/>
      <c r="F25" s="103"/>
      <c r="G25" s="146"/>
      <c r="H25" s="162" t="s">
        <v>104</v>
      </c>
      <c r="I25" s="182"/>
      <c r="J25" s="182"/>
      <c r="K25" s="198"/>
      <c r="L25" s="200" t="str">
        <f>IF($I$4="","",IF(VLOOKUP($I$4,計算用2!$A$2:$E$36,5,)="/定員",VLOOKUP($I$4,計算用2!$A$2:$E$36,2,)*$AG$4,VLOOKUP($I$4,計算用2!$A$2:$E$36,2,)))</f>
        <v/>
      </c>
      <c r="M25" s="207"/>
      <c r="N25" s="207"/>
      <c r="O25" s="182" t="s">
        <v>125</v>
      </c>
      <c r="P25" s="198"/>
      <c r="Q25" s="236" t="s">
        <v>128</v>
      </c>
      <c r="R25" s="182"/>
      <c r="S25" s="182"/>
      <c r="T25" s="198"/>
      <c r="U25" s="247">
        <f>ROUNDDOWN(SUM(H28:L34)/1000,0)-AI25</f>
        <v>0</v>
      </c>
      <c r="V25" s="248"/>
      <c r="W25" s="248"/>
      <c r="X25" s="182" t="s">
        <v>125</v>
      </c>
      <c r="Y25" s="263"/>
      <c r="Z25" s="271"/>
      <c r="AA25" s="276" t="s">
        <v>129</v>
      </c>
      <c r="AB25" s="182"/>
      <c r="AC25" s="182"/>
      <c r="AD25" s="182"/>
      <c r="AE25" s="182"/>
      <c r="AF25" s="236"/>
      <c r="AG25" s="182"/>
      <c r="AH25" s="198"/>
      <c r="AI25" s="294">
        <f>ROUNDDOWN(SUMIF(A28:G34,"施設内療養費",H28:L34)/1000,0)</f>
        <v>0</v>
      </c>
      <c r="AJ25" s="297"/>
      <c r="AK25" s="297"/>
      <c r="AL25" s="182" t="s">
        <v>125</v>
      </c>
      <c r="AM25" s="263"/>
      <c r="AO25" s="329">
        <f>MIN(U25,AI25)</f>
        <v>0</v>
      </c>
    </row>
    <row r="26" spans="1:46" s="61" customFormat="1" ht="18" customHeight="1">
      <c r="A26" s="78" t="s">
        <v>78</v>
      </c>
      <c r="B26" s="104"/>
      <c r="C26" s="104"/>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04"/>
      <c r="AH26" s="104"/>
      <c r="AI26" s="104"/>
      <c r="AJ26" s="104"/>
      <c r="AK26" s="104"/>
      <c r="AL26" s="104"/>
      <c r="AM26" s="312"/>
      <c r="AT26" s="338"/>
    </row>
    <row r="27" spans="1:46" s="61" customFormat="1" ht="18" customHeight="1">
      <c r="A27" s="79" t="s">
        <v>88</v>
      </c>
      <c r="B27" s="105"/>
      <c r="C27" s="105"/>
      <c r="D27" s="105"/>
      <c r="E27" s="105"/>
      <c r="F27" s="105"/>
      <c r="G27" s="147"/>
      <c r="H27" s="105" t="s">
        <v>113</v>
      </c>
      <c r="I27" s="105"/>
      <c r="J27" s="105"/>
      <c r="K27" s="105"/>
      <c r="L27" s="105"/>
      <c r="M27" s="208" t="s">
        <v>115</v>
      </c>
      <c r="N27" s="105"/>
      <c r="O27" s="105"/>
      <c r="P27" s="105"/>
      <c r="Q27" s="105"/>
      <c r="R27" s="105"/>
      <c r="S27" s="105"/>
      <c r="T27" s="105"/>
      <c r="U27" s="105"/>
      <c r="V27" s="105"/>
      <c r="W27" s="105"/>
      <c r="X27" s="105"/>
      <c r="Y27" s="105"/>
      <c r="Z27" s="105"/>
      <c r="AA27" s="105"/>
      <c r="AB27" s="105"/>
      <c r="AC27" s="105"/>
      <c r="AD27" s="105"/>
      <c r="AE27" s="208"/>
      <c r="AF27" s="105"/>
      <c r="AG27" s="105"/>
      <c r="AH27" s="105"/>
      <c r="AI27" s="105"/>
      <c r="AJ27" s="105"/>
      <c r="AK27" s="105"/>
      <c r="AL27" s="105"/>
      <c r="AM27" s="313"/>
      <c r="AT27" s="338"/>
    </row>
    <row r="28" spans="1:46" s="61" customFormat="1" ht="20.399999999999999" customHeight="1">
      <c r="A28" s="80"/>
      <c r="B28" s="106"/>
      <c r="C28" s="106"/>
      <c r="D28" s="106"/>
      <c r="E28" s="106"/>
      <c r="F28" s="106"/>
      <c r="G28" s="148"/>
      <c r="H28" s="163"/>
      <c r="I28" s="163"/>
      <c r="J28" s="163"/>
      <c r="K28" s="163"/>
      <c r="L28" s="163"/>
      <c r="M28" s="209"/>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314"/>
      <c r="AT28" s="338"/>
    </row>
    <row r="29" spans="1:46" s="61" customFormat="1" ht="20.399999999999999" customHeight="1">
      <c r="A29" s="81"/>
      <c r="B29" s="107"/>
      <c r="C29" s="107"/>
      <c r="D29" s="107"/>
      <c r="E29" s="107"/>
      <c r="F29" s="107"/>
      <c r="G29" s="149"/>
      <c r="H29" s="164"/>
      <c r="I29" s="164"/>
      <c r="J29" s="164"/>
      <c r="K29" s="164"/>
      <c r="L29" s="164"/>
      <c r="M29" s="210"/>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315"/>
      <c r="AT29" s="338"/>
    </row>
    <row r="30" spans="1:46" s="61" customFormat="1" ht="20.399999999999999" customHeight="1">
      <c r="A30" s="81"/>
      <c r="B30" s="107"/>
      <c r="C30" s="107"/>
      <c r="D30" s="107"/>
      <c r="E30" s="107"/>
      <c r="F30" s="107"/>
      <c r="G30" s="149"/>
      <c r="H30" s="164"/>
      <c r="I30" s="164"/>
      <c r="J30" s="164"/>
      <c r="K30" s="164"/>
      <c r="L30" s="164"/>
      <c r="M30" s="210"/>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315"/>
      <c r="AT30" s="338"/>
    </row>
    <row r="31" spans="1:46" s="61" customFormat="1" ht="20.399999999999999" customHeight="1">
      <c r="A31" s="81"/>
      <c r="B31" s="107"/>
      <c r="C31" s="107"/>
      <c r="D31" s="107"/>
      <c r="E31" s="107"/>
      <c r="F31" s="107"/>
      <c r="G31" s="149"/>
      <c r="H31" s="164"/>
      <c r="I31" s="164"/>
      <c r="J31" s="164"/>
      <c r="K31" s="164"/>
      <c r="L31" s="164"/>
      <c r="M31" s="210"/>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315"/>
      <c r="AT31" s="338"/>
    </row>
    <row r="32" spans="1:46" s="61" customFormat="1" ht="20.399999999999999" customHeight="1">
      <c r="A32" s="81"/>
      <c r="B32" s="107"/>
      <c r="C32" s="107"/>
      <c r="D32" s="107"/>
      <c r="E32" s="107"/>
      <c r="F32" s="107"/>
      <c r="G32" s="149"/>
      <c r="H32" s="164"/>
      <c r="I32" s="164"/>
      <c r="J32" s="164"/>
      <c r="K32" s="164"/>
      <c r="L32" s="164"/>
      <c r="M32" s="210"/>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315"/>
      <c r="AT32" s="338"/>
    </row>
    <row r="33" spans="1:47" s="61" customFormat="1" ht="20.399999999999999" customHeight="1">
      <c r="A33" s="81"/>
      <c r="B33" s="107"/>
      <c r="C33" s="107"/>
      <c r="D33" s="107"/>
      <c r="E33" s="107"/>
      <c r="F33" s="107"/>
      <c r="G33" s="149"/>
      <c r="H33" s="164"/>
      <c r="I33" s="164"/>
      <c r="J33" s="164"/>
      <c r="K33" s="164"/>
      <c r="L33" s="164"/>
      <c r="M33" s="210"/>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315"/>
      <c r="AT33" s="338"/>
    </row>
    <row r="34" spans="1:47" s="61" customFormat="1" ht="20.399999999999999" customHeight="1">
      <c r="A34" s="82"/>
      <c r="B34" s="108"/>
      <c r="C34" s="108"/>
      <c r="D34" s="108"/>
      <c r="E34" s="108"/>
      <c r="F34" s="108"/>
      <c r="G34" s="150"/>
      <c r="H34" s="165"/>
      <c r="I34" s="165"/>
      <c r="J34" s="165"/>
      <c r="K34" s="165"/>
      <c r="L34" s="165"/>
      <c r="M34" s="211"/>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316"/>
      <c r="AT34" s="338"/>
    </row>
    <row r="35" spans="1:47" s="61" customFormat="1" ht="17.25" customHeight="1">
      <c r="A35" s="83"/>
      <c r="B35" s="109"/>
      <c r="C35" s="125"/>
      <c r="D35" s="125" t="s">
        <v>64</v>
      </c>
      <c r="E35" s="125"/>
      <c r="F35" s="125"/>
      <c r="G35" s="151"/>
      <c r="H35" s="166">
        <f>SUM(H28:L34)</f>
        <v>0</v>
      </c>
      <c r="I35" s="183"/>
      <c r="J35" s="183"/>
      <c r="K35" s="183"/>
      <c r="L35" s="201"/>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317"/>
      <c r="AT35" s="338"/>
    </row>
    <row r="36" spans="1:47" s="61" customFormat="1" ht="9" customHeight="1">
      <c r="A36" s="84"/>
      <c r="B36" s="110"/>
      <c r="C36" s="126"/>
      <c r="D36" s="126"/>
      <c r="E36" s="126"/>
      <c r="F36" s="126"/>
      <c r="G36" s="126"/>
      <c r="H36" s="167"/>
      <c r="I36" s="167"/>
      <c r="J36" s="167"/>
      <c r="K36" s="167"/>
      <c r="L36" s="167"/>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318"/>
      <c r="AT36" s="338"/>
    </row>
    <row r="37" spans="1:47" s="61" customFormat="1" ht="7.5" customHeight="1">
      <c r="C37" s="127"/>
      <c r="D37" s="127"/>
      <c r="E37" s="127"/>
      <c r="F37" s="127"/>
      <c r="G37" s="127"/>
      <c r="H37" s="168"/>
      <c r="I37" s="168"/>
      <c r="J37" s="168"/>
      <c r="K37" s="168"/>
      <c r="L37" s="168"/>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T37" s="338"/>
    </row>
    <row r="38" spans="1:47" s="63" customFormat="1" ht="26.25" customHeight="1">
      <c r="A38" s="85" t="s">
        <v>9</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319"/>
      <c r="AO38" s="331"/>
    </row>
    <row r="39" spans="1:47" ht="18.75" customHeight="1">
      <c r="A39" s="86"/>
      <c r="B39" s="112" t="s">
        <v>107</v>
      </c>
      <c r="C39" s="112"/>
      <c r="D39" s="112"/>
      <c r="E39" s="112"/>
      <c r="F39" s="112"/>
      <c r="G39" s="112"/>
      <c r="H39" s="112"/>
      <c r="I39" s="112"/>
      <c r="J39" s="113"/>
      <c r="K39" s="112"/>
      <c r="L39" s="202"/>
      <c r="M39" s="213"/>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320"/>
      <c r="AO39" s="329"/>
    </row>
    <row r="40" spans="1:47" ht="18.75" customHeight="1">
      <c r="A40" s="86"/>
      <c r="B40" s="112" t="s">
        <v>108</v>
      </c>
      <c r="C40" s="113"/>
      <c r="D40" s="113"/>
      <c r="E40" s="113"/>
      <c r="F40" s="113"/>
      <c r="G40" s="113"/>
      <c r="H40" s="113"/>
      <c r="I40" s="113"/>
      <c r="J40" s="113"/>
      <c r="K40" s="113"/>
      <c r="L40" s="203"/>
      <c r="M40" s="214"/>
      <c r="N40" s="227"/>
      <c r="O40" s="227"/>
      <c r="P40" s="227"/>
      <c r="Q40" s="227"/>
      <c r="R40" s="227"/>
      <c r="S40" s="227"/>
      <c r="T40" s="227"/>
      <c r="U40" s="227"/>
      <c r="V40" s="227"/>
      <c r="W40" s="227"/>
      <c r="X40" s="227"/>
      <c r="Y40" s="227"/>
      <c r="Z40" s="227"/>
      <c r="AA40" s="227"/>
      <c r="AB40" s="227"/>
      <c r="AC40" s="285"/>
      <c r="AD40" s="287"/>
      <c r="AE40" s="287"/>
      <c r="AF40" s="287"/>
      <c r="AG40" s="287"/>
      <c r="AH40" s="287"/>
      <c r="AI40" s="295"/>
      <c r="AJ40" s="295"/>
      <c r="AK40" s="295"/>
      <c r="AL40" s="287"/>
      <c r="AM40" s="321"/>
      <c r="AO40" s="329"/>
    </row>
    <row r="41" spans="1:47" ht="18.75" customHeight="1">
      <c r="A41" s="86"/>
      <c r="B41" s="113" t="s">
        <v>109</v>
      </c>
      <c r="C41" s="113"/>
      <c r="D41" s="113"/>
      <c r="E41" s="113"/>
      <c r="F41" s="113"/>
      <c r="G41" s="113"/>
      <c r="H41" s="113"/>
      <c r="I41" s="113"/>
      <c r="J41" s="113"/>
      <c r="K41" s="113"/>
      <c r="L41" s="203"/>
      <c r="M41" s="120"/>
      <c r="N41" s="120"/>
      <c r="O41" s="120"/>
      <c r="P41" s="233"/>
      <c r="Q41" s="233"/>
      <c r="R41" s="233"/>
      <c r="S41" s="233"/>
      <c r="T41" s="233"/>
      <c r="U41" s="233"/>
      <c r="V41" s="233"/>
      <c r="W41" s="257" t="s">
        <v>120</v>
      </c>
      <c r="X41" s="257"/>
      <c r="Y41" s="233"/>
      <c r="Z41" s="233"/>
      <c r="AA41" s="233"/>
      <c r="AB41" s="233"/>
      <c r="AC41" s="233"/>
      <c r="AD41" s="233"/>
      <c r="AE41" s="233"/>
      <c r="AF41" s="233"/>
      <c r="AG41" s="233"/>
      <c r="AH41" s="233"/>
      <c r="AI41" s="233"/>
      <c r="AJ41" s="298" t="s">
        <v>126</v>
      </c>
      <c r="AK41" s="217"/>
      <c r="AL41" s="217"/>
      <c r="AM41" s="322"/>
    </row>
    <row r="42" spans="1:47" s="61" customFormat="1" ht="9" customHeight="1">
      <c r="A42" s="75"/>
      <c r="AM42" s="323"/>
    </row>
    <row r="43" spans="1:47" ht="16.5" customHeight="1">
      <c r="A43" s="87" t="s">
        <v>46</v>
      </c>
      <c r="B43" s="114"/>
      <c r="C43" s="114"/>
      <c r="D43" s="114"/>
      <c r="E43" s="114"/>
      <c r="F43" s="114"/>
      <c r="G43" s="114"/>
      <c r="H43" s="114"/>
      <c r="I43" s="114"/>
      <c r="J43" s="114"/>
      <c r="K43" s="114"/>
      <c r="L43" s="114"/>
      <c r="M43" s="114"/>
      <c r="N43" s="114"/>
      <c r="O43" s="114"/>
      <c r="P43" s="114"/>
      <c r="Q43" s="114"/>
      <c r="R43" s="114"/>
      <c r="S43" s="114"/>
      <c r="T43" s="114"/>
      <c r="U43" s="114"/>
      <c r="V43" s="114"/>
      <c r="W43" s="162" t="s">
        <v>104</v>
      </c>
      <c r="X43" s="182"/>
      <c r="Y43" s="182"/>
      <c r="Z43" s="198"/>
      <c r="AA43" s="200" t="str">
        <f>IF($I$4="","",IF(VLOOKUP($I$4,計算用2!A2:E36,5,)="/定員",VLOOKUP($I$4,計算用2!A2:E36,4,)*$AG$4,VLOOKUP($I$4,計算用2!A2:E36,4,)))</f>
        <v/>
      </c>
      <c r="AB43" s="207"/>
      <c r="AC43" s="207"/>
      <c r="AD43" s="182" t="s">
        <v>125</v>
      </c>
      <c r="AE43" s="198"/>
      <c r="AF43" s="236" t="s">
        <v>128</v>
      </c>
      <c r="AG43" s="182"/>
      <c r="AH43" s="198"/>
      <c r="AI43" s="296">
        <f>ROUNDDOWN(H49/1000,0)</f>
        <v>0</v>
      </c>
      <c r="AJ43" s="299"/>
      <c r="AK43" s="299"/>
      <c r="AL43" s="182" t="s">
        <v>125</v>
      </c>
      <c r="AM43" s="263"/>
      <c r="AO43" s="329">
        <f>MIN(AA43,AI43)</f>
        <v>0</v>
      </c>
    </row>
    <row r="44" spans="1:47" s="61" customFormat="1" ht="12.75" customHeight="1">
      <c r="A44" s="78" t="s">
        <v>89</v>
      </c>
      <c r="B44" s="104"/>
      <c r="C44" s="104"/>
      <c r="D44" s="104"/>
      <c r="E44" s="104"/>
      <c r="F44" s="104"/>
      <c r="G44" s="104"/>
      <c r="H44" s="104"/>
      <c r="I44" s="104"/>
      <c r="J44" s="104"/>
      <c r="K44" s="104"/>
      <c r="L44" s="104"/>
      <c r="M44" s="104"/>
      <c r="N44" s="104"/>
      <c r="O44" s="104"/>
      <c r="P44" s="104"/>
      <c r="Q44" s="104"/>
      <c r="R44" s="104"/>
      <c r="S44" s="104"/>
      <c r="T44" s="104"/>
      <c r="U44" s="104"/>
      <c r="V44" s="104"/>
      <c r="W44" s="132"/>
      <c r="X44" s="132"/>
      <c r="Y44" s="132"/>
      <c r="Z44" s="132"/>
      <c r="AA44" s="132"/>
      <c r="AB44" s="132"/>
      <c r="AC44" s="132"/>
      <c r="AD44" s="132"/>
      <c r="AE44" s="132"/>
      <c r="AF44" s="132"/>
      <c r="AG44" s="132"/>
      <c r="AH44" s="132"/>
      <c r="AI44" s="132"/>
      <c r="AJ44" s="132"/>
      <c r="AK44" s="132"/>
      <c r="AL44" s="132"/>
      <c r="AM44" s="324"/>
      <c r="AT44" s="338"/>
    </row>
    <row r="45" spans="1:47" s="61" customFormat="1" ht="18" customHeight="1">
      <c r="A45" s="79" t="s">
        <v>88</v>
      </c>
      <c r="B45" s="105"/>
      <c r="C45" s="105"/>
      <c r="D45" s="105"/>
      <c r="E45" s="105"/>
      <c r="F45" s="105"/>
      <c r="G45" s="147"/>
      <c r="H45" s="169" t="s">
        <v>113</v>
      </c>
      <c r="I45" s="169"/>
      <c r="J45" s="169"/>
      <c r="K45" s="169"/>
      <c r="L45" s="169"/>
      <c r="M45" s="208" t="s">
        <v>115</v>
      </c>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313"/>
      <c r="AT45" s="338"/>
    </row>
    <row r="46" spans="1:47" s="61" customFormat="1" ht="18" customHeight="1">
      <c r="A46" s="80"/>
      <c r="B46" s="106"/>
      <c r="C46" s="106"/>
      <c r="D46" s="106"/>
      <c r="E46" s="106"/>
      <c r="F46" s="106"/>
      <c r="G46" s="148"/>
      <c r="H46" s="170"/>
      <c r="I46" s="170"/>
      <c r="J46" s="170"/>
      <c r="K46" s="170"/>
      <c r="L46" s="170"/>
      <c r="M46" s="209"/>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314"/>
      <c r="AT46" s="338"/>
    </row>
    <row r="47" spans="1:47" s="61" customFormat="1" ht="18" customHeight="1">
      <c r="A47" s="81"/>
      <c r="B47" s="107"/>
      <c r="C47" s="107"/>
      <c r="D47" s="107"/>
      <c r="E47" s="107"/>
      <c r="F47" s="107"/>
      <c r="G47" s="149"/>
      <c r="H47" s="171"/>
      <c r="I47" s="184"/>
      <c r="J47" s="184"/>
      <c r="K47" s="184"/>
      <c r="L47" s="204"/>
      <c r="M47" s="210"/>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315"/>
      <c r="AR47" s="336"/>
      <c r="AS47" s="336"/>
      <c r="AT47" s="336"/>
      <c r="AU47" s="336"/>
    </row>
    <row r="48" spans="1:47" s="61" customFormat="1" ht="18" customHeight="1">
      <c r="A48" s="82"/>
      <c r="B48" s="108"/>
      <c r="C48" s="108"/>
      <c r="D48" s="108"/>
      <c r="E48" s="108"/>
      <c r="F48" s="108"/>
      <c r="G48" s="150"/>
      <c r="H48" s="172"/>
      <c r="I48" s="172"/>
      <c r="J48" s="172"/>
      <c r="K48" s="172"/>
      <c r="L48" s="172"/>
      <c r="M48" s="211"/>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316"/>
      <c r="AU48" s="336"/>
    </row>
    <row r="49" spans="1:46" s="61" customFormat="1" ht="18" customHeight="1">
      <c r="A49" s="77"/>
      <c r="B49" s="103"/>
      <c r="C49" s="128"/>
      <c r="D49" s="128" t="s">
        <v>64</v>
      </c>
      <c r="E49" s="128"/>
      <c r="F49" s="128"/>
      <c r="G49" s="152"/>
      <c r="H49" s="173">
        <f>SUM(H46:L48)</f>
        <v>0</v>
      </c>
      <c r="I49" s="185"/>
      <c r="J49" s="185"/>
      <c r="K49" s="185"/>
      <c r="L49" s="205"/>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325"/>
      <c r="AT49" s="338"/>
    </row>
    <row r="50" spans="1:46" s="64" customFormat="1" ht="12" customHeight="1">
      <c r="A50" s="88"/>
      <c r="B50" s="115"/>
      <c r="C50" s="129"/>
      <c r="D50" s="133"/>
      <c r="E50" s="139"/>
      <c r="F50" s="133"/>
      <c r="G50" s="133"/>
      <c r="H50" s="133"/>
      <c r="I50" s="133"/>
      <c r="J50" s="195"/>
      <c r="K50" s="195"/>
      <c r="L50" s="195"/>
      <c r="M50" s="195"/>
      <c r="N50" s="195"/>
      <c r="O50" s="231"/>
      <c r="P50" s="129"/>
      <c r="Q50" s="237"/>
      <c r="R50" s="237"/>
      <c r="S50" s="195"/>
      <c r="T50" s="133"/>
      <c r="U50" s="195"/>
      <c r="V50" s="195"/>
      <c r="W50" s="258"/>
      <c r="X50" s="258"/>
      <c r="Y50" s="258"/>
      <c r="Z50" s="258"/>
      <c r="AA50" s="258"/>
      <c r="AB50" s="258"/>
      <c r="AC50" s="258"/>
      <c r="AD50" s="258"/>
      <c r="AE50" s="258"/>
      <c r="AF50" s="290"/>
      <c r="AG50" s="290"/>
      <c r="AH50" s="290"/>
      <c r="AI50" s="290"/>
      <c r="AJ50" s="290"/>
      <c r="AK50" s="290"/>
      <c r="AL50" s="290"/>
      <c r="AM50" s="326"/>
      <c r="AO50" s="332"/>
    </row>
    <row r="52" spans="1:46">
      <c r="A52" s="60" t="s">
        <v>74</v>
      </c>
    </row>
    <row r="53" spans="1:46">
      <c r="A53" s="60" t="s">
        <v>81</v>
      </c>
    </row>
    <row r="54" spans="1:46">
      <c r="A54" s="60" t="s">
        <v>90</v>
      </c>
    </row>
    <row r="55" spans="1:46">
      <c r="A55" s="60" t="s">
        <v>91</v>
      </c>
    </row>
    <row r="56" spans="1:46">
      <c r="A56" s="60" t="s">
        <v>25</v>
      </c>
    </row>
    <row r="57" spans="1:46">
      <c r="A57" s="60" t="s">
        <v>93</v>
      </c>
    </row>
    <row r="58" spans="1:46">
      <c r="A58" s="60" t="s">
        <v>94</v>
      </c>
    </row>
    <row r="59" spans="1:46">
      <c r="A59" s="60" t="s">
        <v>95</v>
      </c>
    </row>
    <row r="60" spans="1:46">
      <c r="A60" s="60" t="s">
        <v>2</v>
      </c>
    </row>
    <row r="61" spans="1:46">
      <c r="A61" s="60" t="s">
        <v>53</v>
      </c>
    </row>
    <row r="62" spans="1:46">
      <c r="A62" s="60" t="s">
        <v>43</v>
      </c>
    </row>
    <row r="64" spans="1:46">
      <c r="A64" s="60" t="s">
        <v>82</v>
      </c>
    </row>
    <row r="65" spans="1:25">
      <c r="A65" s="60" t="s">
        <v>96</v>
      </c>
    </row>
    <row r="66" spans="1:25">
      <c r="A66" s="60" t="s">
        <v>97</v>
      </c>
    </row>
    <row r="67" spans="1:25">
      <c r="A67" s="60" t="s">
        <v>98</v>
      </c>
    </row>
    <row r="68" spans="1:25">
      <c r="A68" s="60" t="s">
        <v>14</v>
      </c>
      <c r="Y68" s="60" t="s">
        <v>122</v>
      </c>
    </row>
    <row r="70" spans="1:25">
      <c r="A70" s="60" t="s">
        <v>99</v>
      </c>
    </row>
    <row r="71" spans="1:25">
      <c r="A71" s="60" t="s">
        <v>100</v>
      </c>
    </row>
    <row r="72" spans="1:25">
      <c r="A72" s="60" t="s">
        <v>85</v>
      </c>
    </row>
    <row r="73" spans="1:25">
      <c r="A73" s="60" t="s">
        <v>101</v>
      </c>
    </row>
    <row r="74" spans="1:25">
      <c r="A74" s="60" t="s">
        <v>16</v>
      </c>
    </row>
  </sheetData>
  <mergeCells count="129">
    <mergeCell ref="A2:H2"/>
    <mergeCell ref="I2:AM2"/>
    <mergeCell ref="B3:H3"/>
    <mergeCell ref="I3:AM3"/>
    <mergeCell ref="AP3:AU3"/>
    <mergeCell ref="B4:H4"/>
    <mergeCell ref="I4:AB4"/>
    <mergeCell ref="AC4:AF4"/>
    <mergeCell ref="AG4:AK4"/>
    <mergeCell ref="AL4:AM4"/>
    <mergeCell ref="AP4:AU4"/>
    <mergeCell ref="B5:H5"/>
    <mergeCell ref="J5:N5"/>
    <mergeCell ref="R5:AM5"/>
    <mergeCell ref="B6:H6"/>
    <mergeCell ref="AA6:AK6"/>
    <mergeCell ref="A7:H7"/>
    <mergeCell ref="I7:W7"/>
    <mergeCell ref="X7:Z7"/>
    <mergeCell ref="AA7:AM7"/>
    <mergeCell ref="A8:H8"/>
    <mergeCell ref="I8:W8"/>
    <mergeCell ref="AA8:AM8"/>
    <mergeCell ref="A9:AM9"/>
    <mergeCell ref="B14:C14"/>
    <mergeCell ref="B15:C15"/>
    <mergeCell ref="D16:F16"/>
    <mergeCell ref="G16:N16"/>
    <mergeCell ref="O16:S16"/>
    <mergeCell ref="T16:V16"/>
    <mergeCell ref="W16:Y16"/>
    <mergeCell ref="AC16:AE16"/>
    <mergeCell ref="AG16:AI16"/>
    <mergeCell ref="D17:F17"/>
    <mergeCell ref="G17:N17"/>
    <mergeCell ref="O17:S17"/>
    <mergeCell ref="T17:V17"/>
    <mergeCell ref="W17:Y17"/>
    <mergeCell ref="AC17:AE17"/>
    <mergeCell ref="AG17:AI17"/>
    <mergeCell ref="D18:F18"/>
    <mergeCell ref="G18:N18"/>
    <mergeCell ref="O18:S18"/>
    <mergeCell ref="T18:V18"/>
    <mergeCell ref="W18:Y18"/>
    <mergeCell ref="AC18:AE18"/>
    <mergeCell ref="AG18:AI18"/>
    <mergeCell ref="D19:F19"/>
    <mergeCell ref="G19:N19"/>
    <mergeCell ref="O19:S19"/>
    <mergeCell ref="T19:V19"/>
    <mergeCell ref="W19:Y19"/>
    <mergeCell ref="AC19:AE19"/>
    <mergeCell ref="AG19:AI19"/>
    <mergeCell ref="D20:F20"/>
    <mergeCell ref="G20:N20"/>
    <mergeCell ref="O20:S20"/>
    <mergeCell ref="T20:V20"/>
    <mergeCell ref="W20:Y20"/>
    <mergeCell ref="AC20:AE20"/>
    <mergeCell ref="AG20:AI20"/>
    <mergeCell ref="D21:F21"/>
    <mergeCell ref="G21:N21"/>
    <mergeCell ref="O21:S21"/>
    <mergeCell ref="T21:V21"/>
    <mergeCell ref="W21:Y21"/>
    <mergeCell ref="AC21:AE21"/>
    <mergeCell ref="AG21:AI21"/>
    <mergeCell ref="B23:M23"/>
    <mergeCell ref="N23:W23"/>
    <mergeCell ref="X23:Y23"/>
    <mergeCell ref="Z23:AJ23"/>
    <mergeCell ref="H25:K25"/>
    <mergeCell ref="L25:N25"/>
    <mergeCell ref="O25:P25"/>
    <mergeCell ref="Q25:T25"/>
    <mergeCell ref="U25:W25"/>
    <mergeCell ref="X25:Y25"/>
    <mergeCell ref="AI25:AK25"/>
    <mergeCell ref="AL25:AM25"/>
    <mergeCell ref="A26:AM26"/>
    <mergeCell ref="A27:G27"/>
    <mergeCell ref="A28:G28"/>
    <mergeCell ref="H28:L28"/>
    <mergeCell ref="M28:AM28"/>
    <mergeCell ref="A29:G29"/>
    <mergeCell ref="H29:L29"/>
    <mergeCell ref="M29:AM29"/>
    <mergeCell ref="A30:G30"/>
    <mergeCell ref="H30:L30"/>
    <mergeCell ref="M30:AM30"/>
    <mergeCell ref="A31:G31"/>
    <mergeCell ref="H31:L31"/>
    <mergeCell ref="M31:AM31"/>
    <mergeCell ref="A32:G32"/>
    <mergeCell ref="H32:L32"/>
    <mergeCell ref="M32:AM32"/>
    <mergeCell ref="A33:G33"/>
    <mergeCell ref="H33:L33"/>
    <mergeCell ref="M33:AM33"/>
    <mergeCell ref="A34:G34"/>
    <mergeCell ref="H34:L34"/>
    <mergeCell ref="M34:AM34"/>
    <mergeCell ref="H35:L35"/>
    <mergeCell ref="A38:AM38"/>
    <mergeCell ref="M40:AC40"/>
    <mergeCell ref="W41:X41"/>
    <mergeCell ref="A43:V43"/>
    <mergeCell ref="W43:Z43"/>
    <mergeCell ref="AA43:AC43"/>
    <mergeCell ref="AD43:AE43"/>
    <mergeCell ref="AF43:AH43"/>
    <mergeCell ref="AI43:AK43"/>
    <mergeCell ref="AL43:AM43"/>
    <mergeCell ref="A44:AM44"/>
    <mergeCell ref="A45:G45"/>
    <mergeCell ref="A46:G46"/>
    <mergeCell ref="H46:L46"/>
    <mergeCell ref="M46:AM46"/>
    <mergeCell ref="A47:G47"/>
    <mergeCell ref="H47:L47"/>
    <mergeCell ref="A48:G48"/>
    <mergeCell ref="H48:L48"/>
    <mergeCell ref="M48:AM48"/>
    <mergeCell ref="H49:L49"/>
    <mergeCell ref="A3:A6"/>
    <mergeCell ref="B16:C17"/>
    <mergeCell ref="B18:C19"/>
    <mergeCell ref="B20:C21"/>
  </mergeCells>
  <phoneticPr fontId="8"/>
  <dataValidations count="7">
    <dataValidation imeMode="disabled" allowBlank="1" showDropDown="0" showInputMessage="1" showErrorMessage="1" sqref="H28:L34 AG4 AA8:AM8"/>
    <dataValidation imeMode="halfAlpha" allowBlank="1" showDropDown="0" showInputMessage="1" showErrorMessage="1" sqref="J50:N50 S50:V50 S22:V22 J22:N22"/>
    <dataValidation type="list" allowBlank="1" showDropDown="0" showInputMessage="1" showErrorMessage="1" sqref="R24:S24 AD24:AE24">
      <formula1>"3,4"</formula1>
    </dataValidation>
    <dataValidation type="list" allowBlank="1" showDropDown="0" showInputMessage="1" showErrorMessage="1" sqref="U24:V24 AG24:AH24">
      <formula1>"1,2,3,4,5,6,7,8,9,10,11,12"</formula1>
    </dataValidation>
    <dataValidation type="list" allowBlank="1" showDropDown="0" showInputMessage="1" showErrorMessage="1" sqref="X24:Y24 AJ24:AK24">
      <formula1>"1,2,3,4,5,6,7,8,9,10,11,12,13,14,15,16,17,18,19,20,21,22,23,24,25,26,27,28,29,30,31"</formula1>
    </dataValidation>
    <dataValidation type="list" allowBlank="1" showDropDown="0" showInputMessage="1" showErrorMessage="1" sqref="A46:G48">
      <formula1>$A$70:$A$74</formula1>
    </dataValidation>
    <dataValidation type="list" allowBlank="1" showDropDown="0" showInputMessage="1" showErrorMessage="1" sqref="A28:G34">
      <formula1>$A$52:$A$68</formula1>
    </dataValidation>
  </dataValidations>
  <printOptions horizontalCentered="1"/>
  <pageMargins left="0.55118110236220474" right="0.55118110236220474" top="0.62992125984251968" bottom="0.43307086614173212" header="0.51181102362204722" footer="0.35433070866141736"/>
  <pageSetup paperSize="9" scale="99" fitToWidth="1" fitToHeight="1" orientation="portrait" usePrinterDefaults="1" blackAndWhite="1" r:id="rId1"/>
  <headerFooter differentFirst="1"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1</xdr:col>
                    <xdr:colOff>53975</xdr:colOff>
                    <xdr:row>10</xdr:row>
                    <xdr:rowOff>9525</xdr:rowOff>
                  </from>
                  <to xmlns:xdr="http://schemas.openxmlformats.org/drawingml/2006/spreadsheetDrawing">
                    <xdr:col>3</xdr:col>
                    <xdr:colOff>53340</xdr:colOff>
                    <xdr:row>11</xdr:row>
                    <xdr:rowOff>17780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1</xdr:col>
                    <xdr:colOff>53975</xdr:colOff>
                    <xdr:row>11</xdr:row>
                    <xdr:rowOff>13970</xdr:rowOff>
                  </from>
                  <to xmlns:xdr="http://schemas.openxmlformats.org/drawingml/2006/spreadsheetDrawing">
                    <xdr:col>3</xdr:col>
                    <xdr:colOff>53340</xdr:colOff>
                    <xdr:row>12</xdr:row>
                    <xdr:rowOff>9525</xdr:rowOff>
                  </to>
                </anchor>
              </controlPr>
            </control>
          </mc:Choice>
        </mc:AlternateContent>
        <mc:AlternateContent>
          <mc:Choice Requires="x14">
            <control shapeId="79875" r:id="rId6" name="チェック 3">
              <controlPr defaultSize="0" autoFill="0" autoLine="0" autoPict="0">
                <anchor moveWithCells="1">
                  <from xmlns:xdr="http://schemas.openxmlformats.org/drawingml/2006/spreadsheetDrawing">
                    <xdr:col>1</xdr:col>
                    <xdr:colOff>53975</xdr:colOff>
                    <xdr:row>12</xdr:row>
                    <xdr:rowOff>19685</xdr:rowOff>
                  </from>
                  <to xmlns:xdr="http://schemas.openxmlformats.org/drawingml/2006/spreadsheetDrawing">
                    <xdr:col>3</xdr:col>
                    <xdr:colOff>53340</xdr:colOff>
                    <xdr:row>13</xdr:row>
                    <xdr:rowOff>15240</xdr:rowOff>
                  </to>
                </anchor>
              </controlPr>
            </control>
          </mc:Choice>
        </mc:AlternateContent>
        <mc:AlternateContent>
          <mc:Choice Requires="x14">
            <control shapeId="79876" r:id="rId7" name="チェック 4">
              <controlPr defaultSize="0" autoFill="0" autoLine="0" autoPict="0">
                <anchor moveWithCells="1">
                  <from xmlns:xdr="http://schemas.openxmlformats.org/drawingml/2006/spreadsheetDrawing">
                    <xdr:col>1</xdr:col>
                    <xdr:colOff>53975</xdr:colOff>
                    <xdr:row>13</xdr:row>
                    <xdr:rowOff>4445</xdr:rowOff>
                  </from>
                  <to xmlns:xdr="http://schemas.openxmlformats.org/drawingml/2006/spreadsheetDrawing">
                    <xdr:col>3</xdr:col>
                    <xdr:colOff>53340</xdr:colOff>
                    <xdr:row>14</xdr:row>
                    <xdr:rowOff>0</xdr:rowOff>
                  </to>
                </anchor>
              </controlPr>
            </control>
          </mc:Choice>
        </mc:AlternateContent>
        <mc:AlternateContent>
          <mc:Choice Requires="x14">
            <control shapeId="79877" r:id="rId8" name="チェック 5">
              <controlPr defaultSize="0" autoFill="0" autoLine="0" autoPict="0">
                <anchor moveWithCells="1">
                  <from xmlns:xdr="http://schemas.openxmlformats.org/drawingml/2006/spreadsheetDrawing">
                    <xdr:col>1</xdr:col>
                    <xdr:colOff>53975</xdr:colOff>
                    <xdr:row>14</xdr:row>
                    <xdr:rowOff>19685</xdr:rowOff>
                  </from>
                  <to xmlns:xdr="http://schemas.openxmlformats.org/drawingml/2006/spreadsheetDrawing">
                    <xdr:col>3</xdr:col>
                    <xdr:colOff>53340</xdr:colOff>
                    <xdr:row>15</xdr:row>
                    <xdr:rowOff>13970</xdr:rowOff>
                  </to>
                </anchor>
              </controlPr>
            </control>
          </mc:Choice>
        </mc:AlternateContent>
        <mc:AlternateContent>
          <mc:Choice Requires="x14">
            <control shapeId="79878" r:id="rId9" name="チェック 6">
              <controlPr defaultSize="0" autoPict="0">
                <anchor moveWithCells="1">
                  <from xmlns:xdr="http://schemas.openxmlformats.org/drawingml/2006/spreadsheetDrawing">
                    <xdr:col>8</xdr:col>
                    <xdr:colOff>57150</xdr:colOff>
                    <xdr:row>5</xdr:row>
                    <xdr:rowOff>11430</xdr:rowOff>
                  </from>
                  <to xmlns:xdr="http://schemas.openxmlformats.org/drawingml/2006/spreadsheetDrawing">
                    <xdr:col>10</xdr:col>
                    <xdr:colOff>19050</xdr:colOff>
                    <xdr:row>5</xdr:row>
                    <xdr:rowOff>219710</xdr:rowOff>
                  </to>
                </anchor>
              </controlPr>
            </control>
          </mc:Choice>
        </mc:AlternateContent>
        <mc:AlternateContent>
          <mc:Choice Requires="x14">
            <control shapeId="79879" r:id="rId10" name="チェック 7">
              <controlPr defaultSize="0" autoPict="0">
                <anchor moveWithCells="1">
                  <from xmlns:xdr="http://schemas.openxmlformats.org/drawingml/2006/spreadsheetDrawing">
                    <xdr:col>12</xdr:col>
                    <xdr:colOff>38100</xdr:colOff>
                    <xdr:row>5</xdr:row>
                    <xdr:rowOff>12700</xdr:rowOff>
                  </from>
                  <to xmlns:xdr="http://schemas.openxmlformats.org/drawingml/2006/spreadsheetDrawing">
                    <xdr:col>14</xdr:col>
                    <xdr:colOff>0</xdr:colOff>
                    <xdr:row>5</xdr:row>
                    <xdr:rowOff>220345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計算用2!$A$2:$A$36</xm:f>
          </x14:formula1>
          <xm:sqref>M40:AC40 I4:AB4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3">
    <tabColor rgb="FFFFFF00"/>
  </sheetPr>
  <dimension ref="A1:AU74"/>
  <sheetViews>
    <sheetView view="pageBreakPreview" topLeftCell="A15" zoomScaleSheetLayoutView="100" workbookViewId="0">
      <selection activeCell="AY29" sqref="AY29"/>
    </sheetView>
  </sheetViews>
  <sheetFormatPr defaultColWidth="2.25" defaultRowHeight="13.5"/>
  <cols>
    <col min="1" max="40" width="2.25" style="60"/>
    <col min="41" max="41" width="6" style="60" bestFit="1" customWidth="1"/>
    <col min="42" max="48" width="2.25" style="60"/>
    <col min="49" max="49" width="5.875" style="60" bestFit="1" customWidth="1"/>
    <col min="50" max="16384" width="2.25" style="60"/>
  </cols>
  <sheetData>
    <row r="1" spans="1:47" ht="14.25">
      <c r="A1" s="1" t="s">
        <v>83</v>
      </c>
    </row>
    <row r="2" spans="1:47" ht="19.5" customHeight="1">
      <c r="A2" s="65" t="s">
        <v>84</v>
      </c>
      <c r="B2" s="89"/>
      <c r="C2" s="89"/>
      <c r="D2" s="89"/>
      <c r="E2" s="89"/>
      <c r="F2" s="89"/>
      <c r="G2" s="89"/>
      <c r="H2" s="153"/>
      <c r="I2" s="174"/>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301"/>
    </row>
    <row r="3" spans="1:47" s="61" customFormat="1" ht="19.5" customHeight="1">
      <c r="A3" s="66" t="s">
        <v>86</v>
      </c>
      <c r="B3" s="90" t="s">
        <v>102</v>
      </c>
      <c r="C3" s="116"/>
      <c r="D3" s="116"/>
      <c r="E3" s="116"/>
      <c r="F3" s="116"/>
      <c r="G3" s="116"/>
      <c r="H3" s="154"/>
      <c r="I3" s="175"/>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302"/>
      <c r="AP3" s="333"/>
      <c r="AQ3" s="333"/>
      <c r="AR3" s="333"/>
      <c r="AS3" s="333"/>
      <c r="AT3" s="333"/>
      <c r="AU3" s="333"/>
    </row>
    <row r="4" spans="1:47" s="61" customFormat="1" ht="19.5" customHeight="1">
      <c r="A4" s="67"/>
      <c r="B4" s="90" t="s">
        <v>103</v>
      </c>
      <c r="C4" s="116"/>
      <c r="D4" s="116"/>
      <c r="E4" s="116"/>
      <c r="F4" s="116"/>
      <c r="G4" s="116"/>
      <c r="H4" s="154"/>
      <c r="I4" s="176"/>
      <c r="J4" s="188"/>
      <c r="K4" s="188"/>
      <c r="L4" s="188"/>
      <c r="M4" s="188"/>
      <c r="N4" s="188"/>
      <c r="O4" s="188"/>
      <c r="P4" s="188"/>
      <c r="Q4" s="188"/>
      <c r="R4" s="188"/>
      <c r="S4" s="188"/>
      <c r="T4" s="188"/>
      <c r="U4" s="188"/>
      <c r="V4" s="188"/>
      <c r="W4" s="188"/>
      <c r="X4" s="188"/>
      <c r="Y4" s="188"/>
      <c r="Z4" s="188"/>
      <c r="AA4" s="188"/>
      <c r="AB4" s="277"/>
      <c r="AC4" s="284" t="s">
        <v>124</v>
      </c>
      <c r="AD4" s="286"/>
      <c r="AE4" s="286"/>
      <c r="AF4" s="288"/>
      <c r="AG4" s="291"/>
      <c r="AH4" s="293"/>
      <c r="AI4" s="293"/>
      <c r="AJ4" s="293"/>
      <c r="AK4" s="293"/>
      <c r="AL4" s="300" t="s">
        <v>123</v>
      </c>
      <c r="AM4" s="303"/>
      <c r="AP4" s="333"/>
      <c r="AQ4" s="333"/>
      <c r="AR4" s="333"/>
      <c r="AS4" s="333"/>
      <c r="AT4" s="333"/>
      <c r="AU4" s="333"/>
    </row>
    <row r="5" spans="1:47" s="61" customFormat="1" ht="19.5" customHeight="1">
      <c r="A5" s="67"/>
      <c r="B5" s="90" t="s">
        <v>19</v>
      </c>
      <c r="C5" s="116"/>
      <c r="D5" s="116"/>
      <c r="E5" s="116"/>
      <c r="F5" s="116"/>
      <c r="G5" s="116"/>
      <c r="H5" s="154"/>
      <c r="I5" s="177" t="s">
        <v>66</v>
      </c>
      <c r="J5" s="189"/>
      <c r="K5" s="189"/>
      <c r="L5" s="189"/>
      <c r="M5" s="189"/>
      <c r="N5" s="215"/>
      <c r="O5" s="228" t="s">
        <v>116</v>
      </c>
      <c r="P5" s="228"/>
      <c r="Q5" s="228"/>
      <c r="R5" s="187"/>
      <c r="S5" s="187"/>
      <c r="T5" s="187"/>
      <c r="U5" s="187"/>
      <c r="V5" s="187"/>
      <c r="W5" s="187"/>
      <c r="X5" s="187"/>
      <c r="Y5" s="187"/>
      <c r="Z5" s="187"/>
      <c r="AA5" s="187"/>
      <c r="AB5" s="187"/>
      <c r="AC5" s="187"/>
      <c r="AD5" s="187"/>
      <c r="AE5" s="187"/>
      <c r="AF5" s="187"/>
      <c r="AG5" s="187"/>
      <c r="AH5" s="187"/>
      <c r="AI5" s="187"/>
      <c r="AJ5" s="187"/>
      <c r="AK5" s="187"/>
      <c r="AL5" s="187"/>
      <c r="AM5" s="302"/>
      <c r="AP5" s="334"/>
      <c r="AQ5" s="334"/>
      <c r="AR5" s="334"/>
      <c r="AS5" s="334"/>
      <c r="AT5" s="334"/>
      <c r="AU5" s="134"/>
    </row>
    <row r="6" spans="1:47" ht="19.5" customHeight="1">
      <c r="A6" s="68"/>
      <c r="B6" s="91" t="s">
        <v>105</v>
      </c>
      <c r="C6" s="117"/>
      <c r="D6" s="117"/>
      <c r="E6" s="117"/>
      <c r="F6" s="117"/>
      <c r="G6" s="117"/>
      <c r="H6" s="155"/>
      <c r="I6" s="178"/>
      <c r="J6" s="190"/>
      <c r="K6" s="196" t="s">
        <v>114</v>
      </c>
      <c r="L6" s="190"/>
      <c r="M6" s="190"/>
      <c r="N6" s="190"/>
      <c r="O6" s="196" t="s">
        <v>117</v>
      </c>
      <c r="P6" s="190"/>
      <c r="Q6" s="190"/>
      <c r="R6" s="190"/>
      <c r="S6" s="190"/>
      <c r="T6" s="196"/>
      <c r="U6" s="190"/>
      <c r="V6" s="190"/>
      <c r="W6" s="190"/>
      <c r="X6" s="259"/>
      <c r="Y6" s="259"/>
      <c r="Z6" s="259"/>
      <c r="AA6" s="272"/>
      <c r="AB6" s="190"/>
      <c r="AC6" s="190"/>
      <c r="AD6" s="190"/>
      <c r="AE6" s="190"/>
      <c r="AF6" s="190"/>
      <c r="AG6" s="190"/>
      <c r="AH6" s="190"/>
      <c r="AI6" s="190"/>
      <c r="AJ6" s="190"/>
      <c r="AK6" s="190"/>
      <c r="AL6" s="109" t="s">
        <v>62</v>
      </c>
      <c r="AM6" s="304"/>
    </row>
    <row r="7" spans="1:47" s="61" customFormat="1" ht="20.25" customHeight="1">
      <c r="A7" s="69" t="s">
        <v>0</v>
      </c>
      <c r="B7" s="92"/>
      <c r="C7" s="92"/>
      <c r="D7" s="92"/>
      <c r="E7" s="92"/>
      <c r="F7" s="92"/>
      <c r="G7" s="92"/>
      <c r="H7" s="156"/>
      <c r="I7" s="179"/>
      <c r="J7" s="191"/>
      <c r="K7" s="191"/>
      <c r="L7" s="191"/>
      <c r="M7" s="191"/>
      <c r="N7" s="191"/>
      <c r="O7" s="191"/>
      <c r="P7" s="191"/>
      <c r="Q7" s="191"/>
      <c r="R7" s="191"/>
      <c r="S7" s="191"/>
      <c r="T7" s="191"/>
      <c r="U7" s="191"/>
      <c r="V7" s="191"/>
      <c r="W7" s="249"/>
      <c r="X7" s="260" t="s">
        <v>121</v>
      </c>
      <c r="Y7" s="92"/>
      <c r="Z7" s="92"/>
      <c r="AA7" s="273"/>
      <c r="AB7" s="278"/>
      <c r="AC7" s="278"/>
      <c r="AD7" s="278"/>
      <c r="AE7" s="278"/>
      <c r="AF7" s="278"/>
      <c r="AG7" s="278"/>
      <c r="AH7" s="278"/>
      <c r="AI7" s="278"/>
      <c r="AJ7" s="278"/>
      <c r="AK7" s="278"/>
      <c r="AL7" s="278"/>
      <c r="AM7" s="305"/>
      <c r="AP7" s="335"/>
      <c r="AQ7" s="335"/>
      <c r="AR7" s="335"/>
      <c r="AS7" s="335"/>
      <c r="AT7" s="335"/>
      <c r="AU7" s="339"/>
    </row>
    <row r="8" spans="1:47" s="61" customFormat="1" ht="19.5" customHeight="1">
      <c r="A8" s="70" t="s">
        <v>36</v>
      </c>
      <c r="B8" s="93"/>
      <c r="C8" s="93"/>
      <c r="D8" s="93"/>
      <c r="E8" s="93"/>
      <c r="F8" s="93"/>
      <c r="G8" s="93"/>
      <c r="H8" s="157"/>
      <c r="I8" s="180"/>
      <c r="J8" s="192"/>
      <c r="K8" s="192"/>
      <c r="L8" s="192"/>
      <c r="M8" s="192"/>
      <c r="N8" s="192"/>
      <c r="O8" s="192"/>
      <c r="P8" s="192"/>
      <c r="Q8" s="192"/>
      <c r="R8" s="192"/>
      <c r="S8" s="192"/>
      <c r="T8" s="192"/>
      <c r="U8" s="192"/>
      <c r="V8" s="192"/>
      <c r="W8" s="250"/>
      <c r="X8" s="261" t="s">
        <v>60</v>
      </c>
      <c r="Y8" s="262"/>
      <c r="Z8" s="264"/>
      <c r="AA8" s="274"/>
      <c r="AB8" s="279"/>
      <c r="AC8" s="279"/>
      <c r="AD8" s="279"/>
      <c r="AE8" s="279"/>
      <c r="AF8" s="279"/>
      <c r="AG8" s="279"/>
      <c r="AH8" s="279"/>
      <c r="AI8" s="279"/>
      <c r="AJ8" s="279"/>
      <c r="AK8" s="279"/>
      <c r="AL8" s="279"/>
      <c r="AM8" s="306"/>
    </row>
    <row r="9" spans="1:47" s="61" customFormat="1" ht="18.75" customHeight="1">
      <c r="A9" s="71" t="s">
        <v>79</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T9" s="337"/>
    </row>
    <row r="10" spans="1:47" s="61" customFormat="1" ht="14.25" customHeight="1">
      <c r="A10" s="72" t="s">
        <v>87</v>
      </c>
      <c r="B10" s="94"/>
      <c r="C10" s="118"/>
      <c r="D10" s="118"/>
      <c r="E10" s="118"/>
      <c r="F10" s="118"/>
      <c r="G10" s="118"/>
      <c r="H10" s="118"/>
      <c r="I10" s="181"/>
      <c r="J10" s="193"/>
      <c r="K10" s="197"/>
      <c r="L10" s="199"/>
      <c r="M10" s="199"/>
      <c r="N10" s="199"/>
      <c r="O10" s="199"/>
      <c r="P10" s="199"/>
      <c r="Q10" s="199"/>
      <c r="R10" s="199"/>
      <c r="S10" s="199"/>
      <c r="T10" s="199"/>
      <c r="U10" s="199"/>
      <c r="V10" s="199"/>
      <c r="W10" s="251"/>
      <c r="X10" s="251"/>
      <c r="Y10" s="251"/>
      <c r="Z10" s="251"/>
      <c r="AA10" s="251"/>
      <c r="AB10" s="251"/>
      <c r="AC10" s="251"/>
      <c r="AD10" s="251"/>
      <c r="AE10" s="251"/>
      <c r="AF10" s="94"/>
      <c r="AG10" s="292"/>
      <c r="AH10" s="292"/>
      <c r="AI10" s="292"/>
      <c r="AJ10" s="292"/>
      <c r="AK10" s="292"/>
      <c r="AL10" s="292"/>
      <c r="AM10" s="307"/>
    </row>
    <row r="11" spans="1:47" s="61" customFormat="1" ht="17.25" customHeight="1">
      <c r="A11" s="73"/>
      <c r="B11" s="95"/>
      <c r="C11" s="119"/>
      <c r="D11" s="112" t="s">
        <v>3</v>
      </c>
      <c r="E11" s="112"/>
      <c r="F11" s="112"/>
      <c r="G11" s="112"/>
      <c r="H11" s="112"/>
      <c r="I11" s="112"/>
      <c r="J11" s="112"/>
      <c r="K11" s="112"/>
      <c r="L11" s="112"/>
      <c r="M11" s="112"/>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308"/>
      <c r="AN11" s="327"/>
    </row>
    <row r="12" spans="1:47" s="61" customFormat="1" ht="17.25" customHeight="1">
      <c r="A12" s="73"/>
      <c r="B12" s="95"/>
      <c r="C12" s="119"/>
      <c r="D12" s="112" t="s">
        <v>110</v>
      </c>
      <c r="E12" s="112"/>
      <c r="F12" s="112"/>
      <c r="G12" s="112"/>
      <c r="H12" s="112"/>
      <c r="I12" s="112"/>
      <c r="J12" s="112"/>
      <c r="K12" s="112"/>
      <c r="L12" s="112"/>
      <c r="M12" s="112"/>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308"/>
      <c r="AN12" s="327"/>
    </row>
    <row r="13" spans="1:47" s="61" customFormat="1" ht="17.25" customHeight="1">
      <c r="A13" s="73"/>
      <c r="B13" s="95"/>
      <c r="C13" s="119"/>
      <c r="D13" s="112" t="s">
        <v>75</v>
      </c>
      <c r="E13" s="112"/>
      <c r="F13" s="112"/>
      <c r="G13" s="112"/>
      <c r="H13" s="112"/>
      <c r="I13" s="112"/>
      <c r="J13" s="112"/>
      <c r="K13" s="112"/>
      <c r="L13" s="112"/>
      <c r="M13" s="112"/>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308"/>
      <c r="AN13" s="327"/>
    </row>
    <row r="14" spans="1:47" s="61" customFormat="1" ht="17.25" customHeight="1">
      <c r="A14" s="73"/>
      <c r="B14" s="96"/>
      <c r="C14" s="120"/>
      <c r="D14" s="112" t="s">
        <v>92</v>
      </c>
      <c r="E14" s="112"/>
      <c r="F14" s="112"/>
      <c r="G14" s="112"/>
      <c r="H14" s="112"/>
      <c r="I14" s="112"/>
      <c r="J14" s="112"/>
      <c r="K14" s="112"/>
      <c r="L14" s="112"/>
      <c r="M14" s="112"/>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308"/>
      <c r="AN14" s="327"/>
    </row>
    <row r="15" spans="1:47" s="61" customFormat="1" ht="17.25" customHeight="1">
      <c r="A15" s="73"/>
      <c r="B15" s="96"/>
      <c r="C15" s="120"/>
      <c r="D15" s="113" t="s">
        <v>111</v>
      </c>
      <c r="E15" s="113"/>
      <c r="F15" s="113"/>
      <c r="G15" s="113"/>
      <c r="H15" s="113"/>
      <c r="I15" s="113"/>
      <c r="J15" s="113"/>
      <c r="K15" s="113"/>
      <c r="L15" s="113"/>
      <c r="M15" s="113"/>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308"/>
      <c r="AN15" s="327"/>
    </row>
    <row r="16" spans="1:47" s="61" customFormat="1" ht="14.25" customHeight="1">
      <c r="A16" s="73"/>
      <c r="B16" s="97">
        <v>1</v>
      </c>
      <c r="C16" s="121"/>
      <c r="D16" s="97" t="s">
        <v>112</v>
      </c>
      <c r="E16" s="134"/>
      <c r="F16" s="121"/>
      <c r="G16" s="142"/>
      <c r="H16" s="158"/>
      <c r="I16" s="158"/>
      <c r="J16" s="158"/>
      <c r="K16" s="158"/>
      <c r="L16" s="158"/>
      <c r="M16" s="158"/>
      <c r="N16" s="218"/>
      <c r="O16" s="97" t="s">
        <v>118</v>
      </c>
      <c r="P16" s="134"/>
      <c r="Q16" s="134"/>
      <c r="R16" s="134"/>
      <c r="S16" s="121"/>
      <c r="T16" s="239" t="s">
        <v>73</v>
      </c>
      <c r="U16" s="243"/>
      <c r="V16" s="243"/>
      <c r="W16" s="252"/>
      <c r="X16" s="252"/>
      <c r="Y16" s="252"/>
      <c r="Z16" s="265" t="s">
        <v>123</v>
      </c>
      <c r="AA16" s="265"/>
      <c r="AB16" s="280"/>
      <c r="AC16" s="243" t="s">
        <v>76</v>
      </c>
      <c r="AD16" s="243"/>
      <c r="AE16" s="243"/>
      <c r="AF16" s="265"/>
      <c r="AG16" s="252"/>
      <c r="AH16" s="252"/>
      <c r="AI16" s="252"/>
      <c r="AJ16" s="265" t="s">
        <v>123</v>
      </c>
      <c r="AK16" s="265"/>
      <c r="AL16" s="265"/>
      <c r="AM16" s="309"/>
      <c r="AN16" s="328"/>
    </row>
    <row r="17" spans="1:46" s="61" customFormat="1" ht="14.25" customHeight="1">
      <c r="A17" s="73"/>
      <c r="B17" s="98"/>
      <c r="C17" s="122"/>
      <c r="D17" s="130" t="s">
        <v>13</v>
      </c>
      <c r="E17" s="135"/>
      <c r="F17" s="140"/>
      <c r="G17" s="143"/>
      <c r="H17" s="159"/>
      <c r="I17" s="159"/>
      <c r="J17" s="159"/>
      <c r="K17" s="159"/>
      <c r="L17" s="159"/>
      <c r="M17" s="159"/>
      <c r="N17" s="219"/>
      <c r="O17" s="130"/>
      <c r="P17" s="135"/>
      <c r="Q17" s="135"/>
      <c r="R17" s="135"/>
      <c r="S17" s="140"/>
      <c r="T17" s="240"/>
      <c r="U17" s="244"/>
      <c r="V17" s="244"/>
      <c r="W17" s="253"/>
      <c r="X17" s="253"/>
      <c r="Y17" s="253"/>
      <c r="Z17" s="266"/>
      <c r="AA17" s="266"/>
      <c r="AB17" s="281"/>
      <c r="AC17" s="244"/>
      <c r="AD17" s="244"/>
      <c r="AE17" s="244"/>
      <c r="AF17" s="266"/>
      <c r="AG17" s="253"/>
      <c r="AH17" s="253"/>
      <c r="AI17" s="253"/>
      <c r="AJ17" s="266"/>
      <c r="AK17" s="266"/>
      <c r="AL17" s="266"/>
      <c r="AM17" s="309"/>
      <c r="AN17" s="328"/>
    </row>
    <row r="18" spans="1:46" s="61" customFormat="1" ht="14.25" customHeight="1">
      <c r="A18" s="73"/>
      <c r="B18" s="99">
        <v>2</v>
      </c>
      <c r="C18" s="123"/>
      <c r="D18" s="99" t="s">
        <v>112</v>
      </c>
      <c r="E18" s="136"/>
      <c r="F18" s="123"/>
      <c r="G18" s="144"/>
      <c r="H18" s="160"/>
      <c r="I18" s="160"/>
      <c r="J18" s="160"/>
      <c r="K18" s="160"/>
      <c r="L18" s="160"/>
      <c r="M18" s="160"/>
      <c r="N18" s="220"/>
      <c r="O18" s="99" t="s">
        <v>118</v>
      </c>
      <c r="P18" s="136"/>
      <c r="Q18" s="136"/>
      <c r="R18" s="136"/>
      <c r="S18" s="123"/>
      <c r="T18" s="241" t="s">
        <v>73</v>
      </c>
      <c r="U18" s="245"/>
      <c r="V18" s="245"/>
      <c r="W18" s="254"/>
      <c r="X18" s="254"/>
      <c r="Y18" s="254"/>
      <c r="Z18" s="267" t="s">
        <v>123</v>
      </c>
      <c r="AA18" s="267"/>
      <c r="AB18" s="282"/>
      <c r="AC18" s="245" t="s">
        <v>76</v>
      </c>
      <c r="AD18" s="245"/>
      <c r="AE18" s="245"/>
      <c r="AF18" s="267"/>
      <c r="AG18" s="254"/>
      <c r="AH18" s="254"/>
      <c r="AI18" s="254"/>
      <c r="AJ18" s="267" t="s">
        <v>123</v>
      </c>
      <c r="AK18" s="267"/>
      <c r="AL18" s="267"/>
      <c r="AM18" s="309"/>
      <c r="AN18" s="328"/>
    </row>
    <row r="19" spans="1:46" s="61" customFormat="1" ht="14.25" customHeight="1">
      <c r="A19" s="73"/>
      <c r="B19" s="98"/>
      <c r="C19" s="122"/>
      <c r="D19" s="130" t="s">
        <v>13</v>
      </c>
      <c r="E19" s="135"/>
      <c r="F19" s="140"/>
      <c r="G19" s="143"/>
      <c r="H19" s="159"/>
      <c r="I19" s="159"/>
      <c r="J19" s="159"/>
      <c r="K19" s="159"/>
      <c r="L19" s="159"/>
      <c r="M19" s="159"/>
      <c r="N19" s="219"/>
      <c r="O19" s="130"/>
      <c r="P19" s="135"/>
      <c r="Q19" s="135"/>
      <c r="R19" s="135"/>
      <c r="S19" s="140"/>
      <c r="T19" s="240"/>
      <c r="U19" s="244"/>
      <c r="V19" s="244"/>
      <c r="W19" s="253"/>
      <c r="X19" s="253"/>
      <c r="Y19" s="253"/>
      <c r="Z19" s="266"/>
      <c r="AA19" s="266"/>
      <c r="AB19" s="281"/>
      <c r="AC19" s="244"/>
      <c r="AD19" s="244"/>
      <c r="AE19" s="244"/>
      <c r="AF19" s="266"/>
      <c r="AG19" s="253"/>
      <c r="AH19" s="253"/>
      <c r="AI19" s="253"/>
      <c r="AJ19" s="266"/>
      <c r="AK19" s="266"/>
      <c r="AL19" s="266"/>
      <c r="AM19" s="309"/>
      <c r="AN19" s="328"/>
    </row>
    <row r="20" spans="1:46" s="61" customFormat="1" ht="14.25" customHeight="1">
      <c r="A20" s="73"/>
      <c r="B20" s="99">
        <v>3</v>
      </c>
      <c r="C20" s="123"/>
      <c r="D20" s="99" t="s">
        <v>112</v>
      </c>
      <c r="E20" s="136"/>
      <c r="F20" s="123"/>
      <c r="G20" s="144"/>
      <c r="H20" s="160"/>
      <c r="I20" s="160"/>
      <c r="J20" s="160"/>
      <c r="K20" s="160"/>
      <c r="L20" s="160"/>
      <c r="M20" s="160"/>
      <c r="N20" s="220"/>
      <c r="O20" s="99" t="s">
        <v>118</v>
      </c>
      <c r="P20" s="136"/>
      <c r="Q20" s="136"/>
      <c r="R20" s="136"/>
      <c r="S20" s="123"/>
      <c r="T20" s="241" t="s">
        <v>73</v>
      </c>
      <c r="U20" s="245"/>
      <c r="V20" s="245"/>
      <c r="W20" s="254"/>
      <c r="X20" s="254"/>
      <c r="Y20" s="254"/>
      <c r="Z20" s="267" t="s">
        <v>123</v>
      </c>
      <c r="AA20" s="267"/>
      <c r="AB20" s="282"/>
      <c r="AC20" s="245" t="s">
        <v>76</v>
      </c>
      <c r="AD20" s="245"/>
      <c r="AE20" s="245"/>
      <c r="AF20" s="267"/>
      <c r="AG20" s="254"/>
      <c r="AH20" s="254"/>
      <c r="AI20" s="254"/>
      <c r="AJ20" s="267" t="s">
        <v>123</v>
      </c>
      <c r="AK20" s="267"/>
      <c r="AL20" s="267"/>
      <c r="AM20" s="309"/>
      <c r="AN20" s="328"/>
    </row>
    <row r="21" spans="1:46" s="61" customFormat="1" ht="14.25" customHeight="1">
      <c r="A21" s="73"/>
      <c r="B21" s="97"/>
      <c r="C21" s="121"/>
      <c r="D21" s="131" t="s">
        <v>13</v>
      </c>
      <c r="E21" s="137"/>
      <c r="F21" s="141"/>
      <c r="G21" s="145"/>
      <c r="H21" s="161"/>
      <c r="I21" s="161"/>
      <c r="J21" s="161"/>
      <c r="K21" s="161"/>
      <c r="L21" s="161"/>
      <c r="M21" s="161"/>
      <c r="N21" s="221"/>
      <c r="O21" s="131"/>
      <c r="P21" s="137"/>
      <c r="Q21" s="137"/>
      <c r="R21" s="137"/>
      <c r="S21" s="141"/>
      <c r="T21" s="242"/>
      <c r="U21" s="246"/>
      <c r="V21" s="246"/>
      <c r="W21" s="255"/>
      <c r="X21" s="255"/>
      <c r="Y21" s="255"/>
      <c r="Z21" s="268"/>
      <c r="AA21" s="268"/>
      <c r="AB21" s="283"/>
      <c r="AC21" s="246"/>
      <c r="AD21" s="246"/>
      <c r="AE21" s="246"/>
      <c r="AF21" s="268"/>
      <c r="AG21" s="255"/>
      <c r="AH21" s="255"/>
      <c r="AI21" s="255"/>
      <c r="AJ21" s="268"/>
      <c r="AK21" s="268"/>
      <c r="AL21" s="268"/>
      <c r="AM21" s="309"/>
      <c r="AN21" s="328"/>
    </row>
    <row r="22" spans="1:46" s="62" customFormat="1" ht="18.75" customHeight="1">
      <c r="A22" s="74" t="s">
        <v>63</v>
      </c>
      <c r="B22" s="100"/>
      <c r="C22" s="124"/>
      <c r="D22" s="100"/>
      <c r="E22" s="138"/>
      <c r="F22" s="100"/>
      <c r="G22" s="100"/>
      <c r="H22" s="100"/>
      <c r="I22" s="100"/>
      <c r="J22" s="194"/>
      <c r="K22" s="194"/>
      <c r="L22" s="194"/>
      <c r="M22" s="194"/>
      <c r="N22" s="194"/>
      <c r="O22" s="229"/>
      <c r="P22" s="232"/>
      <c r="Q22" s="234"/>
      <c r="R22" s="234"/>
      <c r="S22" s="194"/>
      <c r="T22" s="100"/>
      <c r="U22" s="194"/>
      <c r="V22" s="194"/>
      <c r="W22" s="256"/>
      <c r="X22" s="256"/>
      <c r="Y22" s="256"/>
      <c r="Z22" s="256"/>
      <c r="AA22" s="275"/>
      <c r="AB22" s="275"/>
      <c r="AC22" s="275"/>
      <c r="AD22" s="256"/>
      <c r="AE22" s="256"/>
      <c r="AF22" s="289"/>
      <c r="AG22" s="289"/>
      <c r="AH22" s="289"/>
      <c r="AI22" s="289"/>
      <c r="AJ22" s="289"/>
      <c r="AK22" s="289"/>
      <c r="AL22" s="289"/>
      <c r="AM22" s="310"/>
      <c r="AO22" s="330"/>
    </row>
    <row r="23" spans="1:46" ht="14.25" customHeight="1">
      <c r="A23" s="75"/>
      <c r="B23" s="101" t="s">
        <v>106</v>
      </c>
      <c r="C23" s="104"/>
      <c r="D23" s="104"/>
      <c r="E23" s="104"/>
      <c r="F23" s="104"/>
      <c r="G23" s="104"/>
      <c r="H23" s="104"/>
      <c r="I23" s="104"/>
      <c r="J23" s="104"/>
      <c r="K23" s="104"/>
      <c r="L23" s="104"/>
      <c r="M23" s="206"/>
      <c r="N23" s="222"/>
      <c r="O23" s="230"/>
      <c r="P23" s="230"/>
      <c r="Q23" s="230"/>
      <c r="R23" s="230"/>
      <c r="S23" s="230"/>
      <c r="T23" s="230"/>
      <c r="U23" s="230"/>
      <c r="V23" s="230"/>
      <c r="W23" s="230"/>
      <c r="X23" s="257" t="s">
        <v>120</v>
      </c>
      <c r="Y23" s="257"/>
      <c r="Z23" s="269"/>
      <c r="AA23" s="269"/>
      <c r="AB23" s="269"/>
      <c r="AC23" s="269"/>
      <c r="AD23" s="269"/>
      <c r="AE23" s="269"/>
      <c r="AF23" s="269"/>
      <c r="AG23" s="269"/>
      <c r="AH23" s="269"/>
      <c r="AI23" s="269"/>
      <c r="AJ23" s="269"/>
      <c r="AK23" s="298" t="s">
        <v>126</v>
      </c>
      <c r="AL23" s="217"/>
      <c r="AM23" s="308"/>
      <c r="AN23" s="327"/>
    </row>
    <row r="24" spans="1:46" ht="8.25" customHeight="1">
      <c r="A24" s="76"/>
      <c r="B24" s="340"/>
      <c r="C24" s="340"/>
      <c r="D24" s="340"/>
      <c r="E24" s="340"/>
      <c r="F24" s="340"/>
      <c r="G24" s="340"/>
      <c r="H24" s="340"/>
      <c r="I24" s="340"/>
      <c r="J24" s="340"/>
      <c r="K24" s="340"/>
      <c r="L24" s="340"/>
      <c r="M24" s="340"/>
      <c r="N24" s="340"/>
      <c r="O24" s="340"/>
      <c r="P24" s="340"/>
      <c r="Q24" s="341"/>
      <c r="R24" s="342"/>
      <c r="S24" s="342"/>
      <c r="T24" s="341"/>
      <c r="U24" s="341"/>
      <c r="V24" s="341"/>
      <c r="W24" s="342"/>
      <c r="X24" s="342"/>
      <c r="Y24" s="342"/>
      <c r="Z24" s="343"/>
      <c r="AA24" s="341"/>
      <c r="AB24" s="341"/>
      <c r="AC24" s="341"/>
      <c r="AD24" s="342"/>
      <c r="AE24" s="342"/>
      <c r="AF24" s="341"/>
      <c r="AG24" s="341"/>
      <c r="AH24" s="341"/>
      <c r="AI24" s="342"/>
      <c r="AJ24" s="342"/>
      <c r="AK24" s="342"/>
      <c r="AL24" s="343"/>
      <c r="AM24" s="311"/>
      <c r="AN24" s="329"/>
    </row>
    <row r="25" spans="1:46" s="61" customFormat="1" ht="19.8" customHeight="1">
      <c r="A25" s="103"/>
      <c r="B25" s="103"/>
      <c r="C25" s="103"/>
      <c r="D25" s="103"/>
      <c r="E25" s="103"/>
      <c r="F25" s="103"/>
      <c r="G25" s="146"/>
      <c r="H25" s="162" t="s">
        <v>104</v>
      </c>
      <c r="I25" s="182"/>
      <c r="J25" s="182"/>
      <c r="K25" s="198"/>
      <c r="L25" s="200" t="str">
        <f>IF($I$4="","",IF(VLOOKUP($I$4,計算用2!$A$2:$E$36,5,)="/定員",VLOOKUP($I$4,計算用2!$A$2:$E$36,2,)*$AG$4,VLOOKUP($I$4,計算用2!$A$2:$E$36,2,)))</f>
        <v/>
      </c>
      <c r="M25" s="207"/>
      <c r="N25" s="207"/>
      <c r="O25" s="182" t="s">
        <v>125</v>
      </c>
      <c r="P25" s="198"/>
      <c r="Q25" s="236" t="s">
        <v>128</v>
      </c>
      <c r="R25" s="182"/>
      <c r="S25" s="182"/>
      <c r="T25" s="198"/>
      <c r="U25" s="247">
        <f>ROUNDDOWN(SUM(H28:L34)/1000,0)-AI25</f>
        <v>0</v>
      </c>
      <c r="V25" s="248"/>
      <c r="W25" s="248"/>
      <c r="X25" s="182" t="s">
        <v>125</v>
      </c>
      <c r="Y25" s="263"/>
      <c r="Z25" s="271"/>
      <c r="AA25" s="276" t="s">
        <v>129</v>
      </c>
      <c r="AB25" s="182"/>
      <c r="AC25" s="182"/>
      <c r="AD25" s="182"/>
      <c r="AE25" s="182"/>
      <c r="AF25" s="236"/>
      <c r="AG25" s="182"/>
      <c r="AH25" s="198"/>
      <c r="AI25" s="294">
        <f>ROUNDDOWN(SUMIF(A28:G34,"施設内療養費",H28:L34)/1000,0)</f>
        <v>0</v>
      </c>
      <c r="AJ25" s="297"/>
      <c r="AK25" s="297"/>
      <c r="AL25" s="182" t="s">
        <v>125</v>
      </c>
      <c r="AM25" s="263"/>
      <c r="AO25" s="329">
        <f>MIN(U25,AI25)</f>
        <v>0</v>
      </c>
    </row>
    <row r="26" spans="1:46" s="61" customFormat="1" ht="18" customHeight="1">
      <c r="A26" s="78" t="s">
        <v>78</v>
      </c>
      <c r="B26" s="104"/>
      <c r="C26" s="104"/>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04"/>
      <c r="AH26" s="104"/>
      <c r="AI26" s="104"/>
      <c r="AJ26" s="104"/>
      <c r="AK26" s="104"/>
      <c r="AL26" s="104"/>
      <c r="AM26" s="312"/>
      <c r="AT26" s="338"/>
    </row>
    <row r="27" spans="1:46" s="61" customFormat="1" ht="18" customHeight="1">
      <c r="A27" s="79" t="s">
        <v>88</v>
      </c>
      <c r="B27" s="105"/>
      <c r="C27" s="105"/>
      <c r="D27" s="105"/>
      <c r="E27" s="105"/>
      <c r="F27" s="105"/>
      <c r="G27" s="147"/>
      <c r="H27" s="105" t="s">
        <v>113</v>
      </c>
      <c r="I27" s="105"/>
      <c r="J27" s="105"/>
      <c r="K27" s="105"/>
      <c r="L27" s="105"/>
      <c r="M27" s="208" t="s">
        <v>115</v>
      </c>
      <c r="N27" s="105"/>
      <c r="O27" s="105"/>
      <c r="P27" s="105"/>
      <c r="Q27" s="105"/>
      <c r="R27" s="105"/>
      <c r="S27" s="105"/>
      <c r="T27" s="105"/>
      <c r="U27" s="105"/>
      <c r="V27" s="105"/>
      <c r="W27" s="105"/>
      <c r="X27" s="105"/>
      <c r="Y27" s="105"/>
      <c r="Z27" s="105"/>
      <c r="AA27" s="105"/>
      <c r="AB27" s="105"/>
      <c r="AC27" s="105"/>
      <c r="AD27" s="105"/>
      <c r="AE27" s="208"/>
      <c r="AF27" s="105"/>
      <c r="AG27" s="105"/>
      <c r="AH27" s="105"/>
      <c r="AI27" s="105"/>
      <c r="AJ27" s="105"/>
      <c r="AK27" s="105"/>
      <c r="AL27" s="105"/>
      <c r="AM27" s="313"/>
      <c r="AT27" s="338"/>
    </row>
    <row r="28" spans="1:46" s="61" customFormat="1" ht="20.399999999999999" customHeight="1">
      <c r="A28" s="80"/>
      <c r="B28" s="106"/>
      <c r="C28" s="106"/>
      <c r="D28" s="106"/>
      <c r="E28" s="106"/>
      <c r="F28" s="106"/>
      <c r="G28" s="148"/>
      <c r="H28" s="163"/>
      <c r="I28" s="163"/>
      <c r="J28" s="163"/>
      <c r="K28" s="163"/>
      <c r="L28" s="163"/>
      <c r="M28" s="209"/>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314"/>
      <c r="AT28" s="338"/>
    </row>
    <row r="29" spans="1:46" s="61" customFormat="1" ht="20.399999999999999" customHeight="1">
      <c r="A29" s="81"/>
      <c r="B29" s="107"/>
      <c r="C29" s="107"/>
      <c r="D29" s="107"/>
      <c r="E29" s="107"/>
      <c r="F29" s="107"/>
      <c r="G29" s="149"/>
      <c r="H29" s="164"/>
      <c r="I29" s="164"/>
      <c r="J29" s="164"/>
      <c r="K29" s="164"/>
      <c r="L29" s="164"/>
      <c r="M29" s="210"/>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315"/>
      <c r="AT29" s="338"/>
    </row>
    <row r="30" spans="1:46" s="61" customFormat="1" ht="20.399999999999999" customHeight="1">
      <c r="A30" s="81"/>
      <c r="B30" s="107"/>
      <c r="C30" s="107"/>
      <c r="D30" s="107"/>
      <c r="E30" s="107"/>
      <c r="F30" s="107"/>
      <c r="G30" s="149"/>
      <c r="H30" s="164"/>
      <c r="I30" s="164"/>
      <c r="J30" s="164"/>
      <c r="K30" s="164"/>
      <c r="L30" s="164"/>
      <c r="M30" s="210"/>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315"/>
      <c r="AT30" s="338"/>
    </row>
    <row r="31" spans="1:46" s="61" customFormat="1" ht="20.399999999999999" customHeight="1">
      <c r="A31" s="81"/>
      <c r="B31" s="107"/>
      <c r="C31" s="107"/>
      <c r="D31" s="107"/>
      <c r="E31" s="107"/>
      <c r="F31" s="107"/>
      <c r="G31" s="149"/>
      <c r="H31" s="164"/>
      <c r="I31" s="164"/>
      <c r="J31" s="164"/>
      <c r="K31" s="164"/>
      <c r="L31" s="164"/>
      <c r="M31" s="210"/>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315"/>
      <c r="AT31" s="338"/>
    </row>
    <row r="32" spans="1:46" s="61" customFormat="1" ht="20.399999999999999" customHeight="1">
      <c r="A32" s="81"/>
      <c r="B32" s="107"/>
      <c r="C32" s="107"/>
      <c r="D32" s="107"/>
      <c r="E32" s="107"/>
      <c r="F32" s="107"/>
      <c r="G32" s="149"/>
      <c r="H32" s="164"/>
      <c r="I32" s="164"/>
      <c r="J32" s="164"/>
      <c r="K32" s="164"/>
      <c r="L32" s="164"/>
      <c r="M32" s="210"/>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315"/>
      <c r="AT32" s="338"/>
    </row>
    <row r="33" spans="1:47" s="61" customFormat="1" ht="20.399999999999999" customHeight="1">
      <c r="A33" s="81"/>
      <c r="B33" s="107"/>
      <c r="C33" s="107"/>
      <c r="D33" s="107"/>
      <c r="E33" s="107"/>
      <c r="F33" s="107"/>
      <c r="G33" s="149"/>
      <c r="H33" s="164"/>
      <c r="I33" s="164"/>
      <c r="J33" s="164"/>
      <c r="K33" s="164"/>
      <c r="L33" s="164"/>
      <c r="M33" s="210"/>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315"/>
      <c r="AT33" s="338"/>
    </row>
    <row r="34" spans="1:47" s="61" customFormat="1" ht="20.399999999999999" customHeight="1">
      <c r="A34" s="82"/>
      <c r="B34" s="108"/>
      <c r="C34" s="108"/>
      <c r="D34" s="108"/>
      <c r="E34" s="108"/>
      <c r="F34" s="108"/>
      <c r="G34" s="150"/>
      <c r="H34" s="165"/>
      <c r="I34" s="165"/>
      <c r="J34" s="165"/>
      <c r="K34" s="165"/>
      <c r="L34" s="165"/>
      <c r="M34" s="211"/>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316"/>
      <c r="AT34" s="338"/>
    </row>
    <row r="35" spans="1:47" s="61" customFormat="1" ht="17.25" customHeight="1">
      <c r="A35" s="83"/>
      <c r="B35" s="109"/>
      <c r="C35" s="125"/>
      <c r="D35" s="125" t="s">
        <v>64</v>
      </c>
      <c r="E35" s="125"/>
      <c r="F35" s="125"/>
      <c r="G35" s="151"/>
      <c r="H35" s="166">
        <f>SUM(H28:L34)</f>
        <v>0</v>
      </c>
      <c r="I35" s="183"/>
      <c r="J35" s="183"/>
      <c r="K35" s="183"/>
      <c r="L35" s="201"/>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317"/>
      <c r="AT35" s="338"/>
    </row>
    <row r="36" spans="1:47" s="61" customFormat="1" ht="9" customHeight="1">
      <c r="A36" s="84"/>
      <c r="B36" s="110"/>
      <c r="C36" s="126"/>
      <c r="D36" s="126"/>
      <c r="E36" s="126"/>
      <c r="F36" s="126"/>
      <c r="G36" s="126"/>
      <c r="H36" s="167"/>
      <c r="I36" s="167"/>
      <c r="J36" s="167"/>
      <c r="K36" s="167"/>
      <c r="L36" s="167"/>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318"/>
      <c r="AT36" s="338"/>
    </row>
    <row r="37" spans="1:47" s="61" customFormat="1" ht="7.5" customHeight="1">
      <c r="C37" s="127"/>
      <c r="D37" s="127"/>
      <c r="E37" s="127"/>
      <c r="F37" s="127"/>
      <c r="G37" s="127"/>
      <c r="H37" s="168"/>
      <c r="I37" s="168"/>
      <c r="J37" s="168"/>
      <c r="K37" s="168"/>
      <c r="L37" s="168"/>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T37" s="338"/>
    </row>
    <row r="38" spans="1:47" s="63" customFormat="1" ht="26.25" customHeight="1">
      <c r="A38" s="85" t="s">
        <v>9</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319"/>
      <c r="AO38" s="331"/>
    </row>
    <row r="39" spans="1:47" ht="18.75" customHeight="1">
      <c r="A39" s="86"/>
      <c r="B39" s="112" t="s">
        <v>107</v>
      </c>
      <c r="C39" s="112"/>
      <c r="D39" s="112"/>
      <c r="E39" s="112"/>
      <c r="F39" s="112"/>
      <c r="G39" s="112"/>
      <c r="H39" s="112"/>
      <c r="I39" s="112"/>
      <c r="J39" s="113"/>
      <c r="K39" s="112"/>
      <c r="L39" s="202"/>
      <c r="M39" s="213"/>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320"/>
      <c r="AO39" s="329"/>
    </row>
    <row r="40" spans="1:47" ht="18.75" customHeight="1">
      <c r="A40" s="86"/>
      <c r="B40" s="112" t="s">
        <v>108</v>
      </c>
      <c r="C40" s="113"/>
      <c r="D40" s="113"/>
      <c r="E40" s="113"/>
      <c r="F40" s="113"/>
      <c r="G40" s="113"/>
      <c r="H40" s="113"/>
      <c r="I40" s="113"/>
      <c r="J40" s="113"/>
      <c r="K40" s="113"/>
      <c r="L40" s="203"/>
      <c r="M40" s="214"/>
      <c r="N40" s="227"/>
      <c r="O40" s="227"/>
      <c r="P40" s="227"/>
      <c r="Q40" s="227"/>
      <c r="R40" s="227"/>
      <c r="S40" s="227"/>
      <c r="T40" s="227"/>
      <c r="U40" s="227"/>
      <c r="V40" s="227"/>
      <c r="W40" s="227"/>
      <c r="X40" s="227"/>
      <c r="Y40" s="227"/>
      <c r="Z40" s="227"/>
      <c r="AA40" s="227"/>
      <c r="AB40" s="227"/>
      <c r="AC40" s="285"/>
      <c r="AD40" s="287"/>
      <c r="AE40" s="287"/>
      <c r="AF40" s="287"/>
      <c r="AG40" s="287"/>
      <c r="AH40" s="287"/>
      <c r="AI40" s="295"/>
      <c r="AJ40" s="295"/>
      <c r="AK40" s="295"/>
      <c r="AL40" s="287"/>
      <c r="AM40" s="321"/>
      <c r="AO40" s="329"/>
    </row>
    <row r="41" spans="1:47" ht="18.75" customHeight="1">
      <c r="A41" s="86"/>
      <c r="B41" s="113" t="s">
        <v>109</v>
      </c>
      <c r="C41" s="113"/>
      <c r="D41" s="113"/>
      <c r="E41" s="113"/>
      <c r="F41" s="113"/>
      <c r="G41" s="113"/>
      <c r="H41" s="113"/>
      <c r="I41" s="113"/>
      <c r="J41" s="113"/>
      <c r="K41" s="113"/>
      <c r="L41" s="203"/>
      <c r="M41" s="120"/>
      <c r="N41" s="120"/>
      <c r="O41" s="120"/>
      <c r="P41" s="233"/>
      <c r="Q41" s="233"/>
      <c r="R41" s="233"/>
      <c r="S41" s="233"/>
      <c r="T41" s="233"/>
      <c r="U41" s="233"/>
      <c r="V41" s="233"/>
      <c r="W41" s="257" t="s">
        <v>120</v>
      </c>
      <c r="X41" s="257"/>
      <c r="Y41" s="233"/>
      <c r="Z41" s="233"/>
      <c r="AA41" s="233"/>
      <c r="AB41" s="233"/>
      <c r="AC41" s="233"/>
      <c r="AD41" s="233"/>
      <c r="AE41" s="233"/>
      <c r="AF41" s="233"/>
      <c r="AG41" s="233"/>
      <c r="AH41" s="233"/>
      <c r="AI41" s="233"/>
      <c r="AJ41" s="298" t="s">
        <v>126</v>
      </c>
      <c r="AK41" s="217"/>
      <c r="AL41" s="217"/>
      <c r="AM41" s="322"/>
    </row>
    <row r="42" spans="1:47" s="61" customFormat="1" ht="9" customHeight="1">
      <c r="A42" s="75"/>
      <c r="AM42" s="323"/>
    </row>
    <row r="43" spans="1:47" ht="16.5" customHeight="1">
      <c r="A43" s="87" t="s">
        <v>46</v>
      </c>
      <c r="B43" s="114"/>
      <c r="C43" s="114"/>
      <c r="D43" s="114"/>
      <c r="E43" s="114"/>
      <c r="F43" s="114"/>
      <c r="G43" s="114"/>
      <c r="H43" s="114"/>
      <c r="I43" s="114"/>
      <c r="J43" s="114"/>
      <c r="K43" s="114"/>
      <c r="L43" s="114"/>
      <c r="M43" s="114"/>
      <c r="N43" s="114"/>
      <c r="O43" s="114"/>
      <c r="P43" s="114"/>
      <c r="Q43" s="114"/>
      <c r="R43" s="114"/>
      <c r="S43" s="114"/>
      <c r="T43" s="114"/>
      <c r="U43" s="114"/>
      <c r="V43" s="114"/>
      <c r="W43" s="162" t="s">
        <v>104</v>
      </c>
      <c r="X43" s="182"/>
      <c r="Y43" s="182"/>
      <c r="Z43" s="198"/>
      <c r="AA43" s="200" t="str">
        <f>IF($I$4="","",IF(VLOOKUP($I$4,計算用2!A2:E36,5,)="/定員",VLOOKUP($I$4,計算用2!A2:E36,4,)*$AG$4,VLOOKUP($I$4,計算用2!A2:E36,4,)))</f>
        <v/>
      </c>
      <c r="AB43" s="207"/>
      <c r="AC43" s="207"/>
      <c r="AD43" s="182" t="s">
        <v>125</v>
      </c>
      <c r="AE43" s="198"/>
      <c r="AF43" s="236" t="s">
        <v>128</v>
      </c>
      <c r="AG43" s="182"/>
      <c r="AH43" s="198"/>
      <c r="AI43" s="296">
        <f>ROUNDDOWN(H49/1000,0)</f>
        <v>0</v>
      </c>
      <c r="AJ43" s="299"/>
      <c r="AK43" s="299"/>
      <c r="AL43" s="182" t="s">
        <v>125</v>
      </c>
      <c r="AM43" s="263"/>
      <c r="AO43" s="329">
        <f>MIN(AA43,AI43)</f>
        <v>0</v>
      </c>
    </row>
    <row r="44" spans="1:47" s="61" customFormat="1" ht="12.75" customHeight="1">
      <c r="A44" s="78" t="s">
        <v>89</v>
      </c>
      <c r="B44" s="104"/>
      <c r="C44" s="104"/>
      <c r="D44" s="104"/>
      <c r="E44" s="104"/>
      <c r="F44" s="104"/>
      <c r="G44" s="104"/>
      <c r="H44" s="104"/>
      <c r="I44" s="104"/>
      <c r="J44" s="104"/>
      <c r="K44" s="104"/>
      <c r="L44" s="104"/>
      <c r="M44" s="104"/>
      <c r="N44" s="104"/>
      <c r="O44" s="104"/>
      <c r="P44" s="104"/>
      <c r="Q44" s="104"/>
      <c r="R44" s="104"/>
      <c r="S44" s="104"/>
      <c r="T44" s="104"/>
      <c r="U44" s="104"/>
      <c r="V44" s="104"/>
      <c r="W44" s="132"/>
      <c r="X44" s="132"/>
      <c r="Y44" s="132"/>
      <c r="Z44" s="132"/>
      <c r="AA44" s="132"/>
      <c r="AB44" s="132"/>
      <c r="AC44" s="132"/>
      <c r="AD44" s="132"/>
      <c r="AE44" s="132"/>
      <c r="AF44" s="132"/>
      <c r="AG44" s="132"/>
      <c r="AH44" s="132"/>
      <c r="AI44" s="132"/>
      <c r="AJ44" s="132"/>
      <c r="AK44" s="132"/>
      <c r="AL44" s="132"/>
      <c r="AM44" s="324"/>
      <c r="AT44" s="338"/>
    </row>
    <row r="45" spans="1:47" s="61" customFormat="1" ht="18" customHeight="1">
      <c r="A45" s="79" t="s">
        <v>88</v>
      </c>
      <c r="B45" s="105"/>
      <c r="C45" s="105"/>
      <c r="D45" s="105"/>
      <c r="E45" s="105"/>
      <c r="F45" s="105"/>
      <c r="G45" s="147"/>
      <c r="H45" s="169" t="s">
        <v>113</v>
      </c>
      <c r="I45" s="169"/>
      <c r="J45" s="169"/>
      <c r="K45" s="169"/>
      <c r="L45" s="169"/>
      <c r="M45" s="208" t="s">
        <v>115</v>
      </c>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313"/>
      <c r="AT45" s="338"/>
    </row>
    <row r="46" spans="1:47" s="61" customFormat="1" ht="18" customHeight="1">
      <c r="A46" s="80"/>
      <c r="B46" s="106"/>
      <c r="C46" s="106"/>
      <c r="D46" s="106"/>
      <c r="E46" s="106"/>
      <c r="F46" s="106"/>
      <c r="G46" s="148"/>
      <c r="H46" s="170"/>
      <c r="I46" s="170"/>
      <c r="J46" s="170"/>
      <c r="K46" s="170"/>
      <c r="L46" s="170"/>
      <c r="M46" s="209"/>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314"/>
      <c r="AT46" s="338"/>
    </row>
    <row r="47" spans="1:47" s="61" customFormat="1" ht="18" customHeight="1">
      <c r="A47" s="81"/>
      <c r="B47" s="107"/>
      <c r="C47" s="107"/>
      <c r="D47" s="107"/>
      <c r="E47" s="107"/>
      <c r="F47" s="107"/>
      <c r="G47" s="149"/>
      <c r="H47" s="171"/>
      <c r="I47" s="184"/>
      <c r="J47" s="184"/>
      <c r="K47" s="184"/>
      <c r="L47" s="204"/>
      <c r="M47" s="210"/>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315"/>
      <c r="AR47" s="336"/>
      <c r="AS47" s="336"/>
      <c r="AT47" s="336"/>
      <c r="AU47" s="336"/>
    </row>
    <row r="48" spans="1:47" s="61" customFormat="1" ht="18" customHeight="1">
      <c r="A48" s="82"/>
      <c r="B48" s="108"/>
      <c r="C48" s="108"/>
      <c r="D48" s="108"/>
      <c r="E48" s="108"/>
      <c r="F48" s="108"/>
      <c r="G48" s="150"/>
      <c r="H48" s="172"/>
      <c r="I48" s="172"/>
      <c r="J48" s="172"/>
      <c r="K48" s="172"/>
      <c r="L48" s="172"/>
      <c r="M48" s="211"/>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316"/>
      <c r="AU48" s="336"/>
    </row>
    <row r="49" spans="1:46" s="61" customFormat="1" ht="18" customHeight="1">
      <c r="A49" s="77"/>
      <c r="B49" s="103"/>
      <c r="C49" s="128"/>
      <c r="D49" s="128" t="s">
        <v>64</v>
      </c>
      <c r="E49" s="128"/>
      <c r="F49" s="128"/>
      <c r="G49" s="152"/>
      <c r="H49" s="173">
        <f>SUM(H46:L48)</f>
        <v>0</v>
      </c>
      <c r="I49" s="185"/>
      <c r="J49" s="185"/>
      <c r="K49" s="185"/>
      <c r="L49" s="205"/>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325"/>
      <c r="AT49" s="338"/>
    </row>
    <row r="50" spans="1:46" s="64" customFormat="1" ht="12" customHeight="1">
      <c r="A50" s="88"/>
      <c r="B50" s="115"/>
      <c r="C50" s="129"/>
      <c r="D50" s="133"/>
      <c r="E50" s="139"/>
      <c r="F50" s="133"/>
      <c r="G50" s="133"/>
      <c r="H50" s="133"/>
      <c r="I50" s="133"/>
      <c r="J50" s="195"/>
      <c r="K50" s="195"/>
      <c r="L50" s="195"/>
      <c r="M50" s="195"/>
      <c r="N50" s="195"/>
      <c r="O50" s="231"/>
      <c r="P50" s="129"/>
      <c r="Q50" s="237"/>
      <c r="R50" s="237"/>
      <c r="S50" s="195"/>
      <c r="T50" s="133"/>
      <c r="U50" s="195"/>
      <c r="V50" s="195"/>
      <c r="W50" s="258"/>
      <c r="X50" s="258"/>
      <c r="Y50" s="258"/>
      <c r="Z50" s="258"/>
      <c r="AA50" s="258"/>
      <c r="AB50" s="258"/>
      <c r="AC50" s="258"/>
      <c r="AD50" s="258"/>
      <c r="AE50" s="258"/>
      <c r="AF50" s="290"/>
      <c r="AG50" s="290"/>
      <c r="AH50" s="290"/>
      <c r="AI50" s="290"/>
      <c r="AJ50" s="290"/>
      <c r="AK50" s="290"/>
      <c r="AL50" s="290"/>
      <c r="AM50" s="326"/>
      <c r="AO50" s="332"/>
    </row>
    <row r="52" spans="1:46">
      <c r="A52" s="60" t="s">
        <v>74</v>
      </c>
    </row>
    <row r="53" spans="1:46">
      <c r="A53" s="60" t="s">
        <v>81</v>
      </c>
    </row>
    <row r="54" spans="1:46">
      <c r="A54" s="60" t="s">
        <v>90</v>
      </c>
    </row>
    <row r="55" spans="1:46">
      <c r="A55" s="60" t="s">
        <v>91</v>
      </c>
    </row>
    <row r="56" spans="1:46">
      <c r="A56" s="60" t="s">
        <v>25</v>
      </c>
    </row>
    <row r="57" spans="1:46">
      <c r="A57" s="60" t="s">
        <v>93</v>
      </c>
    </row>
    <row r="58" spans="1:46">
      <c r="A58" s="60" t="s">
        <v>94</v>
      </c>
    </row>
    <row r="59" spans="1:46">
      <c r="A59" s="60" t="s">
        <v>95</v>
      </c>
    </row>
    <row r="60" spans="1:46">
      <c r="A60" s="60" t="s">
        <v>2</v>
      </c>
    </row>
    <row r="61" spans="1:46">
      <c r="A61" s="60" t="s">
        <v>53</v>
      </c>
    </row>
    <row r="62" spans="1:46">
      <c r="A62" s="60" t="s">
        <v>43</v>
      </c>
    </row>
    <row r="64" spans="1:46">
      <c r="A64" s="60" t="s">
        <v>82</v>
      </c>
    </row>
    <row r="65" spans="1:25">
      <c r="A65" s="60" t="s">
        <v>96</v>
      </c>
    </row>
    <row r="66" spans="1:25">
      <c r="A66" s="60" t="s">
        <v>97</v>
      </c>
    </row>
    <row r="67" spans="1:25">
      <c r="A67" s="60" t="s">
        <v>98</v>
      </c>
    </row>
    <row r="68" spans="1:25">
      <c r="A68" s="60" t="s">
        <v>14</v>
      </c>
      <c r="Y68" s="60" t="s">
        <v>122</v>
      </c>
    </row>
    <row r="70" spans="1:25">
      <c r="A70" s="60" t="s">
        <v>99</v>
      </c>
    </row>
    <row r="71" spans="1:25">
      <c r="A71" s="60" t="s">
        <v>100</v>
      </c>
    </row>
    <row r="72" spans="1:25">
      <c r="A72" s="60" t="s">
        <v>85</v>
      </c>
    </row>
    <row r="73" spans="1:25">
      <c r="A73" s="60" t="s">
        <v>101</v>
      </c>
    </row>
    <row r="74" spans="1:25">
      <c r="A74" s="60" t="s">
        <v>16</v>
      </c>
    </row>
  </sheetData>
  <mergeCells count="129">
    <mergeCell ref="A2:H2"/>
    <mergeCell ref="I2:AM2"/>
    <mergeCell ref="B3:H3"/>
    <mergeCell ref="I3:AM3"/>
    <mergeCell ref="AP3:AU3"/>
    <mergeCell ref="B4:H4"/>
    <mergeCell ref="I4:AB4"/>
    <mergeCell ref="AC4:AF4"/>
    <mergeCell ref="AG4:AK4"/>
    <mergeCell ref="AL4:AM4"/>
    <mergeCell ref="AP4:AU4"/>
    <mergeCell ref="B5:H5"/>
    <mergeCell ref="J5:N5"/>
    <mergeCell ref="R5:AM5"/>
    <mergeCell ref="B6:H6"/>
    <mergeCell ref="AA6:AK6"/>
    <mergeCell ref="A7:H7"/>
    <mergeCell ref="I7:W7"/>
    <mergeCell ref="X7:Z7"/>
    <mergeCell ref="AA7:AM7"/>
    <mergeCell ref="A8:H8"/>
    <mergeCell ref="I8:W8"/>
    <mergeCell ref="AA8:AM8"/>
    <mergeCell ref="A9:AM9"/>
    <mergeCell ref="B14:C14"/>
    <mergeCell ref="B15:C15"/>
    <mergeCell ref="D16:F16"/>
    <mergeCell ref="G16:N16"/>
    <mergeCell ref="O16:S16"/>
    <mergeCell ref="T16:V16"/>
    <mergeCell ref="W16:Y16"/>
    <mergeCell ref="AC16:AE16"/>
    <mergeCell ref="AG16:AI16"/>
    <mergeCell ref="D17:F17"/>
    <mergeCell ref="G17:N17"/>
    <mergeCell ref="O17:S17"/>
    <mergeCell ref="T17:V17"/>
    <mergeCell ref="W17:Y17"/>
    <mergeCell ref="AC17:AE17"/>
    <mergeCell ref="AG17:AI17"/>
    <mergeCell ref="D18:F18"/>
    <mergeCell ref="G18:N18"/>
    <mergeCell ref="O18:S18"/>
    <mergeCell ref="T18:V18"/>
    <mergeCell ref="W18:Y18"/>
    <mergeCell ref="AC18:AE18"/>
    <mergeCell ref="AG18:AI18"/>
    <mergeCell ref="D19:F19"/>
    <mergeCell ref="G19:N19"/>
    <mergeCell ref="O19:S19"/>
    <mergeCell ref="T19:V19"/>
    <mergeCell ref="W19:Y19"/>
    <mergeCell ref="AC19:AE19"/>
    <mergeCell ref="AG19:AI19"/>
    <mergeCell ref="D20:F20"/>
    <mergeCell ref="G20:N20"/>
    <mergeCell ref="O20:S20"/>
    <mergeCell ref="T20:V20"/>
    <mergeCell ref="W20:Y20"/>
    <mergeCell ref="AC20:AE20"/>
    <mergeCell ref="AG20:AI20"/>
    <mergeCell ref="D21:F21"/>
    <mergeCell ref="G21:N21"/>
    <mergeCell ref="O21:S21"/>
    <mergeCell ref="T21:V21"/>
    <mergeCell ref="W21:Y21"/>
    <mergeCell ref="AC21:AE21"/>
    <mergeCell ref="AG21:AI21"/>
    <mergeCell ref="B23:M23"/>
    <mergeCell ref="N23:W23"/>
    <mergeCell ref="X23:Y23"/>
    <mergeCell ref="Z23:AJ23"/>
    <mergeCell ref="H25:K25"/>
    <mergeCell ref="L25:N25"/>
    <mergeCell ref="O25:P25"/>
    <mergeCell ref="Q25:T25"/>
    <mergeCell ref="U25:W25"/>
    <mergeCell ref="X25:Y25"/>
    <mergeCell ref="AI25:AK25"/>
    <mergeCell ref="AL25:AM25"/>
    <mergeCell ref="A26:AM26"/>
    <mergeCell ref="A27:G27"/>
    <mergeCell ref="A28:G28"/>
    <mergeCell ref="H28:L28"/>
    <mergeCell ref="M28:AM28"/>
    <mergeCell ref="A29:G29"/>
    <mergeCell ref="H29:L29"/>
    <mergeCell ref="M29:AM29"/>
    <mergeCell ref="A30:G30"/>
    <mergeCell ref="H30:L30"/>
    <mergeCell ref="M30:AM30"/>
    <mergeCell ref="A31:G31"/>
    <mergeCell ref="H31:L31"/>
    <mergeCell ref="M31:AM31"/>
    <mergeCell ref="A32:G32"/>
    <mergeCell ref="H32:L32"/>
    <mergeCell ref="M32:AM32"/>
    <mergeCell ref="A33:G33"/>
    <mergeCell ref="H33:L33"/>
    <mergeCell ref="M33:AM33"/>
    <mergeCell ref="A34:G34"/>
    <mergeCell ref="H34:L34"/>
    <mergeCell ref="M34:AM34"/>
    <mergeCell ref="H35:L35"/>
    <mergeCell ref="A38:AM38"/>
    <mergeCell ref="M40:AC40"/>
    <mergeCell ref="W41:X41"/>
    <mergeCell ref="A43:V43"/>
    <mergeCell ref="W43:Z43"/>
    <mergeCell ref="AA43:AC43"/>
    <mergeCell ref="AD43:AE43"/>
    <mergeCell ref="AF43:AH43"/>
    <mergeCell ref="AI43:AK43"/>
    <mergeCell ref="AL43:AM43"/>
    <mergeCell ref="A44:AM44"/>
    <mergeCell ref="A45:G45"/>
    <mergeCell ref="A46:G46"/>
    <mergeCell ref="H46:L46"/>
    <mergeCell ref="M46:AM46"/>
    <mergeCell ref="A47:G47"/>
    <mergeCell ref="H47:L47"/>
    <mergeCell ref="A48:G48"/>
    <mergeCell ref="H48:L48"/>
    <mergeCell ref="M48:AM48"/>
    <mergeCell ref="H49:L49"/>
    <mergeCell ref="A3:A6"/>
    <mergeCell ref="B16:C17"/>
    <mergeCell ref="B18:C19"/>
    <mergeCell ref="B20:C21"/>
  </mergeCells>
  <phoneticPr fontId="8"/>
  <dataValidations count="7">
    <dataValidation imeMode="disabled" allowBlank="1" showDropDown="0" showInputMessage="1" showErrorMessage="1" sqref="H28:L34 AG4 AA8:AM8"/>
    <dataValidation imeMode="halfAlpha" allowBlank="1" showDropDown="0" showInputMessage="1" showErrorMessage="1" sqref="J50:N50 S50:V50 S22:V22 J22:N22"/>
    <dataValidation type="list" allowBlank="1" showDropDown="0" showInputMessage="1" showErrorMessage="1" sqref="R24:S24 AD24:AE24">
      <formula1>"3,4"</formula1>
    </dataValidation>
    <dataValidation type="list" allowBlank="1" showDropDown="0" showInputMessage="1" showErrorMessage="1" sqref="U24:V24 AG24:AH24">
      <formula1>"1,2,3,4,5,6,7,8,9,10,11,12"</formula1>
    </dataValidation>
    <dataValidation type="list" allowBlank="1" showDropDown="0" showInputMessage="1" showErrorMessage="1" sqref="X24:Y24 AJ24:AK24">
      <formula1>"1,2,3,4,5,6,7,8,9,10,11,12,13,14,15,16,17,18,19,20,21,22,23,24,25,26,27,28,29,30,31"</formula1>
    </dataValidation>
    <dataValidation type="list" allowBlank="1" showDropDown="0" showInputMessage="1" showErrorMessage="1" sqref="A46:G48">
      <formula1>$A$70:$A$74</formula1>
    </dataValidation>
    <dataValidation type="list" allowBlank="1" showDropDown="0" showInputMessage="1" showErrorMessage="1" sqref="A28:G34">
      <formula1>$A$52:$A$68</formula1>
    </dataValidation>
  </dataValidations>
  <printOptions horizontalCentered="1"/>
  <pageMargins left="0.55118110236220474" right="0.55118110236220474" top="0.62992125984251968" bottom="0.43307086614173212" header="0.51181102362204722" footer="0.35433070866141736"/>
  <pageSetup paperSize="9" scale="99" fitToWidth="1" fitToHeight="1" orientation="portrait" usePrinterDefaults="1" blackAndWhite="1" r:id="rId1"/>
  <headerFooter differentFirst="1" alignWithMargins="0"/>
  <drawing r:id="rId2"/>
  <legacyDrawing r:id="rId3"/>
  <mc:AlternateContent>
    <mc:Choice xmlns:x14="http://schemas.microsoft.com/office/spreadsheetml/2009/9/main" Requires="x14">
      <controls>
        <mc:AlternateContent>
          <mc:Choice Requires="x14">
            <control shapeId="80897" r:id="rId4" name="チェック 1">
              <controlPr defaultSize="0" autoFill="0" autoLine="0" autoPict="0">
                <anchor moveWithCells="1">
                  <from xmlns:xdr="http://schemas.openxmlformats.org/drawingml/2006/spreadsheetDrawing">
                    <xdr:col>1</xdr:col>
                    <xdr:colOff>53975</xdr:colOff>
                    <xdr:row>10</xdr:row>
                    <xdr:rowOff>9525</xdr:rowOff>
                  </from>
                  <to xmlns:xdr="http://schemas.openxmlformats.org/drawingml/2006/spreadsheetDrawing">
                    <xdr:col>3</xdr:col>
                    <xdr:colOff>53340</xdr:colOff>
                    <xdr:row>11</xdr:row>
                    <xdr:rowOff>17780</xdr:rowOff>
                  </to>
                </anchor>
              </controlPr>
            </control>
          </mc:Choice>
        </mc:AlternateContent>
        <mc:AlternateContent>
          <mc:Choice Requires="x14">
            <control shapeId="80898" r:id="rId5" name="チェック 2">
              <controlPr defaultSize="0" autoFill="0" autoLine="0" autoPict="0">
                <anchor moveWithCells="1">
                  <from xmlns:xdr="http://schemas.openxmlformats.org/drawingml/2006/spreadsheetDrawing">
                    <xdr:col>1</xdr:col>
                    <xdr:colOff>53975</xdr:colOff>
                    <xdr:row>11</xdr:row>
                    <xdr:rowOff>13970</xdr:rowOff>
                  </from>
                  <to xmlns:xdr="http://schemas.openxmlformats.org/drawingml/2006/spreadsheetDrawing">
                    <xdr:col>3</xdr:col>
                    <xdr:colOff>53340</xdr:colOff>
                    <xdr:row>12</xdr:row>
                    <xdr:rowOff>9525</xdr:rowOff>
                  </to>
                </anchor>
              </controlPr>
            </control>
          </mc:Choice>
        </mc:AlternateContent>
        <mc:AlternateContent>
          <mc:Choice Requires="x14">
            <control shapeId="80899" r:id="rId6" name="チェック 3">
              <controlPr defaultSize="0" autoFill="0" autoLine="0" autoPict="0">
                <anchor moveWithCells="1">
                  <from xmlns:xdr="http://schemas.openxmlformats.org/drawingml/2006/spreadsheetDrawing">
                    <xdr:col>1</xdr:col>
                    <xdr:colOff>53975</xdr:colOff>
                    <xdr:row>12</xdr:row>
                    <xdr:rowOff>19685</xdr:rowOff>
                  </from>
                  <to xmlns:xdr="http://schemas.openxmlformats.org/drawingml/2006/spreadsheetDrawing">
                    <xdr:col>3</xdr:col>
                    <xdr:colOff>53340</xdr:colOff>
                    <xdr:row>13</xdr:row>
                    <xdr:rowOff>15240</xdr:rowOff>
                  </to>
                </anchor>
              </controlPr>
            </control>
          </mc:Choice>
        </mc:AlternateContent>
        <mc:AlternateContent>
          <mc:Choice Requires="x14">
            <control shapeId="80900" r:id="rId7" name="チェック 4">
              <controlPr defaultSize="0" autoFill="0" autoLine="0" autoPict="0">
                <anchor moveWithCells="1">
                  <from xmlns:xdr="http://schemas.openxmlformats.org/drawingml/2006/spreadsheetDrawing">
                    <xdr:col>1</xdr:col>
                    <xdr:colOff>53975</xdr:colOff>
                    <xdr:row>13</xdr:row>
                    <xdr:rowOff>4445</xdr:rowOff>
                  </from>
                  <to xmlns:xdr="http://schemas.openxmlformats.org/drawingml/2006/spreadsheetDrawing">
                    <xdr:col>3</xdr:col>
                    <xdr:colOff>53340</xdr:colOff>
                    <xdr:row>14</xdr:row>
                    <xdr:rowOff>0</xdr:rowOff>
                  </to>
                </anchor>
              </controlPr>
            </control>
          </mc:Choice>
        </mc:AlternateContent>
        <mc:AlternateContent>
          <mc:Choice Requires="x14">
            <control shapeId="80901" r:id="rId8" name="チェック 5">
              <controlPr defaultSize="0" autoFill="0" autoLine="0" autoPict="0">
                <anchor moveWithCells="1">
                  <from xmlns:xdr="http://schemas.openxmlformats.org/drawingml/2006/spreadsheetDrawing">
                    <xdr:col>1</xdr:col>
                    <xdr:colOff>53975</xdr:colOff>
                    <xdr:row>14</xdr:row>
                    <xdr:rowOff>19685</xdr:rowOff>
                  </from>
                  <to xmlns:xdr="http://schemas.openxmlformats.org/drawingml/2006/spreadsheetDrawing">
                    <xdr:col>3</xdr:col>
                    <xdr:colOff>53340</xdr:colOff>
                    <xdr:row>15</xdr:row>
                    <xdr:rowOff>13970</xdr:rowOff>
                  </to>
                </anchor>
              </controlPr>
            </control>
          </mc:Choice>
        </mc:AlternateContent>
        <mc:AlternateContent>
          <mc:Choice Requires="x14">
            <control shapeId="80902" r:id="rId9" name="チェック 6">
              <controlPr defaultSize="0" autoPict="0">
                <anchor moveWithCells="1">
                  <from xmlns:xdr="http://schemas.openxmlformats.org/drawingml/2006/spreadsheetDrawing">
                    <xdr:col>8</xdr:col>
                    <xdr:colOff>57150</xdr:colOff>
                    <xdr:row>5</xdr:row>
                    <xdr:rowOff>11430</xdr:rowOff>
                  </from>
                  <to xmlns:xdr="http://schemas.openxmlformats.org/drawingml/2006/spreadsheetDrawing">
                    <xdr:col>10</xdr:col>
                    <xdr:colOff>19050</xdr:colOff>
                    <xdr:row>5</xdr:row>
                    <xdr:rowOff>219710</xdr:rowOff>
                  </to>
                </anchor>
              </controlPr>
            </control>
          </mc:Choice>
        </mc:AlternateContent>
        <mc:AlternateContent>
          <mc:Choice Requires="x14">
            <control shapeId="80903" r:id="rId10" name="チェック 7">
              <controlPr defaultSize="0" autoPict="0">
                <anchor moveWithCells="1">
                  <from xmlns:xdr="http://schemas.openxmlformats.org/drawingml/2006/spreadsheetDrawing">
                    <xdr:col>12</xdr:col>
                    <xdr:colOff>38100</xdr:colOff>
                    <xdr:row>5</xdr:row>
                    <xdr:rowOff>12700</xdr:rowOff>
                  </from>
                  <to xmlns:xdr="http://schemas.openxmlformats.org/drawingml/2006/spreadsheetDrawing">
                    <xdr:col>14</xdr:col>
                    <xdr:colOff>0</xdr:colOff>
                    <xdr:row>5</xdr:row>
                    <xdr:rowOff>220345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計算用2!$A$2:$A$36</xm:f>
          </x14:formula1>
          <xm:sqref>M40:AC40 I4:AB4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6"/>
  <dimension ref="A1:K42"/>
  <sheetViews>
    <sheetView topLeftCell="A2" workbookViewId="0">
      <selection activeCell="AN46" sqref="AN46"/>
    </sheetView>
  </sheetViews>
  <sheetFormatPr defaultRowHeight="13.5"/>
  <cols>
    <col min="1" max="1" width="49.125" bestFit="1" customWidth="1"/>
    <col min="2" max="2" width="9.125" customWidth="1"/>
    <col min="5" max="5" width="9.125" customWidth="1"/>
  </cols>
  <sheetData>
    <row r="1" spans="1:7">
      <c r="B1" s="347" t="s">
        <v>41</v>
      </c>
      <c r="C1" s="347" t="s">
        <v>65</v>
      </c>
      <c r="D1" s="352" t="s">
        <v>4</v>
      </c>
      <c r="E1" s="347"/>
    </row>
    <row r="2" spans="1:7">
      <c r="A2" t="s">
        <v>50</v>
      </c>
      <c r="B2" s="348">
        <v>537</v>
      </c>
      <c r="C2" s="348">
        <v>537</v>
      </c>
      <c r="D2" s="348">
        <v>268</v>
      </c>
      <c r="E2" t="s">
        <v>24</v>
      </c>
      <c r="G2" s="348"/>
    </row>
    <row r="3" spans="1:7">
      <c r="A3" t="s">
        <v>51</v>
      </c>
      <c r="B3" s="348">
        <v>684</v>
      </c>
      <c r="C3" s="348">
        <v>684</v>
      </c>
      <c r="D3" s="348">
        <v>342</v>
      </c>
      <c r="E3" t="s">
        <v>24</v>
      </c>
      <c r="G3" s="348"/>
    </row>
    <row r="4" spans="1:7">
      <c r="A4" t="s">
        <v>45</v>
      </c>
      <c r="B4" s="348">
        <v>889</v>
      </c>
      <c r="C4" s="348">
        <v>889</v>
      </c>
      <c r="D4" s="348">
        <v>445</v>
      </c>
      <c r="E4" t="s">
        <v>24</v>
      </c>
      <c r="G4" s="348"/>
    </row>
    <row r="5" spans="1:7">
      <c r="A5" s="344" t="s">
        <v>55</v>
      </c>
      <c r="B5" s="348">
        <v>231</v>
      </c>
      <c r="C5" s="348">
        <v>231</v>
      </c>
      <c r="D5" s="348">
        <v>115</v>
      </c>
      <c r="E5" t="s">
        <v>24</v>
      </c>
      <c r="G5" s="348"/>
    </row>
    <row r="6" spans="1:7">
      <c r="A6" t="s">
        <v>7</v>
      </c>
      <c r="B6" s="348">
        <v>226</v>
      </c>
      <c r="C6" s="348">
        <v>226</v>
      </c>
      <c r="D6" s="348">
        <v>113</v>
      </c>
      <c r="E6" t="s">
        <v>24</v>
      </c>
      <c r="G6" s="348"/>
    </row>
    <row r="7" spans="1:7">
      <c r="A7" t="s">
        <v>54</v>
      </c>
      <c r="B7" s="348">
        <v>564</v>
      </c>
      <c r="C7" s="348">
        <v>564</v>
      </c>
      <c r="D7" s="348">
        <v>282</v>
      </c>
      <c r="E7" t="s">
        <v>24</v>
      </c>
      <c r="G7" s="348"/>
    </row>
    <row r="8" spans="1:7">
      <c r="A8" t="s">
        <v>56</v>
      </c>
      <c r="B8" s="348">
        <v>710</v>
      </c>
      <c r="C8" s="348">
        <v>710</v>
      </c>
      <c r="D8" s="348">
        <v>355</v>
      </c>
      <c r="E8" t="s">
        <v>24</v>
      </c>
      <c r="G8" s="348"/>
    </row>
    <row r="9" spans="1:7">
      <c r="A9" t="s">
        <v>52</v>
      </c>
      <c r="B9" s="348">
        <v>1133</v>
      </c>
      <c r="C9" s="348">
        <v>1133</v>
      </c>
      <c r="D9" s="348">
        <v>567</v>
      </c>
      <c r="E9" t="s">
        <v>24</v>
      </c>
      <c r="G9" s="348"/>
    </row>
    <row r="10" spans="1:7">
      <c r="A10" t="s">
        <v>44</v>
      </c>
      <c r="B10" s="348">
        <v>27</v>
      </c>
      <c r="C10" s="349"/>
      <c r="D10" s="348">
        <v>13</v>
      </c>
      <c r="E10" t="s">
        <v>38</v>
      </c>
      <c r="G10" s="348"/>
    </row>
    <row r="11" spans="1:7">
      <c r="A11" t="s">
        <v>35</v>
      </c>
      <c r="B11" s="348">
        <v>27</v>
      </c>
      <c r="C11" s="349"/>
      <c r="D11" s="348">
        <v>13</v>
      </c>
      <c r="E11" t="s">
        <v>38</v>
      </c>
      <c r="G11" s="348"/>
    </row>
    <row r="12" spans="1:7">
      <c r="A12" t="s">
        <v>10</v>
      </c>
      <c r="B12" s="348">
        <v>320</v>
      </c>
      <c r="C12" s="349"/>
      <c r="D12" s="348">
        <v>160</v>
      </c>
      <c r="E12" t="s">
        <v>24</v>
      </c>
      <c r="G12" s="348"/>
    </row>
    <row r="13" spans="1:7">
      <c r="A13" t="s">
        <v>11</v>
      </c>
      <c r="B13" s="348">
        <v>339</v>
      </c>
      <c r="C13" s="349"/>
      <c r="D13" s="348">
        <v>169</v>
      </c>
      <c r="E13" t="s">
        <v>24</v>
      </c>
      <c r="G13" s="348"/>
    </row>
    <row r="14" spans="1:7">
      <c r="A14" t="s">
        <v>15</v>
      </c>
      <c r="B14" s="348">
        <v>311</v>
      </c>
      <c r="C14" s="349"/>
      <c r="D14" s="348">
        <v>156</v>
      </c>
      <c r="E14" t="s">
        <v>24</v>
      </c>
      <c r="G14" s="348"/>
    </row>
    <row r="15" spans="1:7">
      <c r="A15" t="s">
        <v>18</v>
      </c>
      <c r="B15" s="348">
        <v>137</v>
      </c>
      <c r="C15" s="349"/>
      <c r="D15" s="348">
        <v>68</v>
      </c>
      <c r="E15" t="s">
        <v>24</v>
      </c>
      <c r="G15" s="348"/>
    </row>
    <row r="16" spans="1:7">
      <c r="A16" t="s">
        <v>21</v>
      </c>
      <c r="B16" s="348">
        <v>508</v>
      </c>
      <c r="C16" s="349"/>
      <c r="D16" s="348">
        <v>254</v>
      </c>
      <c r="E16" t="s">
        <v>24</v>
      </c>
      <c r="G16" s="348"/>
    </row>
    <row r="17" spans="1:7">
      <c r="A17" t="s">
        <v>22</v>
      </c>
      <c r="B17" s="348">
        <v>204</v>
      </c>
      <c r="C17" s="349"/>
      <c r="D17" s="348">
        <v>102</v>
      </c>
      <c r="E17" t="s">
        <v>24</v>
      </c>
      <c r="G17" s="348"/>
    </row>
    <row r="18" spans="1:7">
      <c r="A18" t="s">
        <v>23</v>
      </c>
      <c r="B18" s="348">
        <v>148</v>
      </c>
      <c r="C18" s="349"/>
      <c r="D18" s="348">
        <v>74</v>
      </c>
      <c r="E18" t="s">
        <v>24</v>
      </c>
      <c r="G18" s="348"/>
    </row>
    <row r="19" spans="1:7">
      <c r="A19" t="s">
        <v>26</v>
      </c>
      <c r="B19" s="349"/>
      <c r="C19" s="349"/>
      <c r="D19" s="348">
        <v>282</v>
      </c>
      <c r="E19" t="s">
        <v>24</v>
      </c>
      <c r="G19" s="348"/>
    </row>
    <row r="20" spans="1:7">
      <c r="A20" s="345" t="s">
        <v>17</v>
      </c>
      <c r="B20" s="348">
        <v>33</v>
      </c>
      <c r="C20" s="349"/>
      <c r="D20" s="348">
        <v>16</v>
      </c>
      <c r="E20" t="s">
        <v>24</v>
      </c>
      <c r="G20" s="348"/>
    </row>
    <row r="21" spans="1:7">
      <c r="A21" t="s">
        <v>28</v>
      </c>
      <c r="B21" s="348">
        <v>475</v>
      </c>
      <c r="C21" s="349"/>
      <c r="D21" s="348">
        <v>237</v>
      </c>
      <c r="E21" t="s">
        <v>24</v>
      </c>
      <c r="G21" s="348"/>
    </row>
    <row r="22" spans="1:7">
      <c r="A22" t="s">
        <v>5</v>
      </c>
      <c r="B22" s="348">
        <v>638</v>
      </c>
      <c r="C22" s="349"/>
      <c r="D22" s="348">
        <v>319</v>
      </c>
      <c r="E22" t="s">
        <v>24</v>
      </c>
      <c r="G22" s="348"/>
    </row>
    <row r="23" spans="1:7">
      <c r="A23" t="s">
        <v>29</v>
      </c>
      <c r="B23" s="348">
        <v>38</v>
      </c>
      <c r="C23" s="349"/>
      <c r="D23" s="348">
        <v>19</v>
      </c>
      <c r="E23" t="s">
        <v>38</v>
      </c>
      <c r="G23" s="348"/>
    </row>
    <row r="24" spans="1:7">
      <c r="A24" t="s">
        <v>30</v>
      </c>
      <c r="B24" s="348">
        <v>40</v>
      </c>
      <c r="C24" s="349"/>
      <c r="D24" s="348">
        <v>20</v>
      </c>
      <c r="E24" t="s">
        <v>38</v>
      </c>
      <c r="G24" s="348"/>
    </row>
    <row r="25" spans="1:7">
      <c r="A25" t="s">
        <v>31</v>
      </c>
      <c r="B25" s="348">
        <v>38</v>
      </c>
      <c r="C25" s="349"/>
      <c r="D25" s="348">
        <v>19</v>
      </c>
      <c r="E25" t="s">
        <v>38</v>
      </c>
      <c r="G25" s="348"/>
    </row>
    <row r="26" spans="1:7">
      <c r="A26" t="s">
        <v>12</v>
      </c>
      <c r="B26" s="348">
        <v>48</v>
      </c>
      <c r="C26" s="349"/>
      <c r="D26" s="348">
        <v>24</v>
      </c>
      <c r="E26" t="s">
        <v>38</v>
      </c>
      <c r="G26" s="348"/>
    </row>
    <row r="27" spans="1:7">
      <c r="A27" t="s">
        <v>1</v>
      </c>
      <c r="B27" s="348">
        <v>43</v>
      </c>
      <c r="C27" s="349"/>
      <c r="D27" s="348">
        <v>21</v>
      </c>
      <c r="E27" t="s">
        <v>38</v>
      </c>
      <c r="G27" s="348"/>
    </row>
    <row r="28" spans="1:7">
      <c r="A28" t="s">
        <v>33</v>
      </c>
      <c r="B28" s="348">
        <v>36</v>
      </c>
      <c r="C28" s="349"/>
      <c r="D28" s="348">
        <v>18</v>
      </c>
      <c r="E28" t="s">
        <v>38</v>
      </c>
      <c r="G28" s="348"/>
    </row>
    <row r="29" spans="1:7">
      <c r="A29" t="s">
        <v>57</v>
      </c>
      <c r="B29" s="348">
        <v>37</v>
      </c>
      <c r="C29" s="349"/>
      <c r="D29" s="348">
        <v>19</v>
      </c>
      <c r="E29" t="s">
        <v>38</v>
      </c>
      <c r="G29" s="348"/>
    </row>
    <row r="30" spans="1:7">
      <c r="A30" t="s">
        <v>34</v>
      </c>
      <c r="B30" s="348">
        <v>35</v>
      </c>
      <c r="C30" s="349"/>
      <c r="D30" s="348">
        <v>18</v>
      </c>
      <c r="E30" t="s">
        <v>38</v>
      </c>
      <c r="G30" s="348"/>
    </row>
    <row r="31" spans="1:7">
      <c r="A31" t="s">
        <v>58</v>
      </c>
      <c r="B31" s="348">
        <v>37</v>
      </c>
      <c r="C31" s="349"/>
      <c r="D31" s="348">
        <v>19</v>
      </c>
      <c r="E31" t="s">
        <v>38</v>
      </c>
      <c r="G31" s="348"/>
    </row>
    <row r="32" spans="1:7">
      <c r="A32" t="s">
        <v>8</v>
      </c>
      <c r="B32" s="348">
        <v>35</v>
      </c>
      <c r="C32" s="349"/>
      <c r="D32" s="348">
        <v>18</v>
      </c>
      <c r="E32" t="s">
        <v>38</v>
      </c>
      <c r="G32" s="348"/>
    </row>
    <row r="33" spans="1:11">
      <c r="A33" t="s">
        <v>48</v>
      </c>
      <c r="B33" s="348">
        <v>37</v>
      </c>
      <c r="C33" s="349"/>
      <c r="D33" s="348">
        <v>19</v>
      </c>
      <c r="E33" t="s">
        <v>38</v>
      </c>
      <c r="G33" s="348"/>
    </row>
    <row r="34" spans="1:11">
      <c r="A34" t="s">
        <v>47</v>
      </c>
      <c r="B34" s="348">
        <v>35</v>
      </c>
      <c r="C34" s="349"/>
      <c r="D34" s="348">
        <v>18</v>
      </c>
      <c r="E34" t="s">
        <v>38</v>
      </c>
      <c r="G34" s="348"/>
    </row>
    <row r="35" spans="1:11">
      <c r="A35" t="s">
        <v>37</v>
      </c>
      <c r="B35" s="348">
        <v>37</v>
      </c>
      <c r="C35" s="349"/>
      <c r="D35" s="348">
        <v>19</v>
      </c>
      <c r="E35" t="s">
        <v>38</v>
      </c>
      <c r="G35" s="348"/>
    </row>
    <row r="36" spans="1:11">
      <c r="A36" t="s">
        <v>27</v>
      </c>
      <c r="B36" s="348">
        <v>35</v>
      </c>
      <c r="C36" s="349"/>
      <c r="D36" s="348">
        <v>18</v>
      </c>
      <c r="E36" t="s">
        <v>38</v>
      </c>
      <c r="G36" s="348"/>
    </row>
    <row r="38" spans="1:11">
      <c r="A38" t="s">
        <v>59</v>
      </c>
      <c r="B38" s="350"/>
      <c r="C38" s="350"/>
      <c r="D38" s="350"/>
      <c r="E38" s="350"/>
      <c r="F38" s="353"/>
      <c r="G38" s="354"/>
      <c r="K38" s="61"/>
    </row>
    <row r="39" spans="1:11">
      <c r="A39" t="s">
        <v>20</v>
      </c>
      <c r="B39" s="351"/>
      <c r="C39" s="351"/>
      <c r="D39" s="351"/>
      <c r="E39" s="351" t="b">
        <v>0</v>
      </c>
      <c r="F39" s="353"/>
      <c r="G39" s="354"/>
    </row>
    <row r="40" spans="1:11">
      <c r="A40" t="s">
        <v>61</v>
      </c>
    </row>
    <row r="41" spans="1:11">
      <c r="A41" t="s">
        <v>6</v>
      </c>
    </row>
    <row r="42" spans="1:11">
      <c r="A42" s="346" t="s">
        <v>49</v>
      </c>
    </row>
  </sheetData>
  <phoneticPr fontId="8"/>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一覧表(最後に確認してください)</vt:lpstr>
      <vt:lpstr>個票①</vt:lpstr>
      <vt:lpstr>個票②</vt:lpstr>
      <vt:lpstr>個票③</vt:lpstr>
      <vt:lpstr>個票④</vt:lpstr>
      <vt:lpstr>個票⑤</vt:lpstr>
      <vt:lpstr>個票⑥</vt:lpstr>
      <vt:lpstr>計算用2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広島市</dc:creator>
  <cp:lastModifiedBy>kaigokourei113</cp:lastModifiedBy>
  <cp:lastPrinted>2020-08-10T13:12:53Z</cp:lastPrinted>
  <dcterms:created xsi:type="dcterms:W3CDTF">2018-06-19T01:27:02Z</dcterms:created>
  <dcterms:modified xsi:type="dcterms:W3CDTF">2024-02-07T04:29:14Z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3.1.4.0</vt:lpwstr>
      <vt:lpwstr>3.1.6.0</vt:lpwstr>
      <vt:lpwstr>3.1.9.0</vt:lpwstr>
    </vt:vector>
  </property>
  <property fmtid="{DCFEDD21-7773-49B2-8022-6FC58DB5260B}" pid="3" name="LastSavedVersion">
    <vt:lpwstr>3.1.10.0</vt:lpwstr>
  </property>
  <property fmtid="{DCFEDD21-7773-49B2-8022-6FC58DB5260B}" pid="4" name="LastSavedDate">
    <vt:filetime>2024-02-07T04:29:14Z</vt:filetime>
  </property>
</Properties>
</file>