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32767" yWindow="32767" windowWidth="20490" windowHeight="6900" activeTab="1"/>
  </bookViews>
  <sheets>
    <sheet name="資金収支計画書" sheetId="3" r:id="rId1"/>
    <sheet name="記入例" sheetId="1" r:id="rId2"/>
  </sheets>
  <definedNames>
    <definedName name="_xlnm.Print_Area" localSheetId="1">記入例!$A$1:$Q$31</definedName>
    <definedName name="_xlnm.Print_Area" localSheetId="0">資金収支計画書!$A$1:$Q$31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<sst xmlns="http://schemas.openxmlformats.org/spreadsheetml/2006/main" xmlns:r="http://schemas.openxmlformats.org/officeDocument/2006/relationships" count="43" uniqueCount="43">
  <si>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その他</t>
    <rPh sb="2" eb="3">
      <t>タ</t>
    </rPh>
    <phoneticPr fontId="19"/>
  </si>
  <si>
    <t>資金収支計画書（　　　　年度）</t>
    <rPh sb="0" eb="2">
      <t>シキン</t>
    </rPh>
    <rPh sb="2" eb="4">
      <t>シュウシ</t>
    </rPh>
    <rPh sb="4" eb="7">
      <t>ケイカクショ</t>
    </rPh>
    <rPh sb="12" eb="13">
      <t>トシ</t>
    </rPh>
    <rPh sb="13" eb="14">
      <t>ド</t>
    </rPh>
    <phoneticPr fontId="19"/>
  </si>
  <si>
    <t>累計収支額</t>
    <rPh sb="0" eb="2">
      <t>ルイケイ</t>
    </rPh>
    <rPh sb="2" eb="4">
      <t>シュウシ</t>
    </rPh>
    <rPh sb="4" eb="5">
      <t>ガク</t>
    </rPh>
    <phoneticPr fontId="19"/>
  </si>
  <si>
    <t>3月</t>
  </si>
  <si>
    <t>団体名
（個人名）</t>
    <rPh sb="0" eb="2">
      <t>ダンタイ</t>
    </rPh>
    <rPh sb="2" eb="3">
      <t>メイ</t>
    </rPh>
    <rPh sb="5" eb="8">
      <t>コジンメイ</t>
    </rPh>
    <phoneticPr fontId="19"/>
  </si>
  <si>
    <t>（単位：円）</t>
    <rPh sb="1" eb="3">
      <t>タンイ</t>
    </rPh>
    <rPh sb="4" eb="5">
      <t>エン</t>
    </rPh>
    <phoneticPr fontId="19"/>
  </si>
  <si>
    <t>11月</t>
  </si>
  <si>
    <t>4月</t>
    <rPh sb="1" eb="2">
      <t>ガツ</t>
    </rPh>
    <phoneticPr fontId="19"/>
  </si>
  <si>
    <t>自己資金
（一時支出除く）</t>
    <rPh sb="0" eb="2">
      <t>ジコ</t>
    </rPh>
    <rPh sb="2" eb="4">
      <t>シキン</t>
    </rPh>
    <rPh sb="6" eb="8">
      <t>イチジ</t>
    </rPh>
    <rPh sb="8" eb="10">
      <t>シシュツ</t>
    </rPh>
    <rPh sb="10" eb="11">
      <t>ノゾ</t>
    </rPh>
    <phoneticPr fontId="19"/>
  </si>
  <si>
    <t>（収支）</t>
    <rPh sb="1" eb="3">
      <t>シュウシ</t>
    </rPh>
    <phoneticPr fontId="19"/>
  </si>
  <si>
    <t>通信運搬費</t>
    <rPh sb="0" eb="2">
      <t>ツウシン</t>
    </rPh>
    <rPh sb="2" eb="4">
      <t>ウンパン</t>
    </rPh>
    <rPh sb="4" eb="5">
      <t>ヒ</t>
    </rPh>
    <phoneticPr fontId="19"/>
  </si>
  <si>
    <t>6月</t>
    <rPh sb="1" eb="2">
      <t>ガツ</t>
    </rPh>
    <phoneticPr fontId="19"/>
  </si>
  <si>
    <t>月間収支額</t>
    <rPh sb="0" eb="1">
      <t>ツキ</t>
    </rPh>
    <rPh sb="1" eb="2">
      <t>アイダ</t>
    </rPh>
    <rPh sb="2" eb="4">
      <t>シュウシ</t>
    </rPh>
    <rPh sb="4" eb="5">
      <t>ガク</t>
    </rPh>
    <phoneticPr fontId="19"/>
  </si>
  <si>
    <t>（収入）</t>
    <rPh sb="1" eb="3">
      <t>シュウニュウ</t>
    </rPh>
    <phoneticPr fontId="19"/>
  </si>
  <si>
    <t>合　計</t>
    <rPh sb="0" eb="1">
      <t>ゴウ</t>
    </rPh>
    <rPh sb="2" eb="3">
      <t>ケイ</t>
    </rPh>
    <phoneticPr fontId="19"/>
  </si>
  <si>
    <t>8月</t>
    <rPh sb="1" eb="2">
      <t>ガツ</t>
    </rPh>
    <phoneticPr fontId="19"/>
  </si>
  <si>
    <t>科目</t>
    <rPh sb="0" eb="2">
      <t>カモク</t>
    </rPh>
    <phoneticPr fontId="19"/>
  </si>
  <si>
    <t>水道光熱費</t>
    <rPh sb="0" eb="2">
      <t>スイドウ</t>
    </rPh>
    <rPh sb="2" eb="4">
      <t>コウネツ</t>
    </rPh>
    <rPh sb="4" eb="5">
      <t>ヒ</t>
    </rPh>
    <phoneticPr fontId="19"/>
  </si>
  <si>
    <t>5月</t>
    <rPh sb="1" eb="2">
      <t>ガツ</t>
    </rPh>
    <phoneticPr fontId="19"/>
  </si>
  <si>
    <t>こどもーる食堂実行委員会</t>
    <rPh sb="5" eb="7">
      <t>ショクドウ</t>
    </rPh>
    <rPh sb="7" eb="12">
      <t>ジッコウイインカイ</t>
    </rPh>
    <phoneticPr fontId="19"/>
  </si>
  <si>
    <t>7月</t>
    <rPh sb="1" eb="2">
      <t>ガツ</t>
    </rPh>
    <phoneticPr fontId="19"/>
  </si>
  <si>
    <t>9月</t>
    <rPh sb="1" eb="2">
      <t>ガツ</t>
    </rPh>
    <phoneticPr fontId="19"/>
  </si>
  <si>
    <t>対象経費
補助</t>
    <rPh sb="0" eb="2">
      <t>タイショウ</t>
    </rPh>
    <rPh sb="2" eb="4">
      <t>ケイヒ</t>
    </rPh>
    <rPh sb="5" eb="7">
      <t>ホジョ</t>
    </rPh>
    <phoneticPr fontId="19"/>
  </si>
  <si>
    <t>10月</t>
  </si>
  <si>
    <t>※　一時支出とは，補助金の交付を受けるまでに一時的に支出する自己資金を指し，特定収入には含まない。</t>
    <rPh sb="2" eb="4">
      <t>イチジ</t>
    </rPh>
    <rPh sb="4" eb="6">
      <t>シシュツ</t>
    </rPh>
    <rPh sb="9" eb="12">
      <t>ホジョキン</t>
    </rPh>
    <rPh sb="13" eb="15">
      <t>コウフ</t>
    </rPh>
    <rPh sb="16" eb="17">
      <t>ウ</t>
    </rPh>
    <rPh sb="22" eb="25">
      <t>イチジテキ</t>
    </rPh>
    <rPh sb="26" eb="28">
      <t>シシュツ</t>
    </rPh>
    <rPh sb="30" eb="32">
      <t>ジコ</t>
    </rPh>
    <rPh sb="32" eb="34">
      <t>シキン</t>
    </rPh>
    <rPh sb="35" eb="36">
      <t>サ</t>
    </rPh>
    <rPh sb="38" eb="40">
      <t>トクテイ</t>
    </rPh>
    <rPh sb="40" eb="42">
      <t>シュウニュウ</t>
    </rPh>
    <rPh sb="44" eb="45">
      <t>フク</t>
    </rPh>
    <phoneticPr fontId="19"/>
  </si>
  <si>
    <t>12月</t>
  </si>
  <si>
    <t>利用料</t>
    <rPh sb="0" eb="3">
      <t>リヨウリョウ</t>
    </rPh>
    <phoneticPr fontId="19"/>
  </si>
  <si>
    <t>1月</t>
  </si>
  <si>
    <t>2月</t>
  </si>
  <si>
    <r>
      <t>資</t>
    </r>
    <r>
      <rPr>
        <b/>
        <sz val="18"/>
        <color auto="1"/>
        <rFont val="ＭＳ 明朝"/>
      </rPr>
      <t>金収支計画書（</t>
    </r>
    <r>
      <rPr>
        <b/>
        <u/>
        <sz val="18"/>
        <color indexed="10"/>
        <rFont val="ＭＳ 明朝"/>
      </rPr>
      <t>令和７</t>
    </r>
    <r>
      <rPr>
        <b/>
        <sz val="18"/>
        <color auto="1"/>
        <rFont val="ＭＳ 明朝"/>
      </rPr>
      <t>年度）</t>
    </r>
    <rPh sb="0" eb="2">
      <t>シキン</t>
    </rPh>
    <rPh sb="2" eb="4">
      <t>シュウシ</t>
    </rPh>
    <rPh sb="4" eb="7">
      <t>ケイカクショ</t>
    </rPh>
    <rPh sb="8" eb="10">
      <t>レイワ</t>
    </rPh>
    <rPh sb="11" eb="12">
      <t>トシ</t>
    </rPh>
    <rPh sb="12" eb="13">
      <t>ド</t>
    </rPh>
    <phoneticPr fontId="19"/>
  </si>
  <si>
    <t>計</t>
    <rPh sb="0" eb="1">
      <t>ケイ</t>
    </rPh>
    <phoneticPr fontId="19"/>
  </si>
  <si>
    <t>旭川市補助金</t>
  </si>
  <si>
    <t>（自己資金の一時支出を除く）
特定収入</t>
    <rPh sb="1" eb="3">
      <t>ジコ</t>
    </rPh>
    <rPh sb="3" eb="5">
      <t>シキン</t>
    </rPh>
    <rPh sb="6" eb="8">
      <t>イチジ</t>
    </rPh>
    <rPh sb="8" eb="10">
      <t>シシュツ</t>
    </rPh>
    <rPh sb="11" eb="12">
      <t>ノゾ</t>
    </rPh>
    <phoneticPr fontId="19"/>
  </si>
  <si>
    <t>寄付金</t>
    <rPh sb="0" eb="3">
      <t>キフキン</t>
    </rPh>
    <phoneticPr fontId="19"/>
  </si>
  <si>
    <t>その他の助成金</t>
    <rPh sb="2" eb="3">
      <t>タ</t>
    </rPh>
    <rPh sb="4" eb="7">
      <t>ジョセイキン</t>
    </rPh>
    <phoneticPr fontId="19"/>
  </si>
  <si>
    <t>自己資金
（一時支出含む）</t>
    <rPh sb="0" eb="2">
      <t>ジコ</t>
    </rPh>
    <rPh sb="2" eb="4">
      <t>シキン</t>
    </rPh>
    <rPh sb="6" eb="8">
      <t>イチジ</t>
    </rPh>
    <rPh sb="8" eb="10">
      <t>シシュツ</t>
    </rPh>
    <rPh sb="10" eb="11">
      <t>フク</t>
    </rPh>
    <phoneticPr fontId="19"/>
  </si>
  <si>
    <t>（支出）</t>
    <rPh sb="1" eb="3">
      <t>シシュツ</t>
    </rPh>
    <phoneticPr fontId="19"/>
  </si>
  <si>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</si>
  <si>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消耗品費</t>
    <rPh sb="0" eb="2">
      <t>ショウモウ</t>
    </rPh>
    <rPh sb="2" eb="3">
      <t>ヒン</t>
    </rPh>
    <rPh sb="3" eb="4">
      <t>ヒ</t>
    </rPh>
    <phoneticPr fontId="19"/>
  </si>
  <si>
    <t>旭川市
補助金除く</t>
    <rPh sb="0" eb="2">
      <t>アサヒカワ</t>
    </rPh>
    <rPh sb="2" eb="3">
      <t>シ</t>
    </rPh>
    <rPh sb="4" eb="7">
      <t>ホジョキン</t>
    </rPh>
    <rPh sb="7" eb="8">
      <t>ノゾ</t>
    </rPh>
    <phoneticPr fontId="19"/>
  </si>
  <si>
    <t>食料費</t>
    <rPh sb="0" eb="3">
      <t>ショクリョウヒ</t>
    </rPh>
    <phoneticPr fontId="19"/>
  </si>
  <si>
    <t>受講料</t>
    <rPh sb="0" eb="3">
      <t>ジュコウリョウ</t>
    </rPh>
    <phoneticPr fontId="19"/>
  </si>
  <si>
    <t>食料費
（特定収入充当分）</t>
    <rPh sb="0" eb="3">
      <t>ショクリョウヒ</t>
    </rPh>
    <rPh sb="5" eb="7">
      <t>トクテイ</t>
    </rPh>
    <rPh sb="7" eb="9">
      <t>シュウニュウ</t>
    </rPh>
    <rPh sb="9" eb="11">
      <t>ジュウトウ</t>
    </rPh>
    <rPh sb="11" eb="12">
      <t>ブン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</si>
</sst>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;&quot;△ &quot;0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6"/>
      <color auto="1"/>
      <name val="ＭＳ 明朝"/>
      <family val="1"/>
    </font>
    <font>
      <sz val="11"/>
      <color indexed="8"/>
      <name val="ＭＳ 明朝"/>
      <family val="1"/>
    </font>
    <font>
      <b/>
      <sz val="18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u/>
      <sz val="11"/>
      <color auto="1"/>
      <name val="ＭＳ 明朝"/>
      <family val="1"/>
    </font>
    <font>
      <u/>
      <sz val="11"/>
      <color indexed="10"/>
      <name val="ＭＳ 明朝"/>
      <family val="1"/>
    </font>
    <font>
      <sz val="11"/>
      <color rgb="FF00B0F0"/>
      <name val="ＭＳ 明朝"/>
      <family val="1"/>
    </font>
    <font>
      <sz val="11"/>
      <color indexed="10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7">
    <xf numFmtId="0" fontId="0" fillId="0" borderId="0" xfId="0"/>
    <xf numFmtId="0" fontId="20" fillId="0" borderId="0" xfId="0" applyFont="1" applyFill="1"/>
    <xf numFmtId="0" fontId="20" fillId="0" borderId="10" xfId="0" applyFont="1" applyFill="1" applyBorder="1" applyAlignment="1">
      <alignment vertical="center" textRotation="255" wrapText="1"/>
    </xf>
    <xf numFmtId="0" fontId="20" fillId="0" borderId="10" xfId="0" applyFont="1" applyFill="1" applyBorder="1" applyAlignment="1">
      <alignment vertical="center" textRotation="255"/>
    </xf>
    <xf numFmtId="0" fontId="21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vertical="center" textRotation="255" wrapText="1"/>
    </xf>
    <xf numFmtId="0" fontId="20" fillId="25" borderId="10" xfId="0" applyFont="1" applyFill="1" applyBorder="1" applyAlignment="1">
      <alignment vertical="center" textRotation="255"/>
    </xf>
    <xf numFmtId="0" fontId="20" fillId="0" borderId="0" xfId="0" applyFont="1" applyFill="1" applyAlignment="1">
      <alignment vertical="top"/>
    </xf>
    <xf numFmtId="0" fontId="20" fillId="24" borderId="10" xfId="0" applyFont="1" applyFill="1" applyBorder="1" applyAlignment="1">
      <alignment vertical="center" textRotation="255" wrapText="1"/>
    </xf>
    <xf numFmtId="0" fontId="20" fillId="24" borderId="10" xfId="0" applyFont="1" applyFill="1" applyBorder="1" applyAlignment="1">
      <alignment vertical="center" textRotation="255"/>
    </xf>
    <xf numFmtId="0" fontId="20" fillId="0" borderId="12" xfId="0" applyFont="1" applyFill="1" applyBorder="1" applyAlignment="1">
      <alignment vertical="center" textRotation="255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 wrapText="1" shrinkToFit="1"/>
    </xf>
    <xf numFmtId="0" fontId="20" fillId="25" borderId="14" xfId="0" applyFont="1" applyFill="1" applyBorder="1" applyAlignment="1">
      <alignment vertical="center" textRotation="255"/>
    </xf>
    <xf numFmtId="0" fontId="20" fillId="25" borderId="12" xfId="0" applyFont="1" applyFill="1" applyBorder="1" applyAlignment="1" applyProtection="1">
      <alignment horizontal="center" vertical="center" shrinkToFit="1"/>
    </xf>
    <xf numFmtId="0" fontId="20" fillId="24" borderId="12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23" fillId="0" borderId="0" xfId="0" applyFont="1" applyFill="1" applyBorder="1" applyAlignment="1" applyProtection="1">
      <alignment horizontal="center" vertical="top"/>
      <protection locked="0"/>
    </xf>
    <xf numFmtId="0" fontId="24" fillId="26" borderId="15" xfId="0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5" borderId="18" xfId="0" applyFont="1" applyFill="1" applyBorder="1" applyAlignment="1">
      <alignment horizontal="center" vertical="center"/>
    </xf>
    <xf numFmtId="0" fontId="20" fillId="25" borderId="18" xfId="0" applyFont="1" applyFill="1" applyBorder="1" applyAlignment="1">
      <alignment horizontal="center" vertical="center" shrinkToFit="1"/>
    </xf>
    <xf numFmtId="0" fontId="20" fillId="25" borderId="10" xfId="0" applyFont="1" applyFill="1" applyBorder="1" applyAlignment="1">
      <alignment horizontal="center" vertical="center" wrapText="1" shrinkToFit="1"/>
    </xf>
    <xf numFmtId="0" fontId="20" fillId="25" borderId="18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>
      <alignment horizontal="left"/>
    </xf>
    <xf numFmtId="0" fontId="20" fillId="24" borderId="18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 wrapText="1"/>
    </xf>
    <xf numFmtId="0" fontId="22" fillId="25" borderId="18" xfId="0" applyFont="1" applyFill="1" applyBorder="1" applyAlignment="1" applyProtection="1">
      <alignment horizontal="center" vertical="center" wrapText="1"/>
    </xf>
    <xf numFmtId="38" fontId="20" fillId="0" borderId="19" xfId="44" applyFont="1" applyFill="1" applyBorder="1" applyAlignment="1">
      <alignment vertical="center"/>
    </xf>
    <xf numFmtId="38" fontId="20" fillId="0" borderId="20" xfId="44" applyFont="1" applyFill="1" applyBorder="1" applyAlignment="1">
      <alignment vertical="center"/>
    </xf>
    <xf numFmtId="176" fontId="22" fillId="0" borderId="10" xfId="44" applyNumberFormat="1" applyFont="1" applyFill="1" applyBorder="1" applyAlignment="1">
      <alignment horizontal="right" vertical="center"/>
    </xf>
    <xf numFmtId="176" fontId="22" fillId="0" borderId="10" xfId="44" applyNumberFormat="1" applyFont="1" applyFill="1" applyBorder="1" applyAlignment="1" applyProtection="1">
      <alignment horizontal="right" vertical="center"/>
    </xf>
    <xf numFmtId="176" fontId="22" fillId="0" borderId="10" xfId="44" applyNumberFormat="1" applyFont="1" applyBorder="1" applyAlignment="1">
      <alignment vertical="center" shrinkToFit="1"/>
    </xf>
    <xf numFmtId="38" fontId="25" fillId="0" borderId="10" xfId="44" applyFont="1" applyFill="1" applyBorder="1" applyAlignment="1">
      <alignment horizontal="right" vertical="center"/>
    </xf>
    <xf numFmtId="176" fontId="22" fillId="0" borderId="12" xfId="44" applyNumberFormat="1" applyFont="1" applyFill="1" applyBorder="1" applyAlignment="1" applyProtection="1">
      <alignment horizontal="right" vertical="center" shrinkToFit="1"/>
    </xf>
    <xf numFmtId="38" fontId="25" fillId="0" borderId="12" xfId="44" applyFont="1" applyFill="1" applyBorder="1" applyAlignment="1">
      <alignment horizontal="right" vertical="center" shrinkToFit="1"/>
    </xf>
    <xf numFmtId="176" fontId="22" fillId="0" borderId="10" xfId="44" applyNumberFormat="1" applyFont="1" applyFill="1" applyBorder="1" applyAlignment="1" applyProtection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176" fontId="22" fillId="0" borderId="12" xfId="0" applyNumberFormat="1" applyFont="1" applyBorder="1" applyAlignment="1">
      <alignment horizontal="right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>
      <alignment horizontal="center"/>
    </xf>
    <xf numFmtId="176" fontId="22" fillId="0" borderId="10" xfId="44" applyNumberFormat="1" applyFont="1" applyFill="1" applyBorder="1" applyAlignment="1">
      <alignment vertical="center"/>
    </xf>
    <xf numFmtId="176" fontId="22" fillId="0" borderId="10" xfId="0" applyNumberFormat="1" applyFont="1" applyFill="1" applyBorder="1"/>
    <xf numFmtId="0" fontId="20" fillId="26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177" fontId="20" fillId="0" borderId="23" xfId="0" applyNumberFormat="1" applyFont="1" applyFill="1" applyBorder="1"/>
    <xf numFmtId="0" fontId="20" fillId="0" borderId="24" xfId="0" applyFont="1" applyFill="1" applyBorder="1"/>
    <xf numFmtId="38" fontId="25" fillId="0" borderId="12" xfId="44" applyFont="1" applyFill="1" applyBorder="1" applyAlignment="1">
      <alignment vertical="center"/>
    </xf>
    <xf numFmtId="38" fontId="25" fillId="0" borderId="10" xfId="44" applyFont="1" applyFill="1" applyBorder="1" applyAlignment="1">
      <alignment horizontal="right" vertical="center" shrinkToFit="1"/>
    </xf>
    <xf numFmtId="38" fontId="25" fillId="24" borderId="25" xfId="0" applyNumberFormat="1" applyFont="1" applyFill="1" applyBorder="1" applyAlignment="1">
      <alignment vertical="center"/>
    </xf>
    <xf numFmtId="38" fontId="25" fillId="25" borderId="26" xfId="0" applyNumberFormat="1" applyFont="1" applyFill="1" applyBorder="1" applyAlignment="1">
      <alignment horizontal="right" vertical="center"/>
    </xf>
    <xf numFmtId="0" fontId="25" fillId="25" borderId="27" xfId="0" applyFont="1" applyFill="1" applyBorder="1" applyAlignment="1">
      <alignment horizontal="right" vertical="center"/>
    </xf>
    <xf numFmtId="0" fontId="25" fillId="25" borderId="28" xfId="0" applyFont="1" applyFill="1" applyBorder="1" applyAlignment="1">
      <alignment horizontal="right" vertical="center"/>
    </xf>
    <xf numFmtId="38" fontId="25" fillId="24" borderId="26" xfId="0" applyNumberFormat="1" applyFont="1" applyFill="1" applyBorder="1" applyAlignment="1">
      <alignment vertical="center"/>
    </xf>
    <xf numFmtId="0" fontId="25" fillId="24" borderId="27" xfId="0" applyFont="1" applyFill="1" applyBorder="1" applyAlignment="1">
      <alignment vertical="center"/>
    </xf>
    <xf numFmtId="38" fontId="25" fillId="25" borderId="26" xfId="0" applyNumberFormat="1" applyFont="1" applyFill="1" applyBorder="1" applyAlignment="1">
      <alignment vertical="center"/>
    </xf>
    <xf numFmtId="0" fontId="25" fillId="25" borderId="27" xfId="0" applyFont="1" applyFill="1" applyBorder="1" applyAlignment="1">
      <alignment vertical="center"/>
    </xf>
    <xf numFmtId="0" fontId="25" fillId="25" borderId="28" xfId="0" applyFont="1" applyFill="1" applyBorder="1" applyAlignment="1">
      <alignment vertical="center"/>
    </xf>
    <xf numFmtId="0" fontId="27" fillId="25" borderId="12" xfId="0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 applyProtection="1">
      <alignment horizontal="center" vertical="center" wrapText="1"/>
    </xf>
    <xf numFmtId="0" fontId="27" fillId="25" borderId="18" xfId="0" applyFont="1" applyFill="1" applyBorder="1" applyAlignment="1">
      <alignment horizontal="center" vertical="center"/>
    </xf>
    <xf numFmtId="0" fontId="27" fillId="25" borderId="18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 applyProtection="1">
      <alignment horizontal="center" vertical="center" wrapText="1"/>
    </xf>
    <xf numFmtId="176" fontId="27" fillId="0" borderId="10" xfId="44" applyNumberFormat="1" applyFont="1" applyFill="1" applyBorder="1" applyAlignment="1">
      <alignment horizontal="right" vertical="center"/>
    </xf>
    <xf numFmtId="176" fontId="27" fillId="0" borderId="10" xfId="44" applyNumberFormat="1" applyFont="1" applyFill="1" applyBorder="1" applyAlignment="1" applyProtection="1">
      <alignment horizontal="right" vertical="center"/>
    </xf>
    <xf numFmtId="176" fontId="27" fillId="0" borderId="10" xfId="44" applyNumberFormat="1" applyFont="1" applyBorder="1" applyAlignment="1">
      <alignment vertical="center" shrinkToFit="1"/>
    </xf>
    <xf numFmtId="176" fontId="27" fillId="0" borderId="12" xfId="44" applyNumberFormat="1" applyFont="1" applyFill="1" applyBorder="1" applyAlignment="1" applyProtection="1">
      <alignment horizontal="right" vertical="center" shrinkToFit="1"/>
    </xf>
    <xf numFmtId="176" fontId="27" fillId="0" borderId="10" xfId="44" applyNumberFormat="1" applyFont="1" applyFill="1" applyBorder="1" applyAlignment="1" applyProtection="1">
      <alignment vertical="center" shrinkToFit="1"/>
    </xf>
    <xf numFmtId="176" fontId="27" fillId="0" borderId="12" xfId="0" applyNumberFormat="1" applyFont="1" applyBorder="1" applyAlignment="1">
      <alignment horizontal="right" vertical="center" shrinkToFit="1"/>
    </xf>
    <xf numFmtId="0" fontId="28" fillId="0" borderId="0" xfId="0" applyFont="1" applyFill="1"/>
    <xf numFmtId="176" fontId="27" fillId="0" borderId="10" xfId="44" applyNumberFormat="1" applyFont="1" applyFill="1" applyBorder="1" applyAlignment="1">
      <alignment vertical="center"/>
    </xf>
    <xf numFmtId="176" fontId="27" fillId="0" borderId="10" xfId="0" applyNumberFormat="1" applyFont="1" applyFill="1" applyBorder="1"/>
    <xf numFmtId="0" fontId="27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38" fontId="25" fillId="0" borderId="10" xfId="0" applyNumberFormat="1" applyFont="1" applyFill="1" applyBorder="1" applyAlignment="1">
      <alignment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 2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  <colors>
    <mruColors>
      <color rgb="FF0000FF"/>
      <color rgb="FFFF578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2</xdr:col>
      <xdr:colOff>937895</xdr:colOff>
      <xdr:row>1</xdr:row>
      <xdr:rowOff>318135</xdr:rowOff>
    </xdr:to>
    <xdr:sp macro="" textlink="">
      <xdr:nvSpPr>
        <xdr:cNvPr id="1025" name="テキスト 1"/>
        <xdr:cNvSpPr txBox="1">
          <a:spLocks noChangeArrowheads="1"/>
        </xdr:cNvSpPr>
      </xdr:nvSpPr>
      <xdr:spPr>
        <a:xfrm>
          <a:off x="0" y="0"/>
          <a:ext cx="1585595" cy="49911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49212" tIns="4762" rIns="4762" bIns="4762" anchor="ctr" upright="1"/>
        <a:lstStyle/>
        <a:p>
          <a:pPr algn="ctr">
            <a:lnSpc>
              <a:spcPts val="3225"/>
            </a:lnSpc>
          </a:pP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記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入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例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1217930</xdr:colOff>
      <xdr:row>6</xdr:row>
      <xdr:rowOff>6985</xdr:rowOff>
    </xdr:from>
    <xdr:to xmlns:xdr="http://schemas.openxmlformats.org/drawingml/2006/spreadsheetDrawing">
      <xdr:col>3</xdr:col>
      <xdr:colOff>862330</xdr:colOff>
      <xdr:row>6</xdr:row>
      <xdr:rowOff>429895</xdr:rowOff>
    </xdr:to>
    <xdr:sp macro="" textlink="">
      <xdr:nvSpPr>
        <xdr:cNvPr id="1026" name="四角形 2"/>
        <xdr:cNvSpPr>
          <a:spLocks noChangeArrowheads="1"/>
        </xdr:cNvSpPr>
      </xdr:nvSpPr>
      <xdr:spPr>
        <a:xfrm>
          <a:off x="1865630" y="3084830"/>
          <a:ext cx="863600" cy="422910"/>
        </a:xfrm>
        <a:prstGeom prst="rect">
          <a:avLst/>
        </a:prstGeom>
        <a:noFill/>
        <a:ln w="38100" cmpd="sng">
          <a:solidFill>
            <a:srgbClr val="0000FF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11430</xdr:colOff>
      <xdr:row>5</xdr:row>
      <xdr:rowOff>443865</xdr:rowOff>
    </xdr:from>
    <xdr:to xmlns:xdr="http://schemas.openxmlformats.org/drawingml/2006/spreadsheetDrawing">
      <xdr:col>5</xdr:col>
      <xdr:colOff>635</xdr:colOff>
      <xdr:row>6</xdr:row>
      <xdr:rowOff>421005</xdr:rowOff>
    </xdr:to>
    <xdr:sp macro="" textlink="">
      <xdr:nvSpPr>
        <xdr:cNvPr id="1075" name="四角形 50"/>
        <xdr:cNvSpPr>
          <a:spLocks noChangeArrowheads="1"/>
        </xdr:cNvSpPr>
      </xdr:nvSpPr>
      <xdr:spPr>
        <a:xfrm>
          <a:off x="2764155" y="3075940"/>
          <a:ext cx="875030" cy="422910"/>
        </a:xfrm>
        <a:prstGeom prst="rect">
          <a:avLst/>
        </a:prstGeom>
        <a:noFill/>
        <a:ln w="3810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22225</xdr:colOff>
      <xdr:row>6</xdr:row>
      <xdr:rowOff>8890</xdr:rowOff>
    </xdr:from>
    <xdr:to xmlns:xdr="http://schemas.openxmlformats.org/drawingml/2006/spreadsheetDrawing">
      <xdr:col>15</xdr:col>
      <xdr:colOff>635</xdr:colOff>
      <xdr:row>6</xdr:row>
      <xdr:rowOff>431800</xdr:rowOff>
    </xdr:to>
    <xdr:sp macro="" textlink="">
      <xdr:nvSpPr>
        <xdr:cNvPr id="1076" name="四角形 51"/>
        <xdr:cNvSpPr>
          <a:spLocks noChangeArrowheads="1"/>
        </xdr:cNvSpPr>
      </xdr:nvSpPr>
      <xdr:spPr>
        <a:xfrm>
          <a:off x="3660775" y="3086735"/>
          <a:ext cx="8836660" cy="422910"/>
        </a:xfrm>
        <a:prstGeom prst="rect">
          <a:avLst/>
        </a:prstGeom>
        <a:noFill/>
        <a:ln w="38100" cmpd="sng">
          <a:solidFill>
            <a:srgbClr val="00B05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838835</xdr:colOff>
      <xdr:row>1</xdr:row>
      <xdr:rowOff>286385</xdr:rowOff>
    </xdr:from>
    <xdr:to xmlns:xdr="http://schemas.openxmlformats.org/drawingml/2006/spreadsheetDrawing">
      <xdr:col>12</xdr:col>
      <xdr:colOff>13970</xdr:colOff>
      <xdr:row>3</xdr:row>
      <xdr:rowOff>423545</xdr:rowOff>
    </xdr:to>
    <xdr:sp macro="" textlink="">
      <xdr:nvSpPr>
        <xdr:cNvPr id="1078" name="四角形 53"/>
        <xdr:cNvSpPr>
          <a:spLocks noChangeArrowheads="1"/>
        </xdr:cNvSpPr>
      </xdr:nvSpPr>
      <xdr:spPr>
        <a:xfrm>
          <a:off x="1486535" y="467360"/>
          <a:ext cx="8366760" cy="1151890"/>
        </a:xfrm>
        <a:prstGeom prst="rect">
          <a:avLst/>
        </a:prstGeom>
        <a:solidFill>
          <a:sysClr val="window" lastClr="FFFFFF"/>
        </a:solidFill>
        <a:ln w="9525">
          <a:solidFill>
            <a:srgbClr val="0000FF"/>
          </a:solidFill>
          <a:prstDash val="sysDash"/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資金が不足し，活動への支障が予想される場合等に，概算払が認められます。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※　</a:t>
          </a:r>
          <a:r>
            <a:rPr lang="ja-JP" altLang="en-US" sz="1100" b="1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月間収支が</a:t>
          </a:r>
          <a:r>
            <a:rPr lang="ja-JP" altLang="en-US" sz="1100" b="1" i="0" u="sng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マイナス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（＝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赤字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）であることだけでは，</a:t>
          </a:r>
          <a:r>
            <a:rPr lang="ja-JP" altLang="en-US" sz="1100" b="1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概算払は認められません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（例）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>
            <a:lnSpc>
              <a:spcPts val="1425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４月の月間収支は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+2,600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（下表</a:t>
          </a:r>
          <a:r>
            <a:rPr lang="ja-JP" altLang="en-US" sz="1200" b="1" i="0" u="none" strike="noStrike" baseline="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HGP創英角ﾎﾟｯﾌﾟ体"/>
              <a:ea typeface="HGP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ですが，５月の</a:t>
          </a: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旭川市補助金を除く収支は</a:t>
          </a:r>
          <a:r>
            <a:rPr lang="ja-JP" altLang="en-US" sz="1100" b="1" i="0" u="sng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-14,400円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（下表</a:t>
          </a:r>
          <a:r>
            <a:rPr lang="ja-JP" altLang="en-US" sz="1200" b="1" i="0" u="none" strike="noStrike" baseline="0">
              <a:ln>
                <a:solidFill>
                  <a:srgbClr val="FF0000"/>
                </a:solidFill>
              </a:ln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HGS創英角ﾎﾟｯﾌﾟ体"/>
              <a:ea typeface="HGS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）であり，５月に旭川市補助金がないと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2,600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14,400円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＝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-11,800円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となり，活動に支障が生じます。また，６月以降の月間収支もマイナス（下表</a:t>
          </a:r>
          <a:r>
            <a:rPr lang="ja-JP" altLang="en-US" sz="1100" b="1" i="0" u="none" strike="noStrike" baseline="0">
              <a:ln>
                <a:solidFill>
                  <a:srgbClr val="00B050"/>
                </a:solidFill>
              </a:ln>
              <a:solidFill>
                <a:srgbClr val="00B050"/>
              </a:solidFill>
              <a:latin typeface="HGS創英角ﾎﾟｯﾌﾟ体"/>
              <a:ea typeface="HGS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）なので，６月以降の支出にも対応できるよう，５月時点での概算払が認められます。</a:t>
          </a:r>
          <a:endParaRPr lang="ja-JP" altLang="en-US" sz="11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33"/>
  <sheetViews>
    <sheetView view="pageBreakPreview" zoomScale="85" zoomScaleNormal="85" zoomScaleSheetLayoutView="85" workbookViewId="0">
      <selection activeCell="P19" sqref="P19"/>
    </sheetView>
  </sheetViews>
  <sheetFormatPr defaultRowHeight="13.5"/>
  <cols>
    <col min="1" max="1" width="5.5" style="1" customWidth="1"/>
    <col min="2" max="2" width="3" style="1" customWidth="1"/>
    <col min="3" max="3" width="16" style="1" customWidth="1"/>
    <col min="4" max="16" width="11.625" style="1" customWidth="1"/>
    <col min="17" max="17" width="10.5" style="1" customWidth="1"/>
    <col min="18" max="16384" width="9" style="1" bestFit="1" customWidth="1"/>
  </cols>
  <sheetData>
    <row r="1" spans="1:17" ht="14.25" customHeight="1">
      <c r="C1" s="21"/>
      <c r="D1" s="21"/>
      <c r="E1" s="21"/>
      <c r="F1" s="21"/>
      <c r="G1" s="21"/>
      <c r="H1" s="21"/>
      <c r="I1" s="21"/>
    </row>
    <row r="2" spans="1:17" ht="39.950000000000003" customHeight="1">
      <c r="C2" s="22" t="s">
        <v>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950000000000003" customHeight="1">
      <c r="F3" s="44"/>
      <c r="G3" s="47"/>
      <c r="H3" s="47"/>
      <c r="I3" s="47"/>
      <c r="M3" s="51" t="s">
        <v>4</v>
      </c>
      <c r="N3" s="52"/>
      <c r="O3" s="52"/>
      <c r="P3" s="52"/>
      <c r="Q3" s="52"/>
    </row>
    <row r="4" spans="1:17" ht="78" customHeight="1">
      <c r="C4" s="4" t="s">
        <v>9</v>
      </c>
      <c r="O4" s="53" t="s">
        <v>5</v>
      </c>
      <c r="P4" s="53"/>
    </row>
    <row r="5" spans="1:17" ht="35.1" customHeight="1">
      <c r="C5" s="23" t="s">
        <v>12</v>
      </c>
      <c r="D5" s="35">
        <f t="shared" ref="D5:O5" si="0">D18-D31</f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56"/>
    </row>
    <row r="6" spans="1:17" ht="35.1" customHeight="1">
      <c r="C6" s="24" t="s">
        <v>2</v>
      </c>
      <c r="D6" s="36">
        <f>D18-D31</f>
        <v>0</v>
      </c>
      <c r="E6" s="36">
        <f t="shared" ref="E6:O6" si="1">D6+E5</f>
        <v>0</v>
      </c>
      <c r="F6" s="36">
        <f t="shared" si="1"/>
        <v>0</v>
      </c>
      <c r="G6" s="36">
        <f t="shared" si="1"/>
        <v>0</v>
      </c>
      <c r="H6" s="36">
        <f t="shared" si="1"/>
        <v>0</v>
      </c>
      <c r="I6" s="36">
        <f t="shared" si="1"/>
        <v>0</v>
      </c>
      <c r="J6" s="36">
        <f t="shared" si="1"/>
        <v>0</v>
      </c>
      <c r="K6" s="36">
        <f t="shared" si="1"/>
        <v>0</v>
      </c>
      <c r="L6" s="36">
        <f t="shared" si="1"/>
        <v>0</v>
      </c>
      <c r="M6" s="36">
        <f t="shared" si="1"/>
        <v>0</v>
      </c>
      <c r="N6" s="36">
        <f t="shared" si="1"/>
        <v>0</v>
      </c>
      <c r="O6" s="36">
        <f t="shared" si="1"/>
        <v>0</v>
      </c>
      <c r="P6" s="57"/>
    </row>
    <row r="7" spans="1:17" s="1" customFormat="1" ht="35.1" customHeight="1">
      <c r="A7" s="2" t="s">
        <v>39</v>
      </c>
      <c r="B7" s="12"/>
      <c r="C7" s="23" t="s">
        <v>12</v>
      </c>
      <c r="D7" s="35">
        <f t="shared" ref="D7:O7" si="2">D18-D11-D31</f>
        <v>0</v>
      </c>
      <c r="E7" s="35">
        <f t="shared" si="2"/>
        <v>0</v>
      </c>
      <c r="F7" s="35">
        <f t="shared" si="2"/>
        <v>0</v>
      </c>
      <c r="G7" s="35">
        <f t="shared" si="2"/>
        <v>0</v>
      </c>
      <c r="H7" s="35">
        <f t="shared" si="2"/>
        <v>0</v>
      </c>
      <c r="I7" s="35">
        <f t="shared" si="2"/>
        <v>0</v>
      </c>
      <c r="J7" s="35">
        <f t="shared" si="2"/>
        <v>0</v>
      </c>
      <c r="K7" s="35">
        <f t="shared" si="2"/>
        <v>0</v>
      </c>
      <c r="L7" s="35">
        <f t="shared" si="2"/>
        <v>0</v>
      </c>
      <c r="M7" s="35">
        <f t="shared" si="2"/>
        <v>0</v>
      </c>
      <c r="N7" s="35">
        <f t="shared" si="2"/>
        <v>0</v>
      </c>
      <c r="O7" s="35">
        <f t="shared" si="2"/>
        <v>0</v>
      </c>
      <c r="P7" s="56"/>
    </row>
    <row r="8" spans="1:17" s="1" customFormat="1" ht="35.1" customHeight="1">
      <c r="A8" s="3"/>
      <c r="B8" s="12"/>
      <c r="C8" s="24" t="s">
        <v>2</v>
      </c>
      <c r="D8" s="36">
        <f>D18-D11-D31</f>
        <v>0</v>
      </c>
      <c r="E8" s="36">
        <f t="shared" ref="E8:O8" si="3">D8+E7</f>
        <v>0</v>
      </c>
      <c r="F8" s="36">
        <f t="shared" si="3"/>
        <v>0</v>
      </c>
      <c r="G8" s="36">
        <f t="shared" si="3"/>
        <v>0</v>
      </c>
      <c r="H8" s="36">
        <f t="shared" si="3"/>
        <v>0</v>
      </c>
      <c r="I8" s="36">
        <f t="shared" si="3"/>
        <v>0</v>
      </c>
      <c r="J8" s="36">
        <f t="shared" si="3"/>
        <v>0</v>
      </c>
      <c r="K8" s="36">
        <f t="shared" si="3"/>
        <v>0</v>
      </c>
      <c r="L8" s="36">
        <f t="shared" si="3"/>
        <v>0</v>
      </c>
      <c r="M8" s="36">
        <f t="shared" si="3"/>
        <v>0</v>
      </c>
      <c r="N8" s="36">
        <f t="shared" si="3"/>
        <v>0</v>
      </c>
      <c r="O8" s="36">
        <f t="shared" si="3"/>
        <v>0</v>
      </c>
      <c r="P8" s="57"/>
    </row>
    <row r="9" spans="1:17" ht="36.75" customHeight="1">
      <c r="A9" s="4" t="s">
        <v>13</v>
      </c>
      <c r="B9" s="4"/>
      <c r="O9" s="54" t="s">
        <v>5</v>
      </c>
      <c r="P9" s="54"/>
    </row>
    <row r="10" spans="1:17" ht="35.1" customHeight="1">
      <c r="A10" s="5" t="s">
        <v>16</v>
      </c>
      <c r="B10" s="5"/>
      <c r="C10" s="5"/>
      <c r="D10" s="5" t="s">
        <v>7</v>
      </c>
      <c r="E10" s="5" t="s">
        <v>18</v>
      </c>
      <c r="F10" s="5" t="s">
        <v>11</v>
      </c>
      <c r="G10" s="5" t="s">
        <v>20</v>
      </c>
      <c r="H10" s="5" t="s">
        <v>15</v>
      </c>
      <c r="I10" s="5" t="s">
        <v>21</v>
      </c>
      <c r="J10" s="5" t="s">
        <v>23</v>
      </c>
      <c r="K10" s="5" t="s">
        <v>6</v>
      </c>
      <c r="L10" s="5" t="s">
        <v>25</v>
      </c>
      <c r="M10" s="5" t="s">
        <v>27</v>
      </c>
      <c r="N10" s="5" t="s">
        <v>28</v>
      </c>
      <c r="O10" s="5" t="s">
        <v>3</v>
      </c>
      <c r="P10" s="5" t="s">
        <v>30</v>
      </c>
    </row>
    <row r="11" spans="1:17" ht="35.1" customHeight="1">
      <c r="A11" s="6" t="s">
        <v>31</v>
      </c>
      <c r="B11" s="6"/>
      <c r="C11" s="25"/>
      <c r="D11" s="37"/>
      <c r="E11" s="43"/>
      <c r="F11" s="43"/>
      <c r="G11" s="43"/>
      <c r="H11" s="43"/>
      <c r="I11" s="43"/>
      <c r="J11" s="49"/>
      <c r="K11" s="49"/>
      <c r="L11" s="39"/>
      <c r="M11" s="49"/>
      <c r="N11" s="49"/>
      <c r="O11" s="49"/>
      <c r="P11" s="58">
        <f t="shared" ref="P11:P17" si="4">SUM(D11:O11)</f>
        <v>0</v>
      </c>
      <c r="Q11" s="60">
        <f>P11</f>
        <v>0</v>
      </c>
    </row>
    <row r="12" spans="1:17" ht="35.1" customHeight="1">
      <c r="A12" s="7" t="s">
        <v>32</v>
      </c>
      <c r="B12" s="13" t="s">
        <v>26</v>
      </c>
      <c r="C12" s="26"/>
      <c r="D12" s="38"/>
      <c r="E12" s="43"/>
      <c r="F12" s="43"/>
      <c r="G12" s="43"/>
      <c r="H12" s="43"/>
      <c r="I12" s="43"/>
      <c r="J12" s="37"/>
      <c r="K12" s="37"/>
      <c r="L12" s="37"/>
      <c r="M12" s="37"/>
      <c r="N12" s="37"/>
      <c r="O12" s="37"/>
      <c r="P12" s="58">
        <f t="shared" si="4"/>
        <v>0</v>
      </c>
      <c r="Q12" s="61">
        <f>SUM(P12:P14)+P16+P17</f>
        <v>0</v>
      </c>
    </row>
    <row r="13" spans="1:17" ht="35.1" customHeight="1">
      <c r="A13" s="8"/>
      <c r="B13" s="13" t="s">
        <v>33</v>
      </c>
      <c r="C13" s="2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3"/>
      <c r="O13" s="43"/>
      <c r="P13" s="58">
        <f t="shared" si="4"/>
        <v>0</v>
      </c>
      <c r="Q13" s="62"/>
    </row>
    <row r="14" spans="1:17" ht="35.1" customHeight="1">
      <c r="A14" s="8"/>
      <c r="B14" s="13" t="s">
        <v>34</v>
      </c>
      <c r="C14" s="26"/>
      <c r="D14" s="38"/>
      <c r="E14" s="43"/>
      <c r="F14" s="43"/>
      <c r="G14" s="43"/>
      <c r="H14" s="43"/>
      <c r="I14" s="43"/>
      <c r="J14" s="50"/>
      <c r="K14" s="50"/>
      <c r="L14" s="50"/>
      <c r="M14" s="50"/>
      <c r="N14" s="50"/>
      <c r="O14" s="50"/>
      <c r="P14" s="58">
        <f t="shared" si="4"/>
        <v>0</v>
      </c>
      <c r="Q14" s="62"/>
    </row>
    <row r="15" spans="1:17" ht="35.1" customHeight="1">
      <c r="A15" s="8"/>
      <c r="B15" s="14" t="s">
        <v>35</v>
      </c>
      <c r="C15" s="27"/>
      <c r="D15" s="38"/>
      <c r="E15" s="38"/>
      <c r="F15" s="38"/>
      <c r="G15" s="38"/>
      <c r="H15" s="38"/>
      <c r="I15" s="38"/>
      <c r="J15" s="38"/>
      <c r="K15" s="38"/>
      <c r="L15" s="49"/>
      <c r="M15" s="49"/>
      <c r="N15" s="49"/>
      <c r="O15" s="49"/>
      <c r="P15" s="58">
        <f t="shared" si="4"/>
        <v>0</v>
      </c>
      <c r="Q15" s="62"/>
    </row>
    <row r="16" spans="1:17" ht="35.1" customHeight="1">
      <c r="A16" s="8"/>
      <c r="B16" s="15"/>
      <c r="C16" s="28" t="s">
        <v>8</v>
      </c>
      <c r="D16" s="38"/>
      <c r="E16" s="38"/>
      <c r="F16" s="38"/>
      <c r="G16" s="38"/>
      <c r="H16" s="38"/>
      <c r="I16" s="38"/>
      <c r="J16" s="38"/>
      <c r="K16" s="38"/>
      <c r="L16" s="49"/>
      <c r="M16" s="49"/>
      <c r="N16" s="49"/>
      <c r="O16" s="49"/>
      <c r="P16" s="58">
        <f t="shared" si="4"/>
        <v>0</v>
      </c>
      <c r="Q16" s="62"/>
    </row>
    <row r="17" spans="1:17" ht="35.1" customHeight="1">
      <c r="A17" s="8"/>
      <c r="B17" s="16" t="s">
        <v>0</v>
      </c>
      <c r="C17" s="29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58">
        <f t="shared" si="4"/>
        <v>0</v>
      </c>
      <c r="Q17" s="63"/>
    </row>
    <row r="18" spans="1:17" ht="35.1" customHeight="1">
      <c r="A18" s="5" t="s">
        <v>14</v>
      </c>
      <c r="B18" s="5"/>
      <c r="C18" s="5"/>
      <c r="D18" s="40">
        <f t="shared" ref="D18:P18" si="5">SUM(D11:D17)-D15</f>
        <v>0</v>
      </c>
      <c r="E18" s="40">
        <f t="shared" si="5"/>
        <v>0</v>
      </c>
      <c r="F18" s="40">
        <f t="shared" si="5"/>
        <v>0</v>
      </c>
      <c r="G18" s="40">
        <f t="shared" si="5"/>
        <v>0</v>
      </c>
      <c r="H18" s="40">
        <f t="shared" si="5"/>
        <v>0</v>
      </c>
      <c r="I18" s="40">
        <f t="shared" si="5"/>
        <v>0</v>
      </c>
      <c r="J18" s="40">
        <f t="shared" si="5"/>
        <v>0</v>
      </c>
      <c r="K18" s="40">
        <f t="shared" si="5"/>
        <v>0</v>
      </c>
      <c r="L18" s="40">
        <f t="shared" si="5"/>
        <v>0</v>
      </c>
      <c r="M18" s="40">
        <f t="shared" si="5"/>
        <v>0</v>
      </c>
      <c r="N18" s="40">
        <f t="shared" si="5"/>
        <v>0</v>
      </c>
      <c r="O18" s="40">
        <f t="shared" si="5"/>
        <v>0</v>
      </c>
      <c r="P18" s="40">
        <f t="shared" si="5"/>
        <v>0</v>
      </c>
    </row>
    <row r="19" spans="1:17" ht="20.25" customHeight="1">
      <c r="A19" s="9" t="s">
        <v>24</v>
      </c>
      <c r="C19" s="30"/>
      <c r="D19" s="30"/>
      <c r="E19" s="30"/>
      <c r="F19" s="30"/>
      <c r="G19" s="30"/>
      <c r="H19" s="30"/>
      <c r="I19" s="30"/>
      <c r="O19" s="45"/>
      <c r="P19" s="45"/>
    </row>
    <row r="20" spans="1:17" ht="36.75" customHeight="1">
      <c r="A20" s="4" t="s">
        <v>36</v>
      </c>
      <c r="B20" s="4"/>
      <c r="F20" s="45"/>
      <c r="G20" s="45"/>
      <c r="H20" s="45"/>
      <c r="I20" s="48"/>
      <c r="O20" s="55" t="s">
        <v>5</v>
      </c>
      <c r="P20" s="55"/>
    </row>
    <row r="21" spans="1:17" ht="34.5" customHeight="1">
      <c r="A21" s="5" t="s">
        <v>16</v>
      </c>
      <c r="B21" s="5"/>
      <c r="C21" s="5"/>
      <c r="D21" s="5" t="s">
        <v>7</v>
      </c>
      <c r="E21" s="5" t="s">
        <v>18</v>
      </c>
      <c r="F21" s="5" t="s">
        <v>11</v>
      </c>
      <c r="G21" s="5" t="s">
        <v>20</v>
      </c>
      <c r="H21" s="5" t="s">
        <v>15</v>
      </c>
      <c r="I21" s="5" t="s">
        <v>21</v>
      </c>
      <c r="J21" s="5" t="s">
        <v>23</v>
      </c>
      <c r="K21" s="5" t="s">
        <v>6</v>
      </c>
      <c r="L21" s="5" t="s">
        <v>25</v>
      </c>
      <c r="M21" s="5" t="s">
        <v>27</v>
      </c>
      <c r="N21" s="5" t="s">
        <v>28</v>
      </c>
      <c r="O21" s="5" t="s">
        <v>3</v>
      </c>
      <c r="P21" s="5" t="s">
        <v>30</v>
      </c>
    </row>
    <row r="22" spans="1:17" ht="32.1" customHeight="1">
      <c r="A22" s="10" t="s">
        <v>22</v>
      </c>
      <c r="B22" s="17" t="s">
        <v>40</v>
      </c>
      <c r="C22" s="3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58">
        <f t="shared" ref="P22:P30" si="6">SUM(D22:O22)</f>
        <v>0</v>
      </c>
      <c r="Q22" s="64">
        <f>SUM(P22:P23)</f>
        <v>0</v>
      </c>
    </row>
    <row r="23" spans="1:17" ht="32.1" customHeight="1">
      <c r="A23" s="11"/>
      <c r="B23" s="17" t="s">
        <v>41</v>
      </c>
      <c r="C23" s="31"/>
      <c r="D23" s="41"/>
      <c r="E23" s="41"/>
      <c r="F23" s="43"/>
      <c r="G23" s="43"/>
      <c r="H23" s="43"/>
      <c r="I23" s="43"/>
      <c r="J23" s="49"/>
      <c r="K23" s="49"/>
      <c r="L23" s="49"/>
      <c r="M23" s="49"/>
      <c r="N23" s="49"/>
      <c r="O23" s="49"/>
      <c r="P23" s="58">
        <f t="shared" si="6"/>
        <v>0</v>
      </c>
      <c r="Q23" s="65"/>
    </row>
    <row r="24" spans="1:17" ht="32.1" customHeight="1">
      <c r="A24" s="8" t="s">
        <v>37</v>
      </c>
      <c r="B24" s="18"/>
      <c r="C24" s="32"/>
      <c r="D24" s="41"/>
      <c r="E24" s="41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58">
        <f t="shared" si="6"/>
        <v>0</v>
      </c>
      <c r="Q24" s="66">
        <f>SUM(P24:P30)</f>
        <v>0</v>
      </c>
    </row>
    <row r="25" spans="1:17" ht="32.1" customHeight="1">
      <c r="A25" s="8"/>
      <c r="B25" s="18"/>
      <c r="C25" s="32"/>
      <c r="D25" s="41"/>
      <c r="E25" s="41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58">
        <f t="shared" si="6"/>
        <v>0</v>
      </c>
      <c r="Q25" s="67"/>
    </row>
    <row r="26" spans="1:17" ht="32.1" customHeight="1">
      <c r="A26" s="8"/>
      <c r="B26" s="18"/>
      <c r="C26" s="32"/>
      <c r="D26" s="41"/>
      <c r="E26" s="41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8">
        <f t="shared" si="6"/>
        <v>0</v>
      </c>
      <c r="Q26" s="67"/>
    </row>
    <row r="27" spans="1:17" ht="32.1" customHeight="1">
      <c r="A27" s="8"/>
      <c r="B27" s="18"/>
      <c r="C27" s="3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58">
        <f t="shared" si="6"/>
        <v>0</v>
      </c>
      <c r="Q27" s="67"/>
    </row>
    <row r="28" spans="1:17" ht="32.1" customHeight="1">
      <c r="A28" s="8"/>
      <c r="B28" s="18"/>
      <c r="C28" s="32"/>
      <c r="D28" s="41"/>
      <c r="E28" s="41"/>
      <c r="F28" s="43"/>
      <c r="G28" s="43"/>
      <c r="H28" s="43"/>
      <c r="I28" s="43"/>
      <c r="J28" s="49"/>
      <c r="K28" s="49"/>
      <c r="L28" s="49"/>
      <c r="M28" s="49"/>
      <c r="N28" s="49"/>
      <c r="O28" s="49"/>
      <c r="P28" s="58">
        <f t="shared" si="6"/>
        <v>0</v>
      </c>
      <c r="Q28" s="67"/>
    </row>
    <row r="29" spans="1:17" ht="32.1" customHeight="1">
      <c r="A29" s="8"/>
      <c r="B29" s="19"/>
      <c r="C29" s="3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58">
        <f t="shared" si="6"/>
        <v>0</v>
      </c>
      <c r="Q29" s="67"/>
    </row>
    <row r="30" spans="1:17" ht="32.1" customHeight="1">
      <c r="A30" s="8"/>
      <c r="B30" s="20"/>
      <c r="C30" s="34"/>
      <c r="D30" s="41"/>
      <c r="E30" s="41"/>
      <c r="F30" s="43"/>
      <c r="G30" s="43"/>
      <c r="H30" s="43"/>
      <c r="I30" s="43"/>
      <c r="J30" s="49"/>
      <c r="K30" s="49"/>
      <c r="L30" s="49"/>
      <c r="M30" s="49"/>
      <c r="N30" s="49"/>
      <c r="O30" s="49"/>
      <c r="P30" s="58">
        <f t="shared" si="6"/>
        <v>0</v>
      </c>
      <c r="Q30" s="68"/>
    </row>
    <row r="31" spans="1:17" ht="35.1" customHeight="1">
      <c r="A31" s="5" t="s">
        <v>14</v>
      </c>
      <c r="B31" s="5"/>
      <c r="C31" s="5"/>
      <c r="D31" s="42">
        <f t="shared" ref="D31:P31" si="7">SUM(D22:D30)</f>
        <v>0</v>
      </c>
      <c r="E31" s="42">
        <f t="shared" si="7"/>
        <v>0</v>
      </c>
      <c r="F31" s="42">
        <f t="shared" si="7"/>
        <v>0</v>
      </c>
      <c r="G31" s="42">
        <f t="shared" si="7"/>
        <v>0</v>
      </c>
      <c r="H31" s="42">
        <f t="shared" si="7"/>
        <v>0</v>
      </c>
      <c r="I31" s="42">
        <f t="shared" si="7"/>
        <v>0</v>
      </c>
      <c r="J31" s="42">
        <f t="shared" si="7"/>
        <v>0</v>
      </c>
      <c r="K31" s="42">
        <f t="shared" si="7"/>
        <v>0</v>
      </c>
      <c r="L31" s="42">
        <f t="shared" si="7"/>
        <v>0</v>
      </c>
      <c r="M31" s="42">
        <f t="shared" si="7"/>
        <v>0</v>
      </c>
      <c r="N31" s="42">
        <f t="shared" si="7"/>
        <v>0</v>
      </c>
      <c r="O31" s="42">
        <f t="shared" si="7"/>
        <v>0</v>
      </c>
      <c r="P31" s="59">
        <f t="shared" si="7"/>
        <v>0</v>
      </c>
    </row>
    <row r="32" spans="1:17" ht="20.25" customHeight="1"/>
    <row r="33" spans="3:3" ht="36.75" customHeight="1">
      <c r="C33" s="4"/>
    </row>
  </sheetData>
  <protectedRanges>
    <protectedRange sqref="C17:C18" name="範囲4"/>
    <protectedRange sqref="D12:D16 D18:I18 D17:O17 E11:I12 E14:I16 E13:O13" name="範囲1"/>
    <protectedRange sqref="G3:G8" name="範囲2"/>
    <protectedRange sqref="D23:I23 D22:O22 D26:I26 D28:I28 D27:O27 D24:O25" name="範囲3"/>
    <protectedRange sqref="C28" name="範囲5"/>
  </protectedRanges>
  <mergeCells count="32">
    <mergeCell ref="C2:O2"/>
    <mergeCell ref="G3:I3"/>
    <mergeCell ref="N3:Q3"/>
    <mergeCell ref="O4:P4"/>
    <mergeCell ref="O9:P9"/>
    <mergeCell ref="A10:C10"/>
    <mergeCell ref="A11:C11"/>
    <mergeCell ref="B12:C12"/>
    <mergeCell ref="B13:C13"/>
    <mergeCell ref="B14:C14"/>
    <mergeCell ref="B15:C15"/>
    <mergeCell ref="B17:C17"/>
    <mergeCell ref="A18:C18"/>
    <mergeCell ref="O20:P20"/>
    <mergeCell ref="A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1"/>
    <mergeCell ref="A7:B8"/>
    <mergeCell ref="A12:A17"/>
    <mergeCell ref="Q12:Q17"/>
    <mergeCell ref="A22:A23"/>
    <mergeCell ref="Q22:Q23"/>
    <mergeCell ref="A24:A30"/>
    <mergeCell ref="Q24:Q30"/>
  </mergeCells>
  <phoneticPr fontId="19"/>
  <printOptions horizontalCentered="1"/>
  <pageMargins left="0.51181102362204722" right="0.51181102362204722" top="0.39370078740157477" bottom="0.39370078740157477" header="0.31496062992125984" footer="0.11811023622047245"/>
  <pageSetup paperSize="9" scale="74" fitToWidth="1" fitToHeight="1" orientation="landscape" usePrinterDefaults="1" r:id="rId1"/>
  <headerFooter alignWithMargins="0"/>
  <rowBreaks count="1" manualBreakCount="1">
    <brk id="19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33"/>
  <sheetViews>
    <sheetView tabSelected="1" view="pageBreakPreview" topLeftCell="A4" zoomScale="85" zoomScaleNormal="85" zoomScaleSheetLayoutView="85" workbookViewId="0">
      <selection activeCell="G12" sqref="G12:G16"/>
    </sheetView>
  </sheetViews>
  <sheetFormatPr defaultRowHeight="13.5"/>
  <cols>
    <col min="1" max="1" width="5.5" style="1" customWidth="1"/>
    <col min="2" max="2" width="3" style="1" customWidth="1"/>
    <col min="3" max="3" width="16" style="1" customWidth="1"/>
    <col min="4" max="16" width="11.625" style="1" customWidth="1"/>
    <col min="17" max="17" width="10.5" style="1" customWidth="1"/>
    <col min="18" max="16384" width="9" style="1" bestFit="1" customWidth="1"/>
  </cols>
  <sheetData>
    <row r="1" spans="1:17" ht="14.25" customHeight="1">
      <c r="C1" s="21"/>
      <c r="D1" s="21"/>
      <c r="E1" s="21"/>
      <c r="F1" s="21"/>
      <c r="G1" s="21"/>
      <c r="H1" s="21"/>
      <c r="I1" s="21"/>
    </row>
    <row r="2" spans="1:17" ht="39.950000000000003" customHeight="1">
      <c r="C2" s="22" t="s">
        <v>29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950000000000003" customHeight="1">
      <c r="F3" s="44"/>
      <c r="G3" s="47"/>
      <c r="H3" s="47"/>
      <c r="I3" s="47"/>
      <c r="M3" s="51" t="s">
        <v>4</v>
      </c>
      <c r="N3" s="84" t="s">
        <v>19</v>
      </c>
      <c r="O3" s="85"/>
      <c r="P3" s="85"/>
      <c r="Q3" s="85"/>
    </row>
    <row r="4" spans="1:17" ht="78" customHeight="1">
      <c r="C4" s="4" t="s">
        <v>9</v>
      </c>
      <c r="O4" s="53" t="s">
        <v>5</v>
      </c>
      <c r="P4" s="53"/>
    </row>
    <row r="5" spans="1:17" ht="35.1" customHeight="1">
      <c r="C5" s="23" t="s">
        <v>12</v>
      </c>
      <c r="D5" s="35">
        <f t="shared" ref="D5:O5" si="0">D18-D31</f>
        <v>2600</v>
      </c>
      <c r="E5" s="35">
        <f t="shared" si="0"/>
        <v>63600</v>
      </c>
      <c r="F5" s="35">
        <f t="shared" si="0"/>
        <v>-8200</v>
      </c>
      <c r="G5" s="35">
        <f t="shared" si="0"/>
        <v>-4400</v>
      </c>
      <c r="H5" s="35">
        <f t="shared" si="0"/>
        <v>-8400</v>
      </c>
      <c r="I5" s="35">
        <f t="shared" si="0"/>
        <v>-2400</v>
      </c>
      <c r="J5" s="35">
        <f t="shared" si="0"/>
        <v>-2200</v>
      </c>
      <c r="K5" s="35">
        <f t="shared" si="0"/>
        <v>-8200</v>
      </c>
      <c r="L5" s="35">
        <f t="shared" si="0"/>
        <v>-8400</v>
      </c>
      <c r="M5" s="35">
        <f t="shared" si="0"/>
        <v>-8000</v>
      </c>
      <c r="N5" s="35">
        <f t="shared" si="0"/>
        <v>-8000</v>
      </c>
      <c r="O5" s="35">
        <f t="shared" si="0"/>
        <v>-8000</v>
      </c>
      <c r="P5" s="56"/>
    </row>
    <row r="6" spans="1:17" ht="35.1" customHeight="1">
      <c r="C6" s="24" t="s">
        <v>2</v>
      </c>
      <c r="D6" s="36">
        <f>D18-D31</f>
        <v>2600</v>
      </c>
      <c r="E6" s="36">
        <f t="shared" ref="E6:O6" si="1">D6+E5</f>
        <v>66200</v>
      </c>
      <c r="F6" s="36">
        <f t="shared" si="1"/>
        <v>58000</v>
      </c>
      <c r="G6" s="36">
        <f t="shared" si="1"/>
        <v>53600</v>
      </c>
      <c r="H6" s="36">
        <f t="shared" si="1"/>
        <v>45200</v>
      </c>
      <c r="I6" s="36">
        <f t="shared" si="1"/>
        <v>42800</v>
      </c>
      <c r="J6" s="36">
        <f t="shared" si="1"/>
        <v>40600</v>
      </c>
      <c r="K6" s="36">
        <f t="shared" si="1"/>
        <v>32400</v>
      </c>
      <c r="L6" s="36">
        <f t="shared" si="1"/>
        <v>24000</v>
      </c>
      <c r="M6" s="36">
        <f t="shared" si="1"/>
        <v>16000</v>
      </c>
      <c r="N6" s="36">
        <f t="shared" si="1"/>
        <v>8000</v>
      </c>
      <c r="O6" s="36">
        <f t="shared" si="1"/>
        <v>0</v>
      </c>
      <c r="P6" s="57"/>
    </row>
    <row r="7" spans="1:17" ht="35.1" customHeight="1">
      <c r="A7" s="2" t="s">
        <v>39</v>
      </c>
      <c r="B7" s="12"/>
      <c r="C7" s="23" t="s">
        <v>12</v>
      </c>
      <c r="D7" s="35">
        <f t="shared" ref="D7:O7" si="2">D18-D11-D31</f>
        <v>2600</v>
      </c>
      <c r="E7" s="35">
        <f t="shared" si="2"/>
        <v>-14400</v>
      </c>
      <c r="F7" s="35">
        <f t="shared" si="2"/>
        <v>-8200</v>
      </c>
      <c r="G7" s="35">
        <f t="shared" si="2"/>
        <v>-4400</v>
      </c>
      <c r="H7" s="35">
        <f t="shared" si="2"/>
        <v>-8400</v>
      </c>
      <c r="I7" s="35">
        <f t="shared" si="2"/>
        <v>-2400</v>
      </c>
      <c r="J7" s="35">
        <f t="shared" si="2"/>
        <v>-2200</v>
      </c>
      <c r="K7" s="35">
        <f t="shared" si="2"/>
        <v>-8200</v>
      </c>
      <c r="L7" s="35">
        <f t="shared" si="2"/>
        <v>-8400</v>
      </c>
      <c r="M7" s="35">
        <f t="shared" si="2"/>
        <v>-8000</v>
      </c>
      <c r="N7" s="35">
        <f t="shared" si="2"/>
        <v>-8000</v>
      </c>
      <c r="O7" s="35">
        <f t="shared" si="2"/>
        <v>-8000</v>
      </c>
      <c r="P7" s="56"/>
    </row>
    <row r="8" spans="1:17" ht="35.1" customHeight="1">
      <c r="A8" s="3"/>
      <c r="B8" s="12"/>
      <c r="C8" s="24" t="s">
        <v>2</v>
      </c>
      <c r="D8" s="36">
        <f>D18-D11-D31</f>
        <v>2600</v>
      </c>
      <c r="E8" s="36">
        <f t="shared" ref="E8:O8" si="3">D8+E7</f>
        <v>-11800</v>
      </c>
      <c r="F8" s="36">
        <f t="shared" si="3"/>
        <v>-20000</v>
      </c>
      <c r="G8" s="36">
        <f t="shared" si="3"/>
        <v>-24400</v>
      </c>
      <c r="H8" s="36">
        <f t="shared" si="3"/>
        <v>-32800</v>
      </c>
      <c r="I8" s="36">
        <f t="shared" si="3"/>
        <v>-35200</v>
      </c>
      <c r="J8" s="36">
        <f t="shared" si="3"/>
        <v>-37400</v>
      </c>
      <c r="K8" s="36">
        <f t="shared" si="3"/>
        <v>-45600</v>
      </c>
      <c r="L8" s="36">
        <f t="shared" si="3"/>
        <v>-54000</v>
      </c>
      <c r="M8" s="36">
        <f t="shared" si="3"/>
        <v>-62000</v>
      </c>
      <c r="N8" s="36">
        <f t="shared" si="3"/>
        <v>-70000</v>
      </c>
      <c r="O8" s="36">
        <f t="shared" si="3"/>
        <v>-78000</v>
      </c>
      <c r="P8" s="57"/>
    </row>
    <row r="9" spans="1:17" ht="36.75" customHeight="1">
      <c r="A9" s="4" t="s">
        <v>13</v>
      </c>
      <c r="B9" s="4"/>
      <c r="I9" s="81"/>
      <c r="O9" s="55" t="s">
        <v>5</v>
      </c>
      <c r="P9" s="55"/>
    </row>
    <row r="10" spans="1:17" ht="35.1" customHeight="1">
      <c r="A10" s="5" t="s">
        <v>16</v>
      </c>
      <c r="B10" s="5"/>
      <c r="C10" s="5"/>
      <c r="D10" s="5" t="s">
        <v>7</v>
      </c>
      <c r="E10" s="5" t="s">
        <v>18</v>
      </c>
      <c r="F10" s="5" t="s">
        <v>11</v>
      </c>
      <c r="G10" s="5" t="s">
        <v>20</v>
      </c>
      <c r="H10" s="5" t="s">
        <v>15</v>
      </c>
      <c r="I10" s="5" t="s">
        <v>21</v>
      </c>
      <c r="J10" s="5" t="s">
        <v>23</v>
      </c>
      <c r="K10" s="5" t="s">
        <v>6</v>
      </c>
      <c r="L10" s="5" t="s">
        <v>25</v>
      </c>
      <c r="M10" s="5" t="s">
        <v>27</v>
      </c>
      <c r="N10" s="5" t="s">
        <v>28</v>
      </c>
      <c r="O10" s="5" t="s">
        <v>3</v>
      </c>
      <c r="P10" s="5" t="s">
        <v>30</v>
      </c>
    </row>
    <row r="11" spans="1:17" ht="35.1" customHeight="1">
      <c r="A11" s="6" t="s">
        <v>31</v>
      </c>
      <c r="B11" s="6"/>
      <c r="C11" s="25"/>
      <c r="D11" s="75"/>
      <c r="E11" s="79">
        <v>78000</v>
      </c>
      <c r="F11" s="79"/>
      <c r="G11" s="79"/>
      <c r="H11" s="79"/>
      <c r="I11" s="79"/>
      <c r="J11" s="82"/>
      <c r="K11" s="82"/>
      <c r="L11" s="77"/>
      <c r="M11" s="82"/>
      <c r="N11" s="82"/>
      <c r="O11" s="82"/>
      <c r="P11" s="58">
        <f t="shared" ref="P11:P17" si="4">SUM(D11:O11)</f>
        <v>78000</v>
      </c>
      <c r="Q11" s="60">
        <f>P11</f>
        <v>78000</v>
      </c>
    </row>
    <row r="12" spans="1:17" ht="35.1" customHeight="1">
      <c r="A12" s="7" t="s">
        <v>32</v>
      </c>
      <c r="B12" s="13" t="s">
        <v>26</v>
      </c>
      <c r="C12" s="26"/>
      <c r="D12" s="76">
        <v>6000</v>
      </c>
      <c r="E12" s="79">
        <v>6000</v>
      </c>
      <c r="F12" s="79">
        <v>6000</v>
      </c>
      <c r="G12" s="79">
        <v>6000</v>
      </c>
      <c r="H12" s="79">
        <v>6000</v>
      </c>
      <c r="I12" s="79">
        <v>6000</v>
      </c>
      <c r="J12" s="75">
        <v>6000</v>
      </c>
      <c r="K12" s="75">
        <v>6000</v>
      </c>
      <c r="L12" s="75">
        <v>6000</v>
      </c>
      <c r="M12" s="75">
        <v>6000</v>
      </c>
      <c r="N12" s="75">
        <v>6000</v>
      </c>
      <c r="O12" s="75">
        <v>6000</v>
      </c>
      <c r="P12" s="58">
        <f t="shared" si="4"/>
        <v>72000</v>
      </c>
      <c r="Q12" s="61">
        <f>SUM(P12:P14)+P16+P17</f>
        <v>108800</v>
      </c>
    </row>
    <row r="13" spans="1:17" ht="35.1" customHeight="1">
      <c r="A13" s="8"/>
      <c r="B13" s="13" t="s">
        <v>33</v>
      </c>
      <c r="C13" s="26"/>
      <c r="D13" s="77">
        <v>12000</v>
      </c>
      <c r="E13" s="77"/>
      <c r="F13" s="77"/>
      <c r="G13" s="77"/>
      <c r="H13" s="77"/>
      <c r="I13" s="77"/>
      <c r="J13" s="77"/>
      <c r="K13" s="77"/>
      <c r="L13" s="77"/>
      <c r="M13" s="77"/>
      <c r="N13" s="79"/>
      <c r="O13" s="79"/>
      <c r="P13" s="58">
        <f t="shared" si="4"/>
        <v>12000</v>
      </c>
      <c r="Q13" s="62"/>
    </row>
    <row r="14" spans="1:17" ht="35.1" customHeight="1">
      <c r="A14" s="8"/>
      <c r="B14" s="13" t="s">
        <v>34</v>
      </c>
      <c r="C14" s="26"/>
      <c r="D14" s="76">
        <v>8800</v>
      </c>
      <c r="E14" s="79"/>
      <c r="F14" s="79"/>
      <c r="G14" s="79"/>
      <c r="H14" s="79"/>
      <c r="I14" s="79"/>
      <c r="J14" s="83"/>
      <c r="K14" s="83"/>
      <c r="L14" s="83"/>
      <c r="M14" s="83"/>
      <c r="N14" s="83"/>
      <c r="O14" s="83"/>
      <c r="P14" s="58">
        <f t="shared" si="4"/>
        <v>8800</v>
      </c>
      <c r="Q14" s="62"/>
    </row>
    <row r="15" spans="1:17" ht="35.1" customHeight="1">
      <c r="A15" s="8"/>
      <c r="B15" s="14" t="s">
        <v>35</v>
      </c>
      <c r="C15" s="27"/>
      <c r="D15" s="76"/>
      <c r="E15" s="76"/>
      <c r="F15" s="76"/>
      <c r="G15" s="76">
        <v>8000</v>
      </c>
      <c r="H15" s="76"/>
      <c r="I15" s="76"/>
      <c r="J15" s="76"/>
      <c r="K15" s="76"/>
      <c r="L15" s="82"/>
      <c r="M15" s="82"/>
      <c r="N15" s="82"/>
      <c r="O15" s="82"/>
      <c r="P15" s="58">
        <f t="shared" si="4"/>
        <v>8000</v>
      </c>
      <c r="Q15" s="62"/>
    </row>
    <row r="16" spans="1:17" ht="35.1" customHeight="1">
      <c r="A16" s="8"/>
      <c r="B16" s="15"/>
      <c r="C16" s="28" t="s">
        <v>8</v>
      </c>
      <c r="D16" s="76"/>
      <c r="E16" s="76"/>
      <c r="F16" s="76"/>
      <c r="G16" s="76">
        <v>4000</v>
      </c>
      <c r="H16" s="76"/>
      <c r="I16" s="76">
        <v>6000</v>
      </c>
      <c r="J16" s="76">
        <v>6000</v>
      </c>
      <c r="K16" s="76"/>
      <c r="L16" s="82"/>
      <c r="M16" s="82"/>
      <c r="N16" s="82"/>
      <c r="O16" s="82"/>
      <c r="P16" s="58">
        <f t="shared" si="4"/>
        <v>16000</v>
      </c>
      <c r="Q16" s="62"/>
    </row>
    <row r="17" spans="1:17" ht="35.1" customHeight="1">
      <c r="A17" s="8"/>
      <c r="B17" s="16" t="s">
        <v>0</v>
      </c>
      <c r="C17" s="29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58">
        <f t="shared" si="4"/>
        <v>0</v>
      </c>
      <c r="Q17" s="63"/>
    </row>
    <row r="18" spans="1:17" ht="35.1" customHeight="1">
      <c r="A18" s="5" t="s">
        <v>14</v>
      </c>
      <c r="B18" s="5"/>
      <c r="C18" s="5"/>
      <c r="D18" s="40">
        <f t="shared" ref="D18:P18" si="5">SUM(D11:D17)-D15</f>
        <v>26800</v>
      </c>
      <c r="E18" s="40">
        <f t="shared" si="5"/>
        <v>84000</v>
      </c>
      <c r="F18" s="40">
        <f t="shared" si="5"/>
        <v>6000</v>
      </c>
      <c r="G18" s="40">
        <f t="shared" si="5"/>
        <v>10000</v>
      </c>
      <c r="H18" s="40">
        <f t="shared" si="5"/>
        <v>6000</v>
      </c>
      <c r="I18" s="40">
        <f t="shared" si="5"/>
        <v>12000</v>
      </c>
      <c r="J18" s="40">
        <f t="shared" si="5"/>
        <v>12000</v>
      </c>
      <c r="K18" s="40">
        <f t="shared" si="5"/>
        <v>6000</v>
      </c>
      <c r="L18" s="40">
        <f t="shared" si="5"/>
        <v>6000</v>
      </c>
      <c r="M18" s="40">
        <f t="shared" si="5"/>
        <v>6000</v>
      </c>
      <c r="N18" s="40">
        <f t="shared" si="5"/>
        <v>6000</v>
      </c>
      <c r="O18" s="40">
        <f t="shared" si="5"/>
        <v>6000</v>
      </c>
      <c r="P18" s="86">
        <f t="shared" si="5"/>
        <v>186800</v>
      </c>
    </row>
    <row r="19" spans="1:17" ht="20.25" customHeight="1">
      <c r="A19" s="9" t="s">
        <v>24</v>
      </c>
      <c r="C19" s="30"/>
      <c r="D19" s="30"/>
      <c r="E19" s="30"/>
      <c r="F19" s="30"/>
      <c r="G19" s="30"/>
      <c r="H19" s="30"/>
      <c r="I19" s="30"/>
      <c r="O19" s="45"/>
      <c r="P19" s="45"/>
    </row>
    <row r="20" spans="1:17" ht="36.75" customHeight="1">
      <c r="A20" s="4" t="s">
        <v>36</v>
      </c>
      <c r="B20" s="4"/>
      <c r="F20" s="45"/>
      <c r="G20" s="45"/>
      <c r="H20" s="45"/>
      <c r="I20" s="48"/>
      <c r="O20" s="55" t="s">
        <v>5</v>
      </c>
      <c r="P20" s="55"/>
    </row>
    <row r="21" spans="1:17" ht="34.5" customHeight="1">
      <c r="A21" s="5" t="s">
        <v>16</v>
      </c>
      <c r="B21" s="5"/>
      <c r="C21" s="5"/>
      <c r="D21" s="5" t="s">
        <v>7</v>
      </c>
      <c r="E21" s="5" t="s">
        <v>18</v>
      </c>
      <c r="F21" s="5" t="s">
        <v>11</v>
      </c>
      <c r="G21" s="5" t="s">
        <v>20</v>
      </c>
      <c r="H21" s="5" t="s">
        <v>15</v>
      </c>
      <c r="I21" s="5" t="s">
        <v>21</v>
      </c>
      <c r="J21" s="5" t="s">
        <v>23</v>
      </c>
      <c r="K21" s="5" t="s">
        <v>6</v>
      </c>
      <c r="L21" s="5" t="s">
        <v>25</v>
      </c>
      <c r="M21" s="5" t="s">
        <v>27</v>
      </c>
      <c r="N21" s="5" t="s">
        <v>28</v>
      </c>
      <c r="O21" s="5" t="s">
        <v>3</v>
      </c>
      <c r="P21" s="5" t="s">
        <v>30</v>
      </c>
    </row>
    <row r="22" spans="1:17" ht="32.1" customHeight="1">
      <c r="A22" s="10" t="s">
        <v>22</v>
      </c>
      <c r="B22" s="17" t="s">
        <v>40</v>
      </c>
      <c r="C22" s="31"/>
      <c r="D22" s="78">
        <v>6200</v>
      </c>
      <c r="E22" s="78">
        <v>12400</v>
      </c>
      <c r="F22" s="78">
        <v>3200</v>
      </c>
      <c r="G22" s="78">
        <v>3200</v>
      </c>
      <c r="H22" s="78">
        <v>3200</v>
      </c>
      <c r="I22" s="78">
        <v>3200</v>
      </c>
      <c r="J22" s="78">
        <v>6200</v>
      </c>
      <c r="K22" s="78">
        <v>6200</v>
      </c>
      <c r="L22" s="78">
        <v>6200</v>
      </c>
      <c r="M22" s="78">
        <v>6000</v>
      </c>
      <c r="N22" s="78">
        <v>6000</v>
      </c>
      <c r="O22" s="78">
        <v>6000</v>
      </c>
      <c r="P22" s="58">
        <f t="shared" ref="P22:P30" si="6">SUM(D22:O22)</f>
        <v>68000</v>
      </c>
      <c r="Q22" s="64">
        <f>SUM(P22:P23)</f>
        <v>78000</v>
      </c>
    </row>
    <row r="23" spans="1:17" ht="32.1" customHeight="1">
      <c r="A23" s="11"/>
      <c r="B23" s="17" t="s">
        <v>41</v>
      </c>
      <c r="C23" s="31"/>
      <c r="D23" s="78">
        <v>10000</v>
      </c>
      <c r="E23" s="78"/>
      <c r="F23" s="79"/>
      <c r="G23" s="79"/>
      <c r="H23" s="79"/>
      <c r="I23" s="79"/>
      <c r="J23" s="82"/>
      <c r="K23" s="82"/>
      <c r="L23" s="82"/>
      <c r="M23" s="82"/>
      <c r="N23" s="82"/>
      <c r="O23" s="82"/>
      <c r="P23" s="58">
        <f t="shared" si="6"/>
        <v>10000</v>
      </c>
      <c r="Q23" s="65"/>
    </row>
    <row r="24" spans="1:17" ht="32.1" customHeight="1">
      <c r="A24" s="8" t="s">
        <v>37</v>
      </c>
      <c r="B24" s="69" t="s">
        <v>38</v>
      </c>
      <c r="C24" s="72"/>
      <c r="D24" s="78"/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58">
        <f t="shared" si="6"/>
        <v>0</v>
      </c>
      <c r="Q24" s="66">
        <f>SUM(P24:P30)</f>
        <v>108800</v>
      </c>
    </row>
    <row r="25" spans="1:17" ht="32.1" customHeight="1">
      <c r="A25" s="8"/>
      <c r="B25" s="69" t="s">
        <v>17</v>
      </c>
      <c r="C25" s="72"/>
      <c r="D25" s="78">
        <v>8000</v>
      </c>
      <c r="E25" s="78">
        <v>8000</v>
      </c>
      <c r="F25" s="79">
        <v>8000</v>
      </c>
      <c r="G25" s="79">
        <v>8000</v>
      </c>
      <c r="H25" s="79">
        <v>8000</v>
      </c>
      <c r="I25" s="79">
        <v>8000</v>
      </c>
      <c r="J25" s="79">
        <v>8000</v>
      </c>
      <c r="K25" s="79">
        <v>8000</v>
      </c>
      <c r="L25" s="79">
        <v>8000</v>
      </c>
      <c r="M25" s="79">
        <v>8000</v>
      </c>
      <c r="N25" s="79">
        <v>8000</v>
      </c>
      <c r="O25" s="79">
        <v>8000</v>
      </c>
      <c r="P25" s="58">
        <f t="shared" si="6"/>
        <v>96000</v>
      </c>
      <c r="Q25" s="67"/>
    </row>
    <row r="26" spans="1:17" ht="32.1" customHeight="1">
      <c r="A26" s="8"/>
      <c r="B26" s="69" t="s">
        <v>10</v>
      </c>
      <c r="C26" s="72"/>
      <c r="D26" s="78"/>
      <c r="E26" s="78"/>
      <c r="F26" s="80"/>
      <c r="G26" s="80"/>
      <c r="H26" s="80"/>
      <c r="I26" s="80"/>
      <c r="J26" s="80"/>
      <c r="K26" s="80"/>
      <c r="L26" s="80">
        <v>200</v>
      </c>
      <c r="M26" s="80"/>
      <c r="N26" s="80"/>
      <c r="O26" s="80"/>
      <c r="P26" s="58">
        <f t="shared" si="6"/>
        <v>200</v>
      </c>
      <c r="Q26" s="67"/>
    </row>
    <row r="27" spans="1:17" ht="32.1" customHeight="1">
      <c r="A27" s="8"/>
      <c r="B27" s="70" t="s">
        <v>42</v>
      </c>
      <c r="C27" s="72"/>
      <c r="D27" s="78"/>
      <c r="E27" s="78"/>
      <c r="F27" s="78">
        <v>3000</v>
      </c>
      <c r="G27" s="78">
        <v>3200</v>
      </c>
      <c r="H27" s="78">
        <v>3200</v>
      </c>
      <c r="I27" s="78">
        <v>3200</v>
      </c>
      <c r="J27" s="78"/>
      <c r="K27" s="78"/>
      <c r="L27" s="78"/>
      <c r="M27" s="78"/>
      <c r="N27" s="78"/>
      <c r="O27" s="78"/>
      <c r="P27" s="58">
        <f t="shared" si="6"/>
        <v>12600</v>
      </c>
      <c r="Q27" s="67"/>
    </row>
    <row r="28" spans="1:17" ht="32.1" customHeight="1">
      <c r="A28" s="8"/>
      <c r="B28" s="70"/>
      <c r="C28" s="72"/>
      <c r="D28" s="78"/>
      <c r="E28" s="78"/>
      <c r="F28" s="79"/>
      <c r="G28" s="79"/>
      <c r="H28" s="79"/>
      <c r="I28" s="79"/>
      <c r="J28" s="82"/>
      <c r="K28" s="82"/>
      <c r="L28" s="82"/>
      <c r="M28" s="82"/>
      <c r="N28" s="82"/>
      <c r="O28" s="82"/>
      <c r="P28" s="58">
        <f t="shared" si="6"/>
        <v>0</v>
      </c>
      <c r="Q28" s="67"/>
    </row>
    <row r="29" spans="1:17" ht="32.1" customHeight="1">
      <c r="A29" s="8"/>
      <c r="B29" s="70"/>
      <c r="C29" s="73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58">
        <f t="shared" si="6"/>
        <v>0</v>
      </c>
      <c r="Q29" s="67"/>
    </row>
    <row r="30" spans="1:17" ht="32.1" customHeight="1">
      <c r="A30" s="8"/>
      <c r="B30" s="71"/>
      <c r="C30" s="74"/>
      <c r="D30" s="78"/>
      <c r="E30" s="78"/>
      <c r="F30" s="79"/>
      <c r="G30" s="79"/>
      <c r="H30" s="79"/>
      <c r="I30" s="79"/>
      <c r="J30" s="82"/>
      <c r="K30" s="82"/>
      <c r="L30" s="82"/>
      <c r="M30" s="82"/>
      <c r="N30" s="82"/>
      <c r="O30" s="82"/>
      <c r="P30" s="58">
        <f t="shared" si="6"/>
        <v>0</v>
      </c>
      <c r="Q30" s="68"/>
    </row>
    <row r="31" spans="1:17" ht="35.1" customHeight="1">
      <c r="A31" s="5" t="s">
        <v>14</v>
      </c>
      <c r="B31" s="5"/>
      <c r="C31" s="5"/>
      <c r="D31" s="42">
        <f t="shared" ref="D31:P31" si="7">SUM(D22:D30)</f>
        <v>24200</v>
      </c>
      <c r="E31" s="42">
        <f t="shared" si="7"/>
        <v>20400</v>
      </c>
      <c r="F31" s="42">
        <f t="shared" si="7"/>
        <v>14200</v>
      </c>
      <c r="G31" s="42">
        <f t="shared" si="7"/>
        <v>14400</v>
      </c>
      <c r="H31" s="42">
        <f t="shared" si="7"/>
        <v>14400</v>
      </c>
      <c r="I31" s="42">
        <f t="shared" si="7"/>
        <v>14400</v>
      </c>
      <c r="J31" s="42">
        <f t="shared" si="7"/>
        <v>14200</v>
      </c>
      <c r="K31" s="42">
        <f t="shared" si="7"/>
        <v>14200</v>
      </c>
      <c r="L31" s="42">
        <f t="shared" si="7"/>
        <v>14400</v>
      </c>
      <c r="M31" s="42">
        <f t="shared" si="7"/>
        <v>14000</v>
      </c>
      <c r="N31" s="42">
        <f t="shared" si="7"/>
        <v>14000</v>
      </c>
      <c r="O31" s="42">
        <f t="shared" si="7"/>
        <v>14000</v>
      </c>
      <c r="P31" s="59">
        <f t="shared" si="7"/>
        <v>186800</v>
      </c>
    </row>
    <row r="32" spans="1:17" ht="20.25" customHeight="1"/>
    <row r="33" spans="3:3" ht="36.75" customHeight="1">
      <c r="C33" s="4"/>
    </row>
  </sheetData>
  <protectedRanges>
    <protectedRange sqref="C17:C18" name="範囲4"/>
    <protectedRange sqref="D12:D16 D18:I18 D17:O17 E11:I12 E14:I16 E13:O13" name="範囲1"/>
    <protectedRange sqref="G3:G8" name="範囲2"/>
    <protectedRange sqref="D23:I23 D22:O22 D26:I26 D28:I28 D27:O27 D24:O25" name="範囲3"/>
    <protectedRange sqref="C28" name="範囲5"/>
  </protectedRanges>
  <mergeCells count="32">
    <mergeCell ref="C2:O2"/>
    <mergeCell ref="G3:I3"/>
    <mergeCell ref="N3:Q3"/>
    <mergeCell ref="O4:P4"/>
    <mergeCell ref="O9:P9"/>
    <mergeCell ref="A10:C10"/>
    <mergeCell ref="A11:C11"/>
    <mergeCell ref="B12:C12"/>
    <mergeCell ref="B13:C13"/>
    <mergeCell ref="B14:C14"/>
    <mergeCell ref="B15:C15"/>
    <mergeCell ref="B17:C17"/>
    <mergeCell ref="A18:C18"/>
    <mergeCell ref="O20:P20"/>
    <mergeCell ref="A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1"/>
    <mergeCell ref="A7:B8"/>
    <mergeCell ref="A12:A17"/>
    <mergeCell ref="Q12:Q17"/>
    <mergeCell ref="A22:A23"/>
    <mergeCell ref="Q22:Q23"/>
    <mergeCell ref="A24:A30"/>
    <mergeCell ref="Q24:Q30"/>
  </mergeCells>
  <phoneticPr fontId="19"/>
  <printOptions horizontalCentered="1"/>
  <pageMargins left="0.51181102362204722" right="0.51181102362204722" top="0.39370078740157477" bottom="0.39370078740157477" header="0.31496062992125984" footer="0.11811023622047245"/>
  <pageSetup paperSize="9" scale="74" fitToWidth="1" fitToHeight="1" orientation="landscape" usePrinterDefaults="1" r:id="rId1"/>
  <headerFooter alignWithMargins="0"/>
  <rowBreaks count="1" manualBreakCount="1">
    <brk id="19" min="2" max="1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資金収支計画書</vt:lpstr>
      <vt:lpstr>記入例</vt:lpstr>
    </vt:vector>
  </TitlesOfParts>
  <Company>児童家庭課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村上</dc:creator>
  <cp:lastModifiedBy>kosodateshien055</cp:lastModifiedBy>
  <cp:lastPrinted>2024-08-27T05:52:10Z</cp:lastPrinted>
  <dcterms:created xsi:type="dcterms:W3CDTF">2008-05-15T08:27:18Z</dcterms:created>
  <dcterms:modified xsi:type="dcterms:W3CDTF">2025-03-24T05:09:22Z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2025-03-24T05:09:22Z</vt:filetime>
  </property>
</Properties>
</file>