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ash01\土木部\土木管理課\地籍調査係\0_組織共用\き）業務委託\R8\R08_特記仕様書（作成中）\"/>
    </mc:Choice>
  </mc:AlternateContent>
  <xr:revisionPtr revIDLastSave="0" documentId="13_ncr:1_{34245A01-E805-44F9-9748-8DD21A6D8991}" xr6:coauthVersionLast="47" xr6:coauthVersionMax="47" xr10:uidLastSave="{00000000-0000-0000-0000-000000000000}"/>
  <bookViews>
    <workbookView xWindow="-120" yWindow="-120" windowWidth="29040" windowHeight="15720" xr2:uid="{9F6A28B8-217E-44A4-ADF9-D97996A4BF6A}"/>
  </bookViews>
  <sheets>
    <sheet name="４　様式一覧" sheetId="1" r:id="rId1"/>
    <sheet name="【共通－１】測量調査委託等緊急一覧表" sheetId="2" r:id="rId2"/>
    <sheet name="【共通－２】借用書・返納書" sheetId="3" r:id="rId3"/>
    <sheet name="【共通－３】社内検査記録簿" sheetId="4" r:id="rId4"/>
    <sheet name="【地籍－１】身分証明書交付願" sheetId="5" r:id="rId5"/>
    <sheet name="【地籍－２】身分証明書の様式について" sheetId="6" r:id="rId6"/>
    <sheet name="【地籍－３】誓約書" sheetId="7" r:id="rId7"/>
    <sheet name="【地籍－４】（参考）貸与及び作成した資料の廃棄報告書" sheetId="8" r:id="rId8"/>
    <sheet name="【境界－１】身分証明書交付願" sheetId="9" r:id="rId9"/>
    <sheet name="【境界－２】身分証明書の様式について" sheetId="10" r:id="rId10"/>
    <sheet name="【境界－３】立入調査についての依頼が必要な土地調書" sheetId="11" r:id="rId11"/>
    <sheet name="【境界－４】境界標設置作業に伴う土地の立入について" sheetId="12" r:id="rId12"/>
    <sheet name="【境界－５】境界標設置作業における境界確認の実施について" sheetId="13" r:id="rId13"/>
    <sheet name="【境界－６】土地境界確認書" sheetId="14" r:id="rId14"/>
    <sheet name="【嘱託－１】身分証明書交付願" sheetId="15" r:id="rId15"/>
    <sheet name="【嘱託－２】書類不提出の理由書" sheetId="16" r:id="rId16"/>
    <sheet name="【嘱託－３】委任状" sheetId="17"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A">[1]計算!$E$7:$G$72,[1]計算!$R$7:$T$72,[1]計算!$E$81:$G$146,[1]計算!$R$81:$T$146,[1]計算!$E$155:$G$220,[1]計算!$R$155:$T$220</definedName>
    <definedName name="AAA">[2]計算!$C$7:$C$72,[2]計算!$P$7:$P$72,[2]計算!$C$81:$C$146,[2]計算!$P$81:$P$146,[2]計算!$C$155:$C$220,[2]計算!$P$155:$P$220</definedName>
    <definedName name="ac">'[3]例（成果表）'!$A$4:$A$32,'[3]例（成果表）'!$A$36:$A$64,'[3]例（成果表）'!$A$68:$A$96,'[3]例（成果表）'!$A$100:$A$128</definedName>
    <definedName name="ad">[3]計算!$E$7:$G$72,[3]計算!$R$7:$T$72,[3]計算!$E$81:$G$146,[3]計算!$R$81:$T$146,[3]計算!$E$155:$G$220,[3]計算!$R$155:$T$220</definedName>
    <definedName name="af">[3]計算!$A$7:$A$72,[3]計算!$N$7:$N$72,[3]計算!$A$81:$A$146,[3]計算!$N$81:$N$146,[3]計算!$A$155:$A$220,[3]計算!$N$155:$N$220</definedName>
    <definedName name="aq">[3]計算!$C$7:$C$72,[3]計算!$P$7:$P$72,[3]計算!$C$81:$C$146,[3]計算!$P$81:$P$146,[3]計算!$C$155:$C$220,[3]計算!$P$155:$P$220</definedName>
    <definedName name="arata">[4]計算!$C$7:$C$72,[4]計算!$P$7:$P$72,[4]計算!$C$81:$C$146,[4]計算!$P$81:$P$146,[4]計算!$C$155:$C$220,[4]計算!$P$155:$P$220</definedName>
    <definedName name="AS">[1]計算!$B$2:$C$2,[1]計算!$E$2:$E$3,[1]計算!$G$2:$G$3,[1]計算!$B$4,[1]計算!$D$4:$F$4</definedName>
    <definedName name="D">'[5]例（成果表）'!$A$4:$A$32,'[5]例（成果表）'!$A$36:$A$64,'[5]例（成果表）'!$A$68:$A$96,'[5]例（成果表）'!$A$100:$A$128</definedName>
    <definedName name="data_sample" localSheetId="2">#REF!</definedName>
    <definedName name="data_sample" localSheetId="3">#REF!</definedName>
    <definedName name="data_sample" localSheetId="8">#REF!</definedName>
    <definedName name="data_sample" localSheetId="10">#REF!</definedName>
    <definedName name="data_sample" localSheetId="11">#REF!</definedName>
    <definedName name="data_sample" localSheetId="12">#REF!</definedName>
    <definedName name="data_sample" localSheetId="14">#REF!</definedName>
    <definedName name="data_sample" localSheetId="7">#REF!</definedName>
    <definedName name="data_sample">#REF!</definedName>
    <definedName name="_xlnm.Print_Area" localSheetId="1">'【共通－１】測量調査委託等緊急一覧表'!$A$1:$R$33,'【共通－１】測量調査委託等緊急一覧表'!$A$35:$R$68</definedName>
    <definedName name="_xlnm.Print_Area" localSheetId="2">'【共通－２】借用書・返納書'!$A$1:$L$41</definedName>
    <definedName name="_xlnm.Print_Area" localSheetId="3">'【共通－３】社内検査記録簿'!$A$1:$Y$26</definedName>
    <definedName name="_xlnm.Print_Area" localSheetId="8">'【境界－１】身分証明書交付願'!$A$1:$K$38</definedName>
    <definedName name="_xlnm.Print_Area" localSheetId="9">'【境界－２】身分証明書の様式について'!$A$1:$V$52</definedName>
    <definedName name="_xlnm.Print_Area" localSheetId="10">'【境界－３】立入調査についての依頼が必要な土地調書'!$A$1:$AL$58</definedName>
    <definedName name="_xlnm.Print_Area" localSheetId="11">'【境界－４】境界標設置作業に伴う土地の立入について'!$A$1:$Y$50</definedName>
    <definedName name="_xlnm.Print_Area" localSheetId="12">'【境界－５】境界標設置作業における境界確認の実施について'!$A$1:$Y$36</definedName>
    <definedName name="_xlnm.Print_Area" localSheetId="13">'【境界－６】土地境界確認書'!$A$1:$AD$19,'【境界－６】土地境界確認書'!$A$21:$AD$39</definedName>
    <definedName name="_xlnm.Print_Area" localSheetId="14">'【嘱託－１】身分証明書交付願'!$A$1:$K$38</definedName>
    <definedName name="_xlnm.Print_Area" localSheetId="15">'【嘱託－２】書類不提出の理由書'!$A$1:$AD$49</definedName>
    <definedName name="_xlnm.Print_Area" localSheetId="16">'【嘱託－３】委任状'!$A$1:$AD$43</definedName>
    <definedName name="_xlnm.Print_Area" localSheetId="4">'【地籍－１】身分証明書交付願'!$A$1:$O$30</definedName>
    <definedName name="_xlnm.Print_Area" localSheetId="5">'【地籍－２】身分証明書の様式について'!$A$1:$Y$48</definedName>
    <definedName name="_xlnm.Print_Area" localSheetId="6">'【地籍－３】誓約書'!$A$1:$S$39</definedName>
    <definedName name="_xlnm.Print_Area" localSheetId="7">'【地籍－４】（参考）貸与及び作成した資料の廃棄報告書'!$A$1:$AH$41</definedName>
    <definedName name="_xlnm.Print_Area" localSheetId="0">'４　様式一覧'!$A$1:$AL$34</definedName>
    <definedName name="_xlnm.Print_Titles" localSheetId="10">'【境界－３】立入調査についての依頼が必要な土地調書'!$A:$AL,'【境界－３】立入調査についての依頼が必要な土地調書'!$5:$5</definedName>
    <definedName name="Ｑ">[6]計算!$A$7:$A$72,[6]計算!$N$7:$N$72,[6]計算!$A$81:$A$146,[6]計算!$N$81:$N$146,[6]計算!$A$155:$A$220,[6]計算!$N$155:$N$220</definedName>
    <definedName name="Record5">[7]!Record5</definedName>
    <definedName name="あ">'[6]例（成果表）'!$A$4:$A$32,'[6]例（成果表）'!$A$36:$A$64,'[6]例（成果表）'!$A$68:$A$96,'[6]例（成果表）'!$A$100:$A$128</definedName>
    <definedName name="アンダー">[8]計算!$C$7:$C$72,[8]計算!$P$7:$P$72,[8]計算!$C$81:$C$146,[8]計算!$P$81:$P$146,[8]計算!$C$155:$C$220,[8]計算!$P$155:$P$220</definedName>
    <definedName name="コピー">[8]計算!$J$7:$J$72,[8]計算!$W$7:$W$72,[8]計算!$J$81:$J$146,[8]計算!$W$81:$W$146,[8]計算!$J$155:$J$220,[8]計算!$W$155:$W$220</definedName>
    <definedName name="一筆平均面積">'[9]作業工程及び作業条件（非表示）'!$K$17:$K$45</definedName>
    <definedName name="雨水1">[10]計算!$C$7:$C$72,[10]計算!$P$7:$P$72,[10]計算!$C$81:$C$146,[10]計算!$P$81:$P$146,[10]計算!$C$155:$C$220,[10]計算!$P$155:$P$220</definedName>
    <definedName name="延長">'[9]作業工程及び作業条件（非表示）'!$F$17:$F$18</definedName>
    <definedName name="化">'[11]例（成果表）'!$A$4:$A$32,'[11]例（成果表）'!$A$36:$A$64,'[11]例（成果表）'!$A$68:$A$96,'[11]例（成果表）'!$A$100:$A$128</definedName>
    <definedName name="距離係数">'[9]作業工程及び作業条件（非表示）'!$H$17:$H$19</definedName>
    <definedName name="傾斜">'[9]作業工程及び作業条件（非表示）'!$G$17:$G$18</definedName>
    <definedName name="傾斜区分">'[9]作業工程及び作業条件（非表示）'!$B$17:$B$22</definedName>
    <definedName name="後視">[12]計算!$C$7:$C$72,[12]計算!$P$7:$P$72,[12]計算!$C$81:$C$146,[12]計算!$P$81:$P$146,[12]計算!$C$155:$C$220,[12]計算!$P$155:$P$220</definedName>
    <definedName name="視通障害区分">'[9]作業工程及び作業条件（非表示）'!$I$17:$I$24</definedName>
    <definedName name="縮尺">'[9]作業工程及び作業条件（非表示）'!$J$17:$J$21</definedName>
    <definedName name="生活２">[6]計算!$E$7:$G$72,[6]計算!$R$7:$T$72,[6]計算!$E$81:$G$146,[6]計算!$R$81:$T$146,[6]計算!$E$155:$G$220,[6]計算!$R$155:$T$220</definedName>
    <definedName name="生活用水１箇所">[6]計算!$C$7:$C$72,[6]計算!$P$7:$P$72,[6]計算!$C$81:$C$146,[6]計算!$P$81:$P$146,[6]計算!$C$155:$C$220,[6]計算!$P$155:$P$220</definedName>
    <definedName name="前視">[12]計算!$E$7:$G$72,[12]計算!$R$7:$T$72,[12]計算!$E$81:$G$146,[12]計算!$R$81:$T$146,[12]計算!$E$155:$G$220,[12]計算!$R$155:$T$220</definedName>
    <definedName name="測点">'[12]例（成果表）'!$A$4:$A$32,'[12]例（成果表）'!$A$36:$A$64,'[12]例（成果表）'!$A$68:$A$96,'[12]例（成果表）'!$A$100:$A$128</definedName>
    <definedName name="大場">[6]計算!$J$7:$J$72,[6]計算!$W$7:$W$72,[6]計算!$J$81:$J$146,[6]計算!$W$81:$W$146,[6]計算!$J$155:$J$220,[6]計算!$W$155:$W$220</definedName>
    <definedName name="単位土地所有界平均面積">'[9]作業工程及び作業条件（非表示）'!$L$17:$L$50</definedName>
    <definedName name="地点">[12]計算!$A$7:$A$72,[12]計算!$N$7:$N$72,[12]計算!$A$81:$A$146,[12]計算!$N$81:$N$146,[12]計算!$A$155:$A$220,[12]計算!$N$155:$N$220</definedName>
    <definedName name="摘要">[12]計算!$J$7:$J$72,[12]計算!$W$7:$W$72,[12]計算!$J$81:$J$146,[12]計算!$W$81:$W$146,[12]計算!$J$155:$J$220,[12]計算!$W$155:$W$220</definedName>
    <definedName name="比高">'[9]作業工程及び作業条件（非表示）'!$D$17:$D$18</definedName>
    <definedName name="備考">[3]計算!$J$7:$J$72,[3]計算!$W$7:$W$72,[3]計算!$J$81:$J$146,[3]計算!$W$81:$W$146,[3]計算!$J$155:$J$220,[3]計算!$W$155:$W$220</definedName>
    <definedName name="幅">'[9]作業工程及び作業条件（非表示）'!$E$17:$E$18</definedName>
    <definedName name="防風林係数">'[9]作業工程及び作業条件（非表示）'!$C$17:$C$19</definedName>
    <definedName name="路線">[12]計算!$B$2:$C$2,[12]計算!$E$2:$E$3,[12]計算!$G$2:$G$3,[12]計算!$B$4,[12]計算!$D$4:$F$4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17" l="1"/>
  <c r="V2" i="16"/>
  <c r="A38" i="15"/>
  <c r="A37" i="15"/>
  <c r="A36" i="15"/>
  <c r="A35" i="15"/>
  <c r="A34" i="15"/>
  <c r="A33" i="15"/>
  <c r="A32" i="15"/>
  <c r="A31" i="15"/>
  <c r="A30" i="15"/>
  <c r="A29" i="15"/>
  <c r="A28" i="15"/>
  <c r="A27" i="15"/>
  <c r="A26" i="15"/>
  <c r="A25" i="15"/>
  <c r="A24" i="15"/>
  <c r="A23" i="15"/>
  <c r="A22" i="15"/>
  <c r="A21" i="15"/>
  <c r="A20" i="15"/>
  <c r="A19" i="15"/>
  <c r="A18" i="15"/>
  <c r="A17" i="15"/>
  <c r="D10" i="15"/>
  <c r="D9" i="15"/>
  <c r="K3" i="15"/>
  <c r="A26" i="13"/>
  <c r="R3" i="13"/>
  <c r="A26" i="12"/>
  <c r="R3" i="12"/>
  <c r="Y3" i="11"/>
  <c r="I3" i="11"/>
  <c r="A38" i="9"/>
  <c r="A37" i="9"/>
  <c r="A36" i="9"/>
  <c r="A35" i="9"/>
  <c r="A34" i="9"/>
  <c r="A33" i="9"/>
  <c r="A32" i="9"/>
  <c r="A31" i="9"/>
  <c r="A30" i="9"/>
  <c r="A29" i="9"/>
  <c r="A28" i="9"/>
  <c r="A27" i="9"/>
  <c r="A26" i="9"/>
  <c r="A25" i="9"/>
  <c r="A24" i="9"/>
  <c r="A23" i="9"/>
  <c r="A22" i="9"/>
  <c r="A21" i="9"/>
  <c r="A20" i="9"/>
  <c r="A19" i="9"/>
  <c r="A18" i="9"/>
  <c r="A17" i="9"/>
  <c r="D10" i="9"/>
  <c r="D9" i="9"/>
  <c r="K3" i="9"/>
  <c r="A73" i="5"/>
  <c r="A71" i="5"/>
  <c r="A69" i="5"/>
  <c r="A67" i="5"/>
  <c r="A65" i="5"/>
  <c r="A63" i="5"/>
  <c r="A61" i="5"/>
  <c r="A59" i="5"/>
  <c r="A57" i="5"/>
  <c r="A55" i="5"/>
  <c r="A53" i="5"/>
  <c r="A51" i="5"/>
  <c r="A49" i="5"/>
  <c r="A47" i="5"/>
  <c r="A45" i="5"/>
  <c r="A43" i="5"/>
  <c r="A41" i="5"/>
  <c r="A39" i="5"/>
  <c r="A37" i="5"/>
  <c r="A35" i="5"/>
  <c r="A33" i="5"/>
  <c r="A31" i="5"/>
  <c r="A29" i="5"/>
  <c r="A27" i="5"/>
  <c r="A25" i="5"/>
  <c r="A23" i="5"/>
  <c r="A21" i="5"/>
  <c r="A19" i="5"/>
  <c r="A17" i="5"/>
  <c r="A15" i="5"/>
  <c r="I6" i="5"/>
  <c r="I5" i="5"/>
  <c r="E5" i="5"/>
  <c r="O3" i="5"/>
  <c r="H41" i="3"/>
  <c r="F40" i="3"/>
  <c r="E40" i="3"/>
  <c r="D40" i="3"/>
  <c r="H39" i="3"/>
  <c r="F38" i="3"/>
  <c r="E38" i="3"/>
  <c r="D38" i="3"/>
  <c r="H37" i="3"/>
  <c r="F36" i="3"/>
  <c r="E36" i="3"/>
  <c r="D36" i="3"/>
  <c r="H35" i="3"/>
  <c r="F34" i="3"/>
  <c r="E34" i="3"/>
  <c r="D34" i="3"/>
  <c r="H33" i="3"/>
  <c r="F32" i="3"/>
  <c r="E32" i="3"/>
  <c r="D32" i="3"/>
  <c r="H31" i="3"/>
  <c r="F30" i="3"/>
  <c r="E30" i="3"/>
  <c r="D30" i="3"/>
  <c r="H29" i="3"/>
  <c r="F28" i="3"/>
  <c r="E28" i="3"/>
  <c r="D28" i="3"/>
  <c r="H27" i="3"/>
  <c r="F26" i="3"/>
  <c r="E26" i="3"/>
  <c r="D26" i="3"/>
  <c r="H25" i="3"/>
  <c r="F24" i="3"/>
  <c r="E24" i="3"/>
  <c r="D24" i="3"/>
  <c r="H23" i="3"/>
  <c r="F22" i="3"/>
  <c r="E22" i="3"/>
  <c r="D22" i="3"/>
  <c r="C19" i="3"/>
  <c r="C17" i="3"/>
  <c r="D7" i="3"/>
  <c r="D6" i="3"/>
  <c r="I2" i="3"/>
  <c r="Q33" i="2"/>
  <c r="Q32" i="2"/>
  <c r="Q31" i="2"/>
  <c r="E25" i="2"/>
  <c r="E24" i="2"/>
  <c r="E7" i="2"/>
  <c r="E6" i="2"/>
  <c r="D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9" authorId="0" shapeId="0" xr:uid="{7BBF8D24-0301-401F-8745-1D426E78556A}">
      <text>
        <r>
          <rPr>
            <sz val="9"/>
            <color indexed="81"/>
            <rFont val="MS P ゴシック"/>
            <family val="3"/>
            <charset val="128"/>
          </rPr>
          <t>記載例：
①　ＪＶの場合
　　　　　○○・△△共同企業体
受託業者：代表者　株式会社○○設計
(ＴＥＬ)：0000-00-0000
②　１者の場合
受託業者：株式会社○○設計
(ＴＥＬ)：0000-00-0000</t>
        </r>
      </text>
    </comment>
    <comment ref="J31" authorId="0" shapeId="0" xr:uid="{4FB57D09-1D2D-4D68-9C73-783399EE08D0}">
      <text>
        <r>
          <rPr>
            <sz val="10"/>
            <color indexed="81"/>
            <rFont val="ＭＳ ゴシック"/>
            <family val="3"/>
            <charset val="128"/>
          </rPr>
          <t>記載例
■　地籍調査
復元測量（R2工程）
一筆地調査（E2工程）
一筆地測量（FⅡ-1工程）
■　境界標埋設
境界標埋設</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73A9DFEE-A6B4-49DA-949D-F67EE8E6AA76}">
      <text>
        <r>
          <rPr>
            <sz val="9"/>
            <color indexed="81"/>
            <rFont val="MS P ゴシック"/>
            <family val="3"/>
            <charset val="128"/>
          </rPr>
          <t>記載例：
①ＪＶの場合
受託者　　　　：　○○・△△共同企業体
代表者　住所　：　旭川市◇条通◇丁目◇番◇号
　　　　氏名　：　株式会社○○設計
　　　　　　　　　代表取締役　□□　□□
②１者の場合
受託者　住所　：　旭川市◇条通◇丁目◇番◇号
　　　　氏名　：　株式会社○○設計
　　　　　　　　　代表取締役　□□　□□</t>
        </r>
      </text>
    </comment>
    <comment ref="F23" authorId="0" shapeId="0" xr:uid="{3AB0487A-48A5-4EE7-9FFD-E32811AC2028}">
      <text>
        <r>
          <rPr>
            <b/>
            <sz val="9"/>
            <color indexed="81"/>
            <rFont val="MS P ゴシック"/>
            <family val="3"/>
            <charset val="128"/>
          </rPr>
          <t>日付を入力
（例：2025/4/1）</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3" authorId="0" shapeId="0" xr:uid="{430FE22A-C1A3-4969-884E-1E3A6EB7532B}">
      <text>
        <r>
          <rPr>
            <sz val="9"/>
            <color indexed="81"/>
            <rFont val="ＭＳ ゴシック"/>
            <family val="3"/>
            <charset val="128"/>
          </rPr>
          <t>提出日を入力</t>
        </r>
      </text>
    </comment>
    <comment ref="K5" authorId="0" shapeId="0" xr:uid="{CAA6B4CD-14CE-4CA1-AFD8-6E0DBD5C4336}">
      <text>
        <r>
          <rPr>
            <sz val="9"/>
            <color indexed="81"/>
            <rFont val="MS P ゴシック"/>
            <family val="3"/>
            <charset val="128"/>
          </rPr>
          <t>記載例：
①ＪＶの場合
受託者　　　　：　○○・△△共同企業体
代表者　住所　：　旭川市◇条通◇丁目◇番◇号
　　　　氏名　：　株式会社○○設計
　　　　　　　　　代表取締役　□□　□□
②１者の場合
受託者　住所　：　旭川市◇条通◇丁目◇番◇号
　　　　氏名　：　株式会社○○設計
　　　　　　　　　代表取締役　□□　□□</t>
        </r>
      </text>
    </comment>
    <comment ref="N13" authorId="0" shapeId="0" xr:uid="{F270CB2E-73A4-4744-A95A-A7668F4DCDB0}">
      <text>
        <r>
          <rPr>
            <sz val="9"/>
            <color indexed="81"/>
            <rFont val="MS P ゴシック"/>
            <family val="3"/>
            <charset val="128"/>
          </rPr>
          <t>身分証明書等管理表（青色部）は
市の担当者が入力するので入力不要。</t>
        </r>
      </text>
    </comment>
    <comment ref="F15" authorId="0" shapeId="0" xr:uid="{3A394028-9F73-4FC5-8A60-89ACB695AD83}">
      <text>
        <r>
          <rPr>
            <sz val="9"/>
            <color indexed="81"/>
            <rFont val="MS P ゴシック"/>
            <family val="3"/>
            <charset val="128"/>
          </rPr>
          <t>記載例：
永山〇条〇丁目</t>
        </r>
      </text>
    </comment>
    <comment ref="H15" authorId="0" shapeId="0" xr:uid="{2BEC5995-2617-499B-B4BB-F16E779A7697}">
      <text>
        <r>
          <rPr>
            <sz val="9"/>
            <color indexed="81"/>
            <rFont val="MS P ゴシック"/>
            <family val="3"/>
            <charset val="128"/>
          </rPr>
          <t>記載例：
R2　復元測量
E2　一筆地調査
FⅡ-1　一筆地測量</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3" authorId="0" shapeId="0" xr:uid="{EAAA99B0-AF26-4C59-93AF-8221A4E30E2A}">
      <text>
        <r>
          <rPr>
            <sz val="9"/>
            <color indexed="81"/>
            <rFont val="ＭＳ ゴシック"/>
            <family val="3"/>
            <charset val="128"/>
          </rPr>
          <t>提出日を入力</t>
        </r>
      </text>
    </comment>
    <comment ref="I5" authorId="0" shapeId="0" xr:uid="{FFA4F2E0-CA8F-4C49-B0A8-31C93CCC75B8}">
      <text>
        <r>
          <rPr>
            <sz val="9"/>
            <color indexed="81"/>
            <rFont val="MS P ゴシック"/>
            <family val="3"/>
            <charset val="128"/>
          </rPr>
          <t>記載例：
受託者　住所　：　旭川市◇条通◇丁目◇番◇号
　　　　氏名　：　株式会社○○設計
　　　　　　　　　代表取締役　□□　□□</t>
        </r>
      </text>
    </comment>
    <comment ref="N10" authorId="0" shapeId="0" xr:uid="{C7E6A9A7-783D-4A67-B645-DD632DE5CB0D}">
      <text>
        <r>
          <rPr>
            <sz val="9"/>
            <color indexed="81"/>
            <rFont val="ＭＳ ゴシック"/>
            <family val="3"/>
            <charset val="128"/>
          </rPr>
          <t>履行期間の開始日を入力</t>
        </r>
      </text>
    </comment>
    <comment ref="R10" authorId="0" shapeId="0" xr:uid="{AC1678EB-C3C6-4566-9D05-9045EB225F26}">
      <text>
        <r>
          <rPr>
            <sz val="9"/>
            <color indexed="81"/>
            <rFont val="ＭＳ ゴシック"/>
            <family val="3"/>
            <charset val="128"/>
          </rPr>
          <t>履行期間の完了日を入力</t>
        </r>
      </text>
    </comment>
    <comment ref="K15" authorId="0" shapeId="0" xr:uid="{7BB00622-364B-467F-B719-21B965E2ED79}">
      <text>
        <r>
          <rPr>
            <b/>
            <sz val="9"/>
            <color indexed="81"/>
            <rFont val="MS P ゴシック"/>
            <family val="3"/>
            <charset val="128"/>
          </rPr>
          <t>身分証明書等管理表（青色部）は
市の担当者が入力するので入力不要。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P3" authorId="0" shapeId="0" xr:uid="{C3E57A82-B6AB-4703-BC7B-3A22C862985E}">
      <text>
        <r>
          <rPr>
            <sz val="9"/>
            <color indexed="81"/>
            <rFont val="ＭＳ ゴシック"/>
            <family val="3"/>
            <charset val="128"/>
          </rPr>
          <t>履行期間の開始日を入力</t>
        </r>
      </text>
    </comment>
    <comment ref="AR3" authorId="0" shapeId="0" xr:uid="{98EB63AD-6735-451A-BC4B-BF2A5A053D14}">
      <text>
        <r>
          <rPr>
            <sz val="9"/>
            <color indexed="81"/>
            <rFont val="ＭＳ ゴシック"/>
            <family val="3"/>
            <charset val="128"/>
          </rPr>
          <t>履行期間の完了日を入力</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3" authorId="0" shapeId="0" xr:uid="{AC8BDE4F-6586-4C54-9FED-E4A3C22B303E}">
      <text>
        <r>
          <rPr>
            <sz val="9"/>
            <color indexed="81"/>
            <rFont val="ＭＳ ゴシック"/>
            <family val="3"/>
            <charset val="128"/>
          </rPr>
          <t>提出日を入力</t>
        </r>
      </text>
    </comment>
    <comment ref="I5" authorId="0" shapeId="0" xr:uid="{1A525FB0-9898-48AA-874F-8CC16F967983}">
      <text>
        <r>
          <rPr>
            <sz val="9"/>
            <color indexed="81"/>
            <rFont val="MS P ゴシック"/>
            <family val="3"/>
            <charset val="128"/>
          </rPr>
          <t>記載例：
受託者　住所　：　旭川市◇条通◇丁目◇番◇号
　　　　氏名　：　土地家屋調査士○○事務所
　　　　　　　　　土地家屋調査士　〇〇　〇〇</t>
        </r>
      </text>
    </comment>
    <comment ref="N10" authorId="0" shapeId="0" xr:uid="{3EF0F219-9517-4CD4-A354-99414ED793E2}">
      <text>
        <r>
          <rPr>
            <sz val="9"/>
            <color indexed="81"/>
            <rFont val="ＭＳ ゴシック"/>
            <family val="3"/>
            <charset val="128"/>
          </rPr>
          <t>履行期間の開始日を入力</t>
        </r>
      </text>
    </comment>
    <comment ref="R10" authorId="0" shapeId="0" xr:uid="{96E68962-F2A3-440C-8B69-8BE0709C4045}">
      <text>
        <r>
          <rPr>
            <sz val="9"/>
            <color indexed="81"/>
            <rFont val="ＭＳ ゴシック"/>
            <family val="3"/>
            <charset val="128"/>
          </rPr>
          <t>履行期間の完了日を入力</t>
        </r>
      </text>
    </comment>
    <comment ref="K15" authorId="0" shapeId="0" xr:uid="{EDF74290-A653-4995-B5FC-3D2532DC9866}">
      <text>
        <r>
          <rPr>
            <b/>
            <sz val="9"/>
            <color indexed="81"/>
            <rFont val="MS P ゴシック"/>
            <family val="3"/>
            <charset val="128"/>
          </rPr>
          <t>身分証明書等管理表（青色部）は
市の担当者が入力するので入力不要。</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8" authorId="0" shapeId="0" xr:uid="{626AA26A-ACD6-42F0-ACE3-A12912296113}">
      <text>
        <r>
          <rPr>
            <b/>
            <sz val="9"/>
            <color indexed="81"/>
            <rFont val="MS P ゴシック"/>
            <family val="3"/>
            <charset val="128"/>
          </rPr>
          <t>法人の本拠地を入力
（例）旭川市７条通９丁目４８番地</t>
        </r>
      </text>
    </comment>
    <comment ref="T9" authorId="0" shapeId="0" xr:uid="{C08D2AEB-1CA3-4437-B221-E41966640384}">
      <text>
        <r>
          <rPr>
            <b/>
            <sz val="9"/>
            <color indexed="81"/>
            <rFont val="MS P ゴシック"/>
            <family val="3"/>
            <charset val="128"/>
          </rPr>
          <t>法人名を入力
（例）土地家屋調査士旭川事務所</t>
        </r>
      </text>
    </comment>
    <comment ref="T10" authorId="0" shapeId="0" xr:uid="{0BB72D13-D88C-44B1-97EB-20E581912A4A}">
      <text>
        <r>
          <rPr>
            <b/>
            <sz val="9"/>
            <color indexed="81"/>
            <rFont val="MS P ゴシック"/>
            <family val="3"/>
            <charset val="128"/>
          </rPr>
          <t>代表者役職及び氏名を入力
（例）土地家屋調査士　旭川　太郎</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8" authorId="0" shapeId="0" xr:uid="{13EF2384-CE8B-49F4-B224-35F87B0621AA}">
      <text>
        <r>
          <rPr>
            <b/>
            <sz val="9"/>
            <color indexed="81"/>
            <rFont val="MS P ゴシック"/>
            <family val="3"/>
            <charset val="128"/>
          </rPr>
          <t>法人の本拠地を入力
（例）旭川市７条通９丁目４８番地</t>
        </r>
      </text>
    </comment>
    <comment ref="E9" authorId="0" shapeId="0" xr:uid="{77499C72-4CEF-40C3-9897-F7C2EB951982}">
      <text>
        <r>
          <rPr>
            <b/>
            <sz val="9"/>
            <color indexed="81"/>
            <rFont val="MS P ゴシック"/>
            <family val="3"/>
            <charset val="128"/>
          </rPr>
          <t>法人名を入力
（例）土地家屋調査士　旭川事務所</t>
        </r>
      </text>
    </comment>
    <comment ref="E10" authorId="0" shapeId="0" xr:uid="{D9BAFCD3-392A-4B7A-A636-03CFF854B5C7}">
      <text>
        <r>
          <rPr>
            <b/>
            <sz val="9"/>
            <color indexed="81"/>
            <rFont val="MS P ゴシック"/>
            <family val="3"/>
            <charset val="128"/>
          </rPr>
          <t>代表者役職及び氏名を入力
（例）土地家屋調査士　旭川　太郎</t>
        </r>
      </text>
    </comment>
  </commentList>
</comments>
</file>

<file path=xl/sharedStrings.xml><?xml version="1.0" encoding="utf-8"?>
<sst xmlns="http://schemas.openxmlformats.org/spreadsheetml/2006/main" count="467" uniqueCount="329">
  <si>
    <t>４　様式一覧</t>
    <rPh sb="2" eb="4">
      <t>ヨウシキ</t>
    </rPh>
    <rPh sb="4" eb="6">
      <t>イチラン</t>
    </rPh>
    <phoneticPr fontId="2"/>
  </si>
  <si>
    <t>■</t>
    <phoneticPr fontId="2"/>
  </si>
  <si>
    <t>共通</t>
    <phoneticPr fontId="2"/>
  </si>
  <si>
    <t>様式番号</t>
    <rPh sb="0" eb="2">
      <t>ヨウシキ</t>
    </rPh>
    <rPh sb="2" eb="4">
      <t>バンゴウ</t>
    </rPh>
    <phoneticPr fontId="2"/>
  </si>
  <si>
    <t>名称</t>
    <rPh sb="0" eb="2">
      <t>メイショウ</t>
    </rPh>
    <phoneticPr fontId="2"/>
  </si>
  <si>
    <t>共通－１</t>
    <rPh sb="0" eb="2">
      <t>キョウツウ</t>
    </rPh>
    <phoneticPr fontId="2"/>
  </si>
  <si>
    <t>測量調査委託等緊急一覧表</t>
    <phoneticPr fontId="2"/>
  </si>
  <si>
    <t>共通－２</t>
    <rPh sb="0" eb="2">
      <t>キョウツウ</t>
    </rPh>
    <phoneticPr fontId="2"/>
  </si>
  <si>
    <t>借用書・返納書</t>
    <phoneticPr fontId="2"/>
  </si>
  <si>
    <t>共通－３</t>
    <rPh sb="0" eb="2">
      <t>キョウツウ</t>
    </rPh>
    <phoneticPr fontId="2"/>
  </si>
  <si>
    <t>社内検査記録簿</t>
    <phoneticPr fontId="2"/>
  </si>
  <si>
    <t>地籍調査業務</t>
    <phoneticPr fontId="2"/>
  </si>
  <si>
    <t>地籍－１</t>
    <rPh sb="0" eb="2">
      <t>チセキ</t>
    </rPh>
    <phoneticPr fontId="2"/>
  </si>
  <si>
    <t>身分証明書交付願</t>
    <phoneticPr fontId="2"/>
  </si>
  <si>
    <t>地籍－２</t>
    <rPh sb="0" eb="2">
      <t>チセキ</t>
    </rPh>
    <phoneticPr fontId="2"/>
  </si>
  <si>
    <t>身分証明書の様式について</t>
    <phoneticPr fontId="2"/>
  </si>
  <si>
    <t>地籍－３</t>
    <rPh sb="0" eb="2">
      <t>チセキ</t>
    </rPh>
    <phoneticPr fontId="2"/>
  </si>
  <si>
    <t>誓約書</t>
    <phoneticPr fontId="2"/>
  </si>
  <si>
    <t>地籍－４</t>
    <rPh sb="0" eb="2">
      <t>チセキ</t>
    </rPh>
    <phoneticPr fontId="2"/>
  </si>
  <si>
    <t>（参考）貸与及び作成した資料の廃棄報告書</t>
    <phoneticPr fontId="2"/>
  </si>
  <si>
    <t>境界標埋設業務</t>
    <phoneticPr fontId="2"/>
  </si>
  <si>
    <t>境界－１</t>
    <rPh sb="0" eb="2">
      <t>キョウカイ</t>
    </rPh>
    <phoneticPr fontId="2"/>
  </si>
  <si>
    <t>境界－２</t>
    <phoneticPr fontId="2"/>
  </si>
  <si>
    <t>境界－３</t>
    <rPh sb="0" eb="2">
      <t>キョウカイ</t>
    </rPh>
    <phoneticPr fontId="2"/>
  </si>
  <si>
    <t>境界－４</t>
    <rPh sb="0" eb="2">
      <t>キョウカイ</t>
    </rPh>
    <phoneticPr fontId="2"/>
  </si>
  <si>
    <t>境界－５</t>
    <rPh sb="0" eb="2">
      <t>キョウカイ</t>
    </rPh>
    <phoneticPr fontId="2"/>
  </si>
  <si>
    <t>境界－６</t>
    <rPh sb="0" eb="2">
      <t>キョウカイ</t>
    </rPh>
    <phoneticPr fontId="2"/>
  </si>
  <si>
    <t>筆界特定に伴う登記嘱託業務</t>
    <phoneticPr fontId="2"/>
  </si>
  <si>
    <t>嘱託－１</t>
    <rPh sb="0" eb="2">
      <t>ショクタク</t>
    </rPh>
    <phoneticPr fontId="2"/>
  </si>
  <si>
    <t>嘱託－２</t>
    <rPh sb="0" eb="2">
      <t>ショクタク</t>
    </rPh>
    <phoneticPr fontId="2"/>
  </si>
  <si>
    <t>書類不提出の理由書</t>
    <rPh sb="0" eb="2">
      <t>ショルイ</t>
    </rPh>
    <rPh sb="2" eb="3">
      <t>フ</t>
    </rPh>
    <rPh sb="3" eb="5">
      <t>テイシュツ</t>
    </rPh>
    <rPh sb="6" eb="9">
      <t>リユウショ</t>
    </rPh>
    <phoneticPr fontId="2"/>
  </si>
  <si>
    <t>嘱託－３</t>
    <rPh sb="0" eb="2">
      <t>ショクタク</t>
    </rPh>
    <phoneticPr fontId="2"/>
  </si>
  <si>
    <t>委任状</t>
    <rPh sb="0" eb="3">
      <t>イニンジョウ</t>
    </rPh>
    <phoneticPr fontId="2"/>
  </si>
  <si>
    <t>測量調査委託等緊急一覧表</t>
    <rPh sb="0" eb="2">
      <t>ソクリョウ</t>
    </rPh>
    <rPh sb="2" eb="4">
      <t>チョウサ</t>
    </rPh>
    <rPh sb="4" eb="6">
      <t>イタク</t>
    </rPh>
    <rPh sb="6" eb="7">
      <t>トウ</t>
    </rPh>
    <rPh sb="7" eb="9">
      <t>キンキュウ</t>
    </rPh>
    <rPh sb="9" eb="12">
      <t>イチランヒョウ</t>
    </rPh>
    <phoneticPr fontId="8"/>
  </si>
  <si>
    <t>主任担当員</t>
    <rPh sb="0" eb="2">
      <t>シュニン</t>
    </rPh>
    <rPh sb="2" eb="5">
      <t>タントウイン</t>
    </rPh>
    <phoneticPr fontId="8"/>
  </si>
  <si>
    <t>担当員</t>
    <rPh sb="0" eb="3">
      <t>タントウイン</t>
    </rPh>
    <phoneticPr fontId="8"/>
  </si>
  <si>
    <t>整理番号↓</t>
    <rPh sb="0" eb="2">
      <t>セイリ</t>
    </rPh>
    <rPh sb="2" eb="4">
      <t>バンゴウ</t>
    </rPh>
    <phoneticPr fontId="2"/>
  </si>
  <si>
    <t>整理番号</t>
    <rPh sb="0" eb="2">
      <t>セイリ</t>
    </rPh>
    <rPh sb="2" eb="4">
      <t>バンゴウ</t>
    </rPh>
    <phoneticPr fontId="8"/>
  </si>
  <si>
    <t>－</t>
    <phoneticPr fontId="2"/>
  </si>
  <si>
    <t>事業名</t>
    <rPh sb="0" eb="2">
      <t>ジギョウ</t>
    </rPh>
    <rPh sb="2" eb="3">
      <t>メイ</t>
    </rPh>
    <phoneticPr fontId="8"/>
  </si>
  <si>
    <t>□</t>
    <phoneticPr fontId="2"/>
  </si>
  <si>
    <t>地籍調査</t>
    <rPh sb="0" eb="2">
      <t>チセキ</t>
    </rPh>
    <rPh sb="2" eb="4">
      <t>チョウサ</t>
    </rPh>
    <phoneticPr fontId="2"/>
  </si>
  <si>
    <t>街区境界調査</t>
    <rPh sb="0" eb="2">
      <t>ガイク</t>
    </rPh>
    <rPh sb="2" eb="4">
      <t>キョウカイ</t>
    </rPh>
    <rPh sb="4" eb="6">
      <t>チョウサ</t>
    </rPh>
    <phoneticPr fontId="2"/>
  </si>
  <si>
    <t>境界標埋設</t>
    <rPh sb="0" eb="3">
      <t>キョウカイヒョウ</t>
    </rPh>
    <rPh sb="3" eb="5">
      <t>マイセツ</t>
    </rPh>
    <phoneticPr fontId="2"/>
  </si>
  <si>
    <t>□</t>
  </si>
  <si>
    <t>登記嘱託</t>
    <rPh sb="0" eb="4">
      <t>トウキショクタク</t>
    </rPh>
    <phoneticPr fontId="2"/>
  </si>
  <si>
    <t>（工種）</t>
    <rPh sb="1" eb="2">
      <t>コウ</t>
    </rPh>
    <rPh sb="2" eb="3">
      <t>シュ</t>
    </rPh>
    <phoneticPr fontId="8"/>
  </si>
  <si>
    <t>補助</t>
    <rPh sb="0" eb="2">
      <t>ホジョ</t>
    </rPh>
    <phoneticPr fontId="2"/>
  </si>
  <si>
    <t>単独</t>
    <rPh sb="0" eb="2">
      <t>タンドク</t>
    </rPh>
    <phoneticPr fontId="2"/>
  </si>
  <si>
    <t>↑該当する種別のチェックボックスを■にする。</t>
    <rPh sb="1" eb="3">
      <t>ガイトウ</t>
    </rPh>
    <rPh sb="5" eb="7">
      <t>シュベツ</t>
    </rPh>
    <phoneticPr fontId="2"/>
  </si>
  <si>
    <t>路線種別</t>
    <rPh sb="0" eb="2">
      <t>ロセン</t>
    </rPh>
    <rPh sb="2" eb="4">
      <t>シュベツ</t>
    </rPh>
    <phoneticPr fontId="8"/>
  </si>
  <si>
    <t>-　　　　　-　　　　　-</t>
  </si>
  <si>
    <t>旭川労働基準監督署</t>
    <rPh sb="0" eb="2">
      <t>アサヒカワ</t>
    </rPh>
    <rPh sb="2" eb="4">
      <t>ロウドウ</t>
    </rPh>
    <rPh sb="4" eb="6">
      <t>キジュン</t>
    </rPh>
    <rPh sb="6" eb="8">
      <t>カントク</t>
    </rPh>
    <rPh sb="8" eb="9">
      <t>ショ</t>
    </rPh>
    <phoneticPr fontId="8"/>
  </si>
  <si>
    <t>(　上　段　)</t>
    <rPh sb="2" eb="3">
      <t>ウエ</t>
    </rPh>
    <rPh sb="4" eb="5">
      <t>ダン</t>
    </rPh>
    <phoneticPr fontId="8"/>
  </si>
  <si>
    <t>代表　TEL　99-4705</t>
    <rPh sb="0" eb="2">
      <t>ダイヒョウ</t>
    </rPh>
    <phoneticPr fontId="8"/>
  </si>
  <si>
    <t>(　下　段　)</t>
    <rPh sb="2" eb="3">
      <t>シタ</t>
    </rPh>
    <rPh sb="4" eb="5">
      <t>ダン</t>
    </rPh>
    <phoneticPr fontId="8"/>
  </si>
  <si>
    <t>＜関係機関＞</t>
    <rPh sb="1" eb="3">
      <t>カンケイ</t>
    </rPh>
    <rPh sb="3" eb="5">
      <t>キカン</t>
    </rPh>
    <phoneticPr fontId="8"/>
  </si>
  <si>
    <t>病院</t>
    <rPh sb="0" eb="2">
      <t>ビョウイン</t>
    </rPh>
    <phoneticPr fontId="8"/>
  </si>
  <si>
    <t>警察署　　　110</t>
    <rPh sb="0" eb="3">
      <t>ケイサツショ</t>
    </rPh>
    <phoneticPr fontId="8"/>
  </si>
  <si>
    <t>TEL</t>
    <phoneticPr fontId="2"/>
  </si>
  <si>
    <t>業務名</t>
    <rPh sb="0" eb="3">
      <t>ギョウムメイ</t>
    </rPh>
    <phoneticPr fontId="8"/>
  </si>
  <si>
    <t>（中央：25-0110　東：34-0110）</t>
    <rPh sb="1" eb="3">
      <t>チュウオウ</t>
    </rPh>
    <rPh sb="12" eb="13">
      <t>ヒガシ</t>
    </rPh>
    <phoneticPr fontId="8"/>
  </si>
  <si>
    <t>消防署　　　119</t>
    <rPh sb="0" eb="3">
      <t>ショウボウショ</t>
    </rPh>
    <phoneticPr fontId="8"/>
  </si>
  <si>
    <t>業務箇所</t>
    <rPh sb="0" eb="2">
      <t>ギョウム</t>
    </rPh>
    <rPh sb="2" eb="4">
      <t>カショ</t>
    </rPh>
    <phoneticPr fontId="8"/>
  </si>
  <si>
    <t>（TEL：23-4556（代表））</t>
    <rPh sb="13" eb="15">
      <t>ダイヒョウ</t>
    </rPh>
    <phoneticPr fontId="8"/>
  </si>
  <si>
    <t>自宅TEL</t>
    <rPh sb="0" eb="2">
      <t>ジタク</t>
    </rPh>
    <phoneticPr fontId="8"/>
  </si>
  <si>
    <t>（TEL：24-3166（直通））</t>
    <rPh sb="13" eb="15">
      <t>チョクツウ</t>
    </rPh>
    <phoneticPr fontId="8"/>
  </si>
  <si>
    <t>受託業者</t>
    <rPh sb="0" eb="2">
      <t>ジュタク</t>
    </rPh>
    <rPh sb="2" eb="4">
      <t>ギョウシャ</t>
    </rPh>
    <phoneticPr fontId="8"/>
  </si>
  <si>
    <t>旭川ガス（供給部）</t>
    <rPh sb="0" eb="2">
      <t>アサヒカワ</t>
    </rPh>
    <rPh sb="5" eb="7">
      <t>キョウキュウ</t>
    </rPh>
    <rPh sb="7" eb="8">
      <t>ブ</t>
    </rPh>
    <phoneticPr fontId="8"/>
  </si>
  <si>
    <t>（ＴＥＬ）</t>
    <phoneticPr fontId="8"/>
  </si>
  <si>
    <t>（TEL：35-2495（直通））</t>
    <rPh sb="13" eb="15">
      <t>チョクツウ</t>
    </rPh>
    <phoneticPr fontId="8"/>
  </si>
  <si>
    <t>円（変更）</t>
    <rPh sb="0" eb="1">
      <t>エン</t>
    </rPh>
    <rPh sb="2" eb="4">
      <t>ヘンコウ</t>
    </rPh>
    <phoneticPr fontId="8"/>
  </si>
  <si>
    <t>北　電（主旨を報告）</t>
    <rPh sb="0" eb="1">
      <t>ホク</t>
    </rPh>
    <rPh sb="2" eb="3">
      <t>デン</t>
    </rPh>
    <rPh sb="4" eb="6">
      <t>シュシ</t>
    </rPh>
    <rPh sb="7" eb="9">
      <t>ホウコク</t>
    </rPh>
    <phoneticPr fontId="8"/>
  </si>
  <si>
    <t>履行期間（入力例：2025/4/1）</t>
    <phoneticPr fontId="2"/>
  </si>
  <si>
    <t>委託金額</t>
    <rPh sb="0" eb="3">
      <t>イタクキン</t>
    </rPh>
    <rPh sb="3" eb="4">
      <t>ガク</t>
    </rPh>
    <phoneticPr fontId="8"/>
  </si>
  <si>
    <t>円（当初）</t>
    <rPh sb="0" eb="1">
      <t>エン</t>
    </rPh>
    <rPh sb="2" eb="4">
      <t>トウショ</t>
    </rPh>
    <phoneticPr fontId="8"/>
  </si>
  <si>
    <t>（TEL：23-1121（代表））</t>
    <rPh sb="13" eb="15">
      <t>ダイヒョウ</t>
    </rPh>
    <phoneticPr fontId="8"/>
  </si>
  <si>
    <t>ＮＴＴ（立会・事故）</t>
    <rPh sb="4" eb="5">
      <t>リツ</t>
    </rPh>
    <rPh sb="5" eb="6">
      <t>カイ</t>
    </rPh>
    <rPh sb="7" eb="9">
      <t>ジコ</t>
    </rPh>
    <phoneticPr fontId="8"/>
  </si>
  <si>
    <t>始期　⇒</t>
    <rPh sb="0" eb="2">
      <t>シキ</t>
    </rPh>
    <phoneticPr fontId="2"/>
  </si>
  <si>
    <t>終期　⇒</t>
    <rPh sb="0" eb="2">
      <t>シュウキ</t>
    </rPh>
    <phoneticPr fontId="2"/>
  </si>
  <si>
    <t>履行期間</t>
    <rPh sb="0" eb="2">
      <t>リコウ</t>
    </rPh>
    <rPh sb="2" eb="4">
      <t>キカン</t>
    </rPh>
    <phoneticPr fontId="8"/>
  </si>
  <si>
    <t>（TEL：0120-444-310）</t>
    <phoneticPr fontId="2"/>
  </si>
  <si>
    <t>終期（変更）⇒</t>
    <rPh sb="0" eb="2">
      <t>シュウキ</t>
    </rPh>
    <rPh sb="3" eb="5">
      <t>ヘンコウ</t>
    </rPh>
    <phoneticPr fontId="2"/>
  </si>
  <si>
    <t>（フリガナ）</t>
  </si>
  <si>
    <t>携帯℡（</t>
    <rPh sb="0" eb="2">
      <t>ケイタイ</t>
    </rPh>
    <phoneticPr fontId="2"/>
  </si>
  <si>
    <t>）</t>
    <phoneticPr fontId="2"/>
  </si>
  <si>
    <t>管理技術者</t>
    <rPh sb="0" eb="2">
      <t>カンリ</t>
    </rPh>
    <rPh sb="2" eb="5">
      <t>ギジュツシャ</t>
    </rPh>
    <phoneticPr fontId="8"/>
  </si>
  <si>
    <t>夜間℡（</t>
    <rPh sb="0" eb="2">
      <t>ヤカン</t>
    </rPh>
    <phoneticPr fontId="2"/>
  </si>
  <si>
    <t>緊急連絡先(1)</t>
    <rPh sb="0" eb="2">
      <t>キンキュウ</t>
    </rPh>
    <rPh sb="2" eb="5">
      <t>レンラクサキ</t>
    </rPh>
    <phoneticPr fontId="8"/>
  </si>
  <si>
    <t>業務概要等</t>
    <rPh sb="0" eb="2">
      <t>ギョウム</t>
    </rPh>
    <rPh sb="2" eb="4">
      <t>ガイヨウ</t>
    </rPh>
    <rPh sb="4" eb="5">
      <t>トウ</t>
    </rPh>
    <phoneticPr fontId="8"/>
  </si>
  <si>
    <t>調査面積</t>
    <rPh sb="0" eb="2">
      <t>チョウサ</t>
    </rPh>
    <rPh sb="2" eb="4">
      <t>メンセキ</t>
    </rPh>
    <phoneticPr fontId="2"/>
  </si>
  <si>
    <t>km2</t>
    <phoneticPr fontId="2"/>
  </si>
  <si>
    <t>緊急連絡先(2)</t>
    <rPh sb="0" eb="2">
      <t>キンキュウ</t>
    </rPh>
    <rPh sb="2" eb="5">
      <t>レンラクサキ</t>
    </rPh>
    <phoneticPr fontId="8"/>
  </si>
  <si>
    <t>下請業者</t>
    <rPh sb="0" eb="2">
      <t>シタウ</t>
    </rPh>
    <rPh sb="2" eb="4">
      <t>ギョウシャ</t>
    </rPh>
    <phoneticPr fontId="8"/>
  </si>
  <si>
    <t>（責任者名）</t>
    <rPh sb="1" eb="4">
      <t>セキニンシャ</t>
    </rPh>
    <rPh sb="4" eb="5">
      <t>メイ</t>
    </rPh>
    <phoneticPr fontId="8"/>
  </si>
  <si>
    <t>測　量　調　査　箇　所　図</t>
    <rPh sb="0" eb="1">
      <t>ソク</t>
    </rPh>
    <rPh sb="2" eb="3">
      <t>リョウ</t>
    </rPh>
    <rPh sb="4" eb="5">
      <t>チョウ</t>
    </rPh>
    <rPh sb="6" eb="7">
      <t>サ</t>
    </rPh>
    <rPh sb="8" eb="9">
      <t>カ</t>
    </rPh>
    <rPh sb="10" eb="11">
      <t>ショ</t>
    </rPh>
    <rPh sb="12" eb="13">
      <t>ズ</t>
    </rPh>
    <phoneticPr fontId="2"/>
  </si>
  <si>
    <t>箇　所　図　を　貼　付
（方位を明示すること）</t>
    <rPh sb="0" eb="1">
      <t>カ</t>
    </rPh>
    <rPh sb="2" eb="3">
      <t>ショ</t>
    </rPh>
    <rPh sb="4" eb="5">
      <t>ズ</t>
    </rPh>
    <rPh sb="8" eb="9">
      <t>ハリ</t>
    </rPh>
    <rPh sb="10" eb="11">
      <t>フ</t>
    </rPh>
    <rPh sb="13" eb="15">
      <t>ホウイ</t>
    </rPh>
    <rPh sb="16" eb="18">
      <t>メイジ</t>
    </rPh>
    <phoneticPr fontId="2"/>
  </si>
  <si>
    <t>日付（例：2025/4/1）</t>
    <rPh sb="0" eb="2">
      <t>ヒヅケ</t>
    </rPh>
    <rPh sb="3" eb="4">
      <t>レイ</t>
    </rPh>
    <phoneticPr fontId="2"/>
  </si>
  <si>
    <t>　旭川市長　様</t>
    <rPh sb="1" eb="2">
      <t>アサヒ</t>
    </rPh>
    <rPh sb="2" eb="3">
      <t>カワ</t>
    </rPh>
    <rPh sb="3" eb="4">
      <t>シ</t>
    </rPh>
    <rPh sb="4" eb="5">
      <t>チョウ</t>
    </rPh>
    <rPh sb="6" eb="7">
      <t>サマ</t>
    </rPh>
    <phoneticPr fontId="2"/>
  </si>
  <si>
    <t>住所</t>
    <rPh sb="0" eb="2">
      <t>ジュウショ</t>
    </rPh>
    <phoneticPr fontId="2"/>
  </si>
  <si>
    <t>氏名</t>
    <rPh sb="0" eb="2">
      <t>シメイ</t>
    </rPh>
    <phoneticPr fontId="2"/>
  </si>
  <si>
    <t>借　　用　　書</t>
    <rPh sb="0" eb="1">
      <t>シャク</t>
    </rPh>
    <rPh sb="3" eb="4">
      <t>ヨウ</t>
    </rPh>
    <rPh sb="6" eb="7">
      <t>ショ</t>
    </rPh>
    <phoneticPr fontId="2"/>
  </si>
  <si>
    <t>返　　納　　書</t>
    <rPh sb="0" eb="1">
      <t>ヘン</t>
    </rPh>
    <rPh sb="3" eb="4">
      <t>オサメ</t>
    </rPh>
    <rPh sb="6" eb="7">
      <t>ショ</t>
    </rPh>
    <phoneticPr fontId="2"/>
  </si>
  <si>
    <t>　資料を次のとおり</t>
    <rPh sb="1" eb="3">
      <t>シリョウ</t>
    </rPh>
    <rPh sb="4" eb="5">
      <t>ツギ</t>
    </rPh>
    <phoneticPr fontId="2"/>
  </si>
  <si>
    <t>します。</t>
    <phoneticPr fontId="2"/>
  </si>
  <si>
    <t>品　　　名</t>
    <rPh sb="0" eb="1">
      <t>ヒン</t>
    </rPh>
    <rPh sb="4" eb="5">
      <t>ナ</t>
    </rPh>
    <phoneticPr fontId="2"/>
  </si>
  <si>
    <t>単位</t>
    <rPh sb="0" eb="2">
      <t>タンイ</t>
    </rPh>
    <phoneticPr fontId="2"/>
  </si>
  <si>
    <t>数量</t>
    <rPh sb="0" eb="2">
      <t>スウリョウ</t>
    </rPh>
    <phoneticPr fontId="2"/>
  </si>
  <si>
    <t>借用期間</t>
    <rPh sb="0" eb="2">
      <t>シャクヨウ</t>
    </rPh>
    <rPh sb="2" eb="4">
      <t>キカン</t>
    </rPh>
    <phoneticPr fontId="2"/>
  </si>
  <si>
    <t>借用責任者名</t>
    <rPh sb="0" eb="2">
      <t>シャクヨウ</t>
    </rPh>
    <rPh sb="2" eb="5">
      <t>セキニンシャ</t>
    </rPh>
    <rPh sb="5" eb="6">
      <t>メイ</t>
    </rPh>
    <phoneticPr fontId="2"/>
  </si>
  <si>
    <t>備　　　考</t>
    <rPh sb="0" eb="1">
      <t>ビ</t>
    </rPh>
    <rPh sb="4" eb="5">
      <t>コウ</t>
    </rPh>
    <phoneticPr fontId="2"/>
  </si>
  <si>
    <t>社　内　検　査　記　録　簿</t>
    <rPh sb="0" eb="1">
      <t>シャ</t>
    </rPh>
    <rPh sb="2" eb="3">
      <t>ナイ</t>
    </rPh>
    <rPh sb="4" eb="5">
      <t>ケン</t>
    </rPh>
    <rPh sb="6" eb="7">
      <t>サ</t>
    </rPh>
    <rPh sb="8" eb="9">
      <t>キ</t>
    </rPh>
    <rPh sb="10" eb="11">
      <t>ロク</t>
    </rPh>
    <rPh sb="12" eb="13">
      <t>ボ</t>
    </rPh>
    <phoneticPr fontId="2"/>
  </si>
  <si>
    <t>業　務　名</t>
    <rPh sb="1" eb="2">
      <t>ツトム</t>
    </rPh>
    <rPh sb="3" eb="4">
      <t>ナ</t>
    </rPh>
    <phoneticPr fontId="2"/>
  </si>
  <si>
    <t>受　託　者</t>
    <rPh sb="0" eb="1">
      <t>ウケ</t>
    </rPh>
    <rPh sb="2" eb="3">
      <t>タク</t>
    </rPh>
    <rPh sb="4" eb="5">
      <t>モノ</t>
    </rPh>
    <phoneticPr fontId="2"/>
  </si>
  <si>
    <t>〇〇　〇〇</t>
    <phoneticPr fontId="2"/>
  </si>
  <si>
    <t>印</t>
    <rPh sb="0" eb="1">
      <t>イン</t>
    </rPh>
    <phoneticPr fontId="2"/>
  </si>
  <si>
    <t>社内検査者</t>
    <rPh sb="0" eb="2">
      <t>シャナイ</t>
    </rPh>
    <rPh sb="2" eb="4">
      <t>ケンサ</t>
    </rPh>
    <rPh sb="4" eb="5">
      <t>シャ</t>
    </rPh>
    <phoneticPr fontId="2"/>
  </si>
  <si>
    <t>　上記業務委託の成果品を納入するに先立ち、次の内容のとおり</t>
    <rPh sb="1" eb="3">
      <t>ジョウキ</t>
    </rPh>
    <rPh sb="3" eb="7">
      <t>ギョウムイタク</t>
    </rPh>
    <rPh sb="8" eb="11">
      <t>セイカヒン</t>
    </rPh>
    <rPh sb="12" eb="14">
      <t>ノウニュウ</t>
    </rPh>
    <rPh sb="17" eb="19">
      <t>サキダ</t>
    </rPh>
    <rPh sb="21" eb="22">
      <t>ツギ</t>
    </rPh>
    <rPh sb="23" eb="25">
      <t>ナイヨウ</t>
    </rPh>
    <phoneticPr fontId="2"/>
  </si>
  <si>
    <t>社内検査を行い</t>
    <rPh sb="0" eb="4">
      <t>シャナイケンサ</t>
    </rPh>
    <rPh sb="5" eb="6">
      <t>オコナ</t>
    </rPh>
    <phoneticPr fontId="2"/>
  </si>
  <si>
    <t>適正と認め</t>
    <rPh sb="0" eb="2">
      <t>テキセイ</t>
    </rPh>
    <rPh sb="3" eb="4">
      <t>ミト</t>
    </rPh>
    <phoneticPr fontId="2"/>
  </si>
  <si>
    <t>ました。</t>
    <phoneticPr fontId="2"/>
  </si>
  <si>
    <t>修復のうえ適正に処理し</t>
    <rPh sb="0" eb="2">
      <t>シュウフク</t>
    </rPh>
    <rPh sb="5" eb="7">
      <t>テキセイ</t>
    </rPh>
    <rPh sb="8" eb="10">
      <t>ショリ</t>
    </rPh>
    <phoneticPr fontId="2"/>
  </si>
  <si>
    <t>種別</t>
    <rPh sb="0" eb="2">
      <t>シュベツ</t>
    </rPh>
    <phoneticPr fontId="2"/>
  </si>
  <si>
    <t>検査対象項目</t>
    <rPh sb="0" eb="4">
      <t>ケンサタイショウ</t>
    </rPh>
    <rPh sb="4" eb="6">
      <t>コウモク</t>
    </rPh>
    <phoneticPr fontId="2"/>
  </si>
  <si>
    <t>同左具体内容</t>
    <rPh sb="0" eb="2">
      <t>ドウヒダリ</t>
    </rPh>
    <rPh sb="2" eb="4">
      <t>グタイ</t>
    </rPh>
    <rPh sb="4" eb="6">
      <t>ナイヨウ</t>
    </rPh>
    <phoneticPr fontId="2"/>
  </si>
  <si>
    <t>検査の内容</t>
    <rPh sb="0" eb="2">
      <t>ケンサ</t>
    </rPh>
    <rPh sb="3" eb="5">
      <t>ナイヨウ</t>
    </rPh>
    <phoneticPr fontId="2"/>
  </si>
  <si>
    <t>検査
結果</t>
    <rPh sb="0" eb="2">
      <t>ケンサ</t>
    </rPh>
    <rPh sb="3" eb="5">
      <t>ケッカ</t>
    </rPh>
    <phoneticPr fontId="2"/>
  </si>
  <si>
    <t>検査
月日</t>
    <rPh sb="0" eb="2">
      <t>ケンサ</t>
    </rPh>
    <rPh sb="3" eb="5">
      <t>ツキヒ</t>
    </rPh>
    <phoneticPr fontId="2"/>
  </si>
  <si>
    <t>その他</t>
    <rPh sb="2" eb="3">
      <t>タ</t>
    </rPh>
    <phoneticPr fontId="2"/>
  </si>
  <si>
    <t>方法</t>
    <rPh sb="0" eb="2">
      <t>ホウホウ</t>
    </rPh>
    <phoneticPr fontId="2"/>
  </si>
  <si>
    <t>積算数量(%)</t>
    <rPh sb="0" eb="4">
      <t>セキサンスウリョウ</t>
    </rPh>
    <phoneticPr fontId="2"/>
  </si>
  <si>
    <t>身分証明書交付願　／　身分証明書等管理表</t>
    <rPh sb="0" eb="1">
      <t>ミ</t>
    </rPh>
    <rPh sb="1" eb="2">
      <t>ブン</t>
    </rPh>
    <rPh sb="2" eb="3">
      <t>アカシ</t>
    </rPh>
    <rPh sb="3" eb="4">
      <t>アキラ</t>
    </rPh>
    <rPh sb="4" eb="5">
      <t>ショ</t>
    </rPh>
    <rPh sb="5" eb="6">
      <t>コウ</t>
    </rPh>
    <rPh sb="6" eb="7">
      <t>ヅケ</t>
    </rPh>
    <rPh sb="7" eb="8">
      <t>ネガ</t>
    </rPh>
    <rPh sb="11" eb="15">
      <t>ミブンショウメイ</t>
    </rPh>
    <rPh sb="15" eb="16">
      <t>ショ</t>
    </rPh>
    <rPh sb="16" eb="17">
      <t>トウ</t>
    </rPh>
    <rPh sb="17" eb="20">
      <t>カンリヒョウ</t>
    </rPh>
    <phoneticPr fontId="2"/>
  </si>
  <si>
    <t>　旭川市長　様</t>
    <phoneticPr fontId="2"/>
  </si>
  <si>
    <t>業務名</t>
    <rPh sb="0" eb="3">
      <t>ギョウムメイ</t>
    </rPh>
    <phoneticPr fontId="2"/>
  </si>
  <si>
    <t>　上記業務の実施に当たり、土地への立ち入りのため国土調査法第２４条の規定に基づく身分証明書について、次のとおり交付願います。</t>
    <rPh sb="1" eb="3">
      <t>ジョウキ</t>
    </rPh>
    <rPh sb="3" eb="5">
      <t>ギョウム</t>
    </rPh>
    <rPh sb="6" eb="8">
      <t>ジッシ</t>
    </rPh>
    <rPh sb="9" eb="10">
      <t>ア</t>
    </rPh>
    <rPh sb="13" eb="15">
      <t>トチ</t>
    </rPh>
    <rPh sb="17" eb="18">
      <t>タ</t>
    </rPh>
    <rPh sb="19" eb="20">
      <t>イ</t>
    </rPh>
    <rPh sb="24" eb="26">
      <t>コクド</t>
    </rPh>
    <rPh sb="26" eb="28">
      <t>チョウサ</t>
    </rPh>
    <rPh sb="28" eb="29">
      <t>ホウ</t>
    </rPh>
    <rPh sb="29" eb="30">
      <t>ダイ</t>
    </rPh>
    <rPh sb="32" eb="33">
      <t>ジョウ</t>
    </rPh>
    <rPh sb="34" eb="36">
      <t>キテイ</t>
    </rPh>
    <rPh sb="37" eb="38">
      <t>モト</t>
    </rPh>
    <rPh sb="40" eb="42">
      <t>ミブン</t>
    </rPh>
    <rPh sb="42" eb="45">
      <t>ショウメイショ</t>
    </rPh>
    <phoneticPr fontId="2"/>
  </si>
  <si>
    <t>（身分証明書等管理表）</t>
    <phoneticPr fontId="2"/>
  </si>
  <si>
    <t>所属機関又は団体名</t>
    <rPh sb="0" eb="2">
      <t>ショゾク</t>
    </rPh>
    <rPh sb="2" eb="4">
      <t>キカン</t>
    </rPh>
    <rPh sb="4" eb="5">
      <t>マタ</t>
    </rPh>
    <rPh sb="6" eb="9">
      <t>ダンタイメイ</t>
    </rPh>
    <phoneticPr fontId="2"/>
  </si>
  <si>
    <t>職名</t>
    <rPh sb="0" eb="2">
      <t>ショクメイ</t>
    </rPh>
    <phoneticPr fontId="2"/>
  </si>
  <si>
    <t>作業地域</t>
    <rPh sb="0" eb="2">
      <t>サギョウ</t>
    </rPh>
    <rPh sb="2" eb="4">
      <t>チイキ</t>
    </rPh>
    <phoneticPr fontId="2"/>
  </si>
  <si>
    <t>作業種類</t>
    <rPh sb="0" eb="2">
      <t>サギョウ</t>
    </rPh>
    <rPh sb="2" eb="4">
      <t>シュルイ</t>
    </rPh>
    <phoneticPr fontId="2"/>
  </si>
  <si>
    <t>番号</t>
    <rPh sb="0" eb="2">
      <t>バンゴウ</t>
    </rPh>
    <phoneticPr fontId="2"/>
  </si>
  <si>
    <t>交付年月日</t>
    <rPh sb="0" eb="2">
      <t>コウフ</t>
    </rPh>
    <rPh sb="2" eb="5">
      <t>ネンガッピ</t>
    </rPh>
    <phoneticPr fontId="2"/>
  </si>
  <si>
    <t>回収年月日</t>
    <rPh sb="0" eb="2">
      <t>カイシュウ</t>
    </rPh>
    <rPh sb="2" eb="5">
      <t>ネンガッピ</t>
    </rPh>
    <phoneticPr fontId="2"/>
  </si>
  <si>
    <t>所属機関又は団体の所在地</t>
    <rPh sb="0" eb="2">
      <t>ショゾク</t>
    </rPh>
    <rPh sb="2" eb="4">
      <t>キカン</t>
    </rPh>
    <rPh sb="4" eb="5">
      <t>マタ</t>
    </rPh>
    <rPh sb="6" eb="8">
      <t>ダンタイ</t>
    </rPh>
    <rPh sb="9" eb="12">
      <t>ショザイチ</t>
    </rPh>
    <phoneticPr fontId="2"/>
  </si>
  <si>
    <t>生年月日</t>
    <rPh sb="0" eb="2">
      <t>セイネン</t>
    </rPh>
    <rPh sb="2" eb="4">
      <t>ガッピ</t>
    </rPh>
    <phoneticPr fontId="2"/>
  </si>
  <si>
    <t>身分証</t>
    <rPh sb="0" eb="3">
      <t>ミブンショウ</t>
    </rPh>
    <phoneticPr fontId="2"/>
  </si>
  <si>
    <t>腕章</t>
    <rPh sb="0" eb="2">
      <t>ワンショウ</t>
    </rPh>
    <phoneticPr fontId="2"/>
  </si>
  <si>
    <t>地籍調査業務における立入に関する身分証明書の様式について</t>
    <rPh sb="0" eb="2">
      <t>チセキ</t>
    </rPh>
    <rPh sb="2" eb="4">
      <t>チョウサ</t>
    </rPh>
    <rPh sb="4" eb="6">
      <t>ギョウム</t>
    </rPh>
    <rPh sb="10" eb="12">
      <t>タチイリ</t>
    </rPh>
    <rPh sb="13" eb="14">
      <t>カン</t>
    </rPh>
    <rPh sb="16" eb="18">
      <t>ミブン</t>
    </rPh>
    <rPh sb="18" eb="20">
      <t>ショウメイ</t>
    </rPh>
    <rPh sb="20" eb="21">
      <t>ショ</t>
    </rPh>
    <rPh sb="22" eb="24">
      <t>ヨウシキ</t>
    </rPh>
    <phoneticPr fontId="2"/>
  </si>
  <si>
    <t>国土調査法施行規則（平成２２年国土交通省令第５０号）第５条で定める別記様式第七による</t>
    <rPh sb="26" eb="27">
      <t>ダイ</t>
    </rPh>
    <rPh sb="28" eb="29">
      <t>ジョウ</t>
    </rPh>
    <rPh sb="30" eb="31">
      <t>サダ</t>
    </rPh>
    <rPh sb="33" eb="35">
      <t>ベッキ</t>
    </rPh>
    <rPh sb="35" eb="37">
      <t>ヨウシキ</t>
    </rPh>
    <rPh sb="37" eb="38">
      <t>ダイ</t>
    </rPh>
    <rPh sb="38" eb="39">
      <t>ナナ</t>
    </rPh>
    <phoneticPr fontId="2"/>
  </si>
  <si>
    <t>（　第　一　面　）</t>
    <rPh sb="2" eb="3">
      <t>ダイ</t>
    </rPh>
    <rPh sb="4" eb="5">
      <t>イチ</t>
    </rPh>
    <rPh sb="6" eb="7">
      <t>メン</t>
    </rPh>
    <phoneticPr fontId="2"/>
  </si>
  <si>
    <t>（　第　二　面　）</t>
    <rPh sb="2" eb="3">
      <t>ダイ</t>
    </rPh>
    <rPh sb="4" eb="5">
      <t>ニ</t>
    </rPh>
    <rPh sb="6" eb="7">
      <t>メン</t>
    </rPh>
    <phoneticPr fontId="2"/>
  </si>
  <si>
    <t>　</t>
    <phoneticPr fontId="2"/>
  </si>
  <si>
    <t>第　　　号
国土調査法第二十四条　　土地立入証
第三項の規定に基づく
　　　年　　月　　日発行
　　　　　　　　　　　　発　行　者　　旭川市長</t>
    <rPh sb="0" eb="1">
      <t>ダイ</t>
    </rPh>
    <rPh sb="4" eb="5">
      <t>ゴウ</t>
    </rPh>
    <rPh sb="14" eb="16">
      <t>コクド</t>
    </rPh>
    <rPh sb="16" eb="19">
      <t>チョウサホウ</t>
    </rPh>
    <rPh sb="19" eb="20">
      <t>ダイ</t>
    </rPh>
    <rPh sb="20" eb="23">
      <t>ニジュウヨン</t>
    </rPh>
    <rPh sb="23" eb="24">
      <t>ジョウ</t>
    </rPh>
    <rPh sb="26" eb="28">
      <t>トチ</t>
    </rPh>
    <rPh sb="28" eb="30">
      <t>タチイリ</t>
    </rPh>
    <rPh sb="30" eb="31">
      <t>ショウ</t>
    </rPh>
    <rPh sb="32" eb="33">
      <t>ダイ</t>
    </rPh>
    <rPh sb="33" eb="34">
      <t>サン</t>
    </rPh>
    <rPh sb="34" eb="35">
      <t>コウ</t>
    </rPh>
    <rPh sb="36" eb="38">
      <t>キテイ</t>
    </rPh>
    <rPh sb="39" eb="40">
      <t>モト</t>
    </rPh>
    <rPh sb="50" eb="51">
      <t>ネン</t>
    </rPh>
    <rPh sb="53" eb="54">
      <t>ガツ</t>
    </rPh>
    <rPh sb="56" eb="57">
      <t>ニチ</t>
    </rPh>
    <rPh sb="57" eb="59">
      <t>ハッコウ</t>
    </rPh>
    <rPh sb="75" eb="76">
      <t>ハッ</t>
    </rPh>
    <rPh sb="77" eb="78">
      <t>ギョウ</t>
    </rPh>
    <rPh sb="79" eb="80">
      <t>モノ</t>
    </rPh>
    <rPh sb="82" eb="84">
      <t>アサヒカワ</t>
    </rPh>
    <rPh sb="84" eb="86">
      <t>シチョウ</t>
    </rPh>
    <phoneticPr fontId="2"/>
  </si>
  <si>
    <t>所属機関又は団体名
右の所在地
本人の職名
　　　　　　　　　　　　　　氏　　名
　　　　　　　　　　　　　　　　　　　年　　月　　日生
　　　　　　　　　　　　　　本人署名</t>
    <rPh sb="0" eb="2">
      <t>ショゾク</t>
    </rPh>
    <rPh sb="2" eb="4">
      <t>キカン</t>
    </rPh>
    <rPh sb="4" eb="5">
      <t>マタ</t>
    </rPh>
    <rPh sb="6" eb="9">
      <t>ダンタイメイ</t>
    </rPh>
    <rPh sb="13" eb="14">
      <t>ミギ</t>
    </rPh>
    <rPh sb="15" eb="18">
      <t>ショザイチ</t>
    </rPh>
    <rPh sb="22" eb="24">
      <t>ホンニン</t>
    </rPh>
    <rPh sb="25" eb="27">
      <t>ショクメイ</t>
    </rPh>
    <rPh sb="46" eb="47">
      <t>シ</t>
    </rPh>
    <rPh sb="49" eb="50">
      <t>ナ</t>
    </rPh>
    <rPh sb="72" eb="73">
      <t>ネン</t>
    </rPh>
    <rPh sb="75" eb="76">
      <t>ガツ</t>
    </rPh>
    <rPh sb="78" eb="80">
      <t>ヒナセ</t>
    </rPh>
    <rPh sb="97" eb="99">
      <t>ホンニン</t>
    </rPh>
    <rPh sb="99" eb="101">
      <t>ショメイ</t>
    </rPh>
    <phoneticPr fontId="2"/>
  </si>
  <si>
    <t>（　第　三　面　）</t>
    <rPh sb="2" eb="3">
      <t>ダイ</t>
    </rPh>
    <rPh sb="4" eb="5">
      <t>サン</t>
    </rPh>
    <rPh sb="6" eb="7">
      <t>メン</t>
    </rPh>
    <phoneticPr fontId="2"/>
  </si>
  <si>
    <t>（　第　四　面　）</t>
    <rPh sb="2" eb="3">
      <t>ダイ</t>
    </rPh>
    <rPh sb="4" eb="5">
      <t>ヨン</t>
    </rPh>
    <rPh sb="6" eb="7">
      <t>メン</t>
    </rPh>
    <phoneticPr fontId="2"/>
  </si>
  <si>
    <t>備考</t>
    <rPh sb="0" eb="2">
      <t>ビコウ</t>
    </rPh>
    <phoneticPr fontId="2"/>
  </si>
  <si>
    <t>整理
番号</t>
    <rPh sb="0" eb="2">
      <t>セイリ</t>
    </rPh>
    <rPh sb="3" eb="5">
      <t>バンゴウ</t>
    </rPh>
    <phoneticPr fontId="2"/>
  </si>
  <si>
    <r>
      <t xml:space="preserve">国土調査法（昭和二十六年法律第百八十号）（抄）
（立入り）
</t>
    </r>
    <r>
      <rPr>
        <b/>
        <sz val="8"/>
        <color theme="1"/>
        <rFont val="HGSｺﾞｼｯｸM"/>
        <family val="3"/>
        <charset val="128"/>
      </rPr>
      <t>第二十四条</t>
    </r>
    <r>
      <rPr>
        <sz val="8"/>
        <color theme="1"/>
        <rFont val="HGSｺﾞｼｯｸM"/>
        <family val="3"/>
        <charset val="128"/>
      </rPr>
      <t xml:space="preserve">　国土調査を実施する者は、当該国土調査を実施
　するために必要がある場合においては、当該国土調査に従
　事する者を他人の土地に立ち入らせることができる。
２　前項の規定により宅地又は垣、さくその他これらに類す
　るもので囲まれた土地に立ち入らせる場合においては、国
　土調査を実施する者は、あらかじめ、当該土地の占有者に
　通知しなければならない。ただし、占有者に対して、あら
　かじめ通知することが困難である場合においては、この限
　りでない。
３　第一項の場合においては、国土調査に従事する者は、そ
　の旨及びその者の身分を示す証明書を携帯し、関係人の請
　求があつたときは、これを提示しなければならない。
</t>
    </r>
    <r>
      <rPr>
        <b/>
        <sz val="8"/>
        <color theme="1"/>
        <rFont val="HGSｺﾞｼｯｸM"/>
        <family val="3"/>
        <charset val="128"/>
      </rPr>
      <t>第三十七条</t>
    </r>
    <r>
      <rPr>
        <sz val="8"/>
        <color theme="1"/>
        <rFont val="HGSｺﾞｼｯｸM"/>
        <family val="3"/>
        <charset val="128"/>
      </rPr>
      <t>　次の各号のいずれかに該当する者は、三十万円
　以下の罰金に処する。
　一　国土調査の実施を妨げた者
　二　（省略）
　三　第二十四条の規定による立入りを拒み、又は妨げた者
（以下省略）</t>
    </r>
    <rPh sb="0" eb="2">
      <t>コクド</t>
    </rPh>
    <rPh sb="2" eb="5">
      <t>チョウサホウ</t>
    </rPh>
    <rPh sb="6" eb="8">
      <t>ショウワ</t>
    </rPh>
    <rPh sb="8" eb="11">
      <t>ニジュウロク</t>
    </rPh>
    <rPh sb="11" eb="12">
      <t>ネン</t>
    </rPh>
    <rPh sb="12" eb="14">
      <t>ホウリツ</t>
    </rPh>
    <rPh sb="14" eb="15">
      <t>ダイ</t>
    </rPh>
    <rPh sb="15" eb="18">
      <t>ヒャクハチジュウ</t>
    </rPh>
    <rPh sb="18" eb="19">
      <t>ゴウ</t>
    </rPh>
    <rPh sb="21" eb="22">
      <t>ショウ</t>
    </rPh>
    <rPh sb="341" eb="342">
      <t>ダイ</t>
    </rPh>
    <rPh sb="342" eb="345">
      <t>サンジュウナナ</t>
    </rPh>
    <rPh sb="345" eb="346">
      <t>ジョウ</t>
    </rPh>
    <rPh sb="347" eb="348">
      <t>ツギ</t>
    </rPh>
    <rPh sb="349" eb="351">
      <t>カクゴウ</t>
    </rPh>
    <rPh sb="357" eb="359">
      <t>ガイトウ</t>
    </rPh>
    <rPh sb="361" eb="362">
      <t>モノ</t>
    </rPh>
    <rPh sb="364" eb="366">
      <t>サンジュウ</t>
    </rPh>
    <rPh sb="366" eb="368">
      <t>マンエン</t>
    </rPh>
    <rPh sb="370" eb="372">
      <t>イカ</t>
    </rPh>
    <rPh sb="373" eb="375">
      <t>バッキン</t>
    </rPh>
    <rPh sb="376" eb="377">
      <t>ショ</t>
    </rPh>
    <rPh sb="382" eb="383">
      <t>イチ</t>
    </rPh>
    <rPh sb="384" eb="386">
      <t>コクド</t>
    </rPh>
    <rPh sb="386" eb="388">
      <t>チョウサ</t>
    </rPh>
    <rPh sb="389" eb="391">
      <t>ジッシ</t>
    </rPh>
    <rPh sb="392" eb="393">
      <t>サマタ</t>
    </rPh>
    <rPh sb="395" eb="396">
      <t>モノ</t>
    </rPh>
    <rPh sb="398" eb="399">
      <t>ニ</t>
    </rPh>
    <rPh sb="401" eb="403">
      <t>ショウリャク</t>
    </rPh>
    <rPh sb="406" eb="407">
      <t>サン</t>
    </rPh>
    <rPh sb="408" eb="409">
      <t>ダイ</t>
    </rPh>
    <rPh sb="409" eb="412">
      <t>ニジュウヨン</t>
    </rPh>
    <rPh sb="412" eb="413">
      <t>ジョウ</t>
    </rPh>
    <rPh sb="414" eb="416">
      <t>キテイ</t>
    </rPh>
    <rPh sb="419" eb="421">
      <t>タチイリ</t>
    </rPh>
    <rPh sb="423" eb="424">
      <t>コバ</t>
    </rPh>
    <rPh sb="426" eb="427">
      <t>マタ</t>
    </rPh>
    <rPh sb="428" eb="429">
      <t>サマタ</t>
    </rPh>
    <rPh sb="431" eb="432">
      <t>モノ</t>
    </rPh>
    <rPh sb="434" eb="436">
      <t>イカ</t>
    </rPh>
    <rPh sb="436" eb="438">
      <t>ショウリャク</t>
    </rPh>
    <phoneticPr fontId="2"/>
  </si>
  <si>
    <t>年</t>
    <rPh sb="0" eb="1">
      <t>ネン</t>
    </rPh>
    <phoneticPr fontId="2"/>
  </si>
  <si>
    <t>交付</t>
    <rPh sb="0" eb="2">
      <t>コウフ</t>
    </rPh>
    <phoneticPr fontId="2"/>
  </si>
  <si>
    <t>月</t>
    <rPh sb="0" eb="1">
      <t>ガツ</t>
    </rPh>
    <phoneticPr fontId="2"/>
  </si>
  <si>
    <t>日</t>
    <rPh sb="0" eb="1">
      <t>ヒ</t>
    </rPh>
    <phoneticPr fontId="2"/>
  </si>
  <si>
    <t>返納</t>
    <rPh sb="0" eb="2">
      <t>ヘンノウ</t>
    </rPh>
    <phoneticPr fontId="2"/>
  </si>
  <si>
    <t xml:space="preserve"> 発行
 者の
 印　</t>
    <rPh sb="1" eb="3">
      <t>ハッコウ</t>
    </rPh>
    <rPh sb="5" eb="6">
      <t>シャ</t>
    </rPh>
    <rPh sb="9" eb="10">
      <t>イン</t>
    </rPh>
    <phoneticPr fontId="2"/>
  </si>
  <si>
    <t>誓　約　書</t>
    <rPh sb="0" eb="1">
      <t>チカイ</t>
    </rPh>
    <rPh sb="2" eb="3">
      <t>ヤク</t>
    </rPh>
    <rPh sb="4" eb="5">
      <t>ショ</t>
    </rPh>
    <phoneticPr fontId="2"/>
  </si>
  <si>
    <t>　私は、○○○○○○○○業務に従事するに当たり、情報の機密性について十分認識し、その保全及び管理に努めるとともに、旭川市情報セキュリティポリシーを遵守し、業務を誠実に遂行し、業務上知り得た事実については、業務に従事しなくなった後も、一切他に漏らさないことを誓います。</t>
    <phoneticPr fontId="2"/>
  </si>
  <si>
    <t>令和　　年　　月　　日</t>
    <phoneticPr fontId="2"/>
  </si>
  <si>
    <t>（宛先）旭川市長</t>
    <rPh sb="1" eb="3">
      <t>アテサキ</t>
    </rPh>
    <rPh sb="4" eb="6">
      <t>アサヒカワ</t>
    </rPh>
    <rPh sb="6" eb="8">
      <t>シチョウ</t>
    </rPh>
    <phoneticPr fontId="2"/>
  </si>
  <si>
    <t>所属所の所在地</t>
    <rPh sb="0" eb="2">
      <t>ショゾク</t>
    </rPh>
    <rPh sb="2" eb="3">
      <t>ジョ</t>
    </rPh>
    <rPh sb="4" eb="7">
      <t>ショザイチ</t>
    </rPh>
    <phoneticPr fontId="2"/>
  </si>
  <si>
    <t>所属所の名称</t>
    <rPh sb="0" eb="2">
      <t>ショゾク</t>
    </rPh>
    <rPh sb="2" eb="3">
      <t>ジョ</t>
    </rPh>
    <rPh sb="4" eb="6">
      <t>メイショウ</t>
    </rPh>
    <phoneticPr fontId="2"/>
  </si>
  <si>
    <t>従事者住所</t>
    <rPh sb="0" eb="3">
      <t>ジュウジシャ</t>
    </rPh>
    <rPh sb="3" eb="5">
      <t>ジュウショ</t>
    </rPh>
    <phoneticPr fontId="2"/>
  </si>
  <si>
    <t>従事者氏名</t>
    <rPh sb="0" eb="3">
      <t>ジュウジシャ</t>
    </rPh>
    <rPh sb="3" eb="5">
      <t>シメイ</t>
    </rPh>
    <phoneticPr fontId="2"/>
  </si>
  <si>
    <t>身分証明書交付願　／　身分証明書等管理表</t>
    <rPh sb="0" eb="2">
      <t>ミブン</t>
    </rPh>
    <rPh sb="2" eb="5">
      <t>ショウメイショ</t>
    </rPh>
    <rPh sb="5" eb="7">
      <t>コウフ</t>
    </rPh>
    <rPh sb="7" eb="8">
      <t>ネガイ</t>
    </rPh>
    <rPh sb="11" eb="13">
      <t>ミブン</t>
    </rPh>
    <rPh sb="13" eb="16">
      <t>ショウメイショ</t>
    </rPh>
    <rPh sb="16" eb="17">
      <t>トウ</t>
    </rPh>
    <rPh sb="17" eb="19">
      <t>カンリ</t>
    </rPh>
    <rPh sb="19" eb="20">
      <t>ヒョウ</t>
    </rPh>
    <phoneticPr fontId="2"/>
  </si>
  <si>
    <t>住所　　</t>
    <phoneticPr fontId="2"/>
  </si>
  <si>
    <t>氏名　　</t>
    <phoneticPr fontId="2"/>
  </si>
  <si>
    <t>業　務　名</t>
    <phoneticPr fontId="2"/>
  </si>
  <si>
    <t>受 託 期 間</t>
    <phoneticPr fontId="2"/>
  </si>
  <si>
    <t>（自）</t>
    <rPh sb="1" eb="2">
      <t>ジ</t>
    </rPh>
    <phoneticPr fontId="2"/>
  </si>
  <si>
    <t>（至）</t>
    <rPh sb="1" eb="2">
      <t>イタ</t>
    </rPh>
    <phoneticPr fontId="2"/>
  </si>
  <si>
    <t>　上記業務の実施にあたって土地等の立ち入りに必要となる身分証明書について，測量調査設計業務等共通仕様書に基づく交付願いを次のとおり提出いたします。</t>
    <phoneticPr fontId="2"/>
  </si>
  <si>
    <t>所属</t>
    <rPh sb="0" eb="2">
      <t>ショゾク</t>
    </rPh>
    <phoneticPr fontId="2"/>
  </si>
  <si>
    <t>身分証明書番号</t>
    <rPh sb="0" eb="5">
      <t>ミブンショウメイショ</t>
    </rPh>
    <rPh sb="5" eb="7">
      <t>バンゴウ</t>
    </rPh>
    <phoneticPr fontId="2"/>
  </si>
  <si>
    <t>交付年月日</t>
    <phoneticPr fontId="2"/>
  </si>
  <si>
    <t>回収年月日</t>
    <rPh sb="0" eb="2">
      <t>カイシュウ</t>
    </rPh>
    <phoneticPr fontId="2"/>
  </si>
  <si>
    <t>会社名</t>
    <rPh sb="0" eb="3">
      <t>カイシャメイ</t>
    </rPh>
    <phoneticPr fontId="2"/>
  </si>
  <si>
    <t>○測量調査業務における立入に関する身分証明書の様式</t>
    <rPh sb="1" eb="3">
      <t>ソクリョウ</t>
    </rPh>
    <rPh sb="3" eb="5">
      <t>チョウサ</t>
    </rPh>
    <rPh sb="5" eb="7">
      <t>ギョウム</t>
    </rPh>
    <rPh sb="11" eb="13">
      <t>タチイリ</t>
    </rPh>
    <rPh sb="14" eb="15">
      <t>カン</t>
    </rPh>
    <rPh sb="17" eb="19">
      <t>ミブン</t>
    </rPh>
    <rPh sb="19" eb="22">
      <t>ショウメイショ</t>
    </rPh>
    <rPh sb="23" eb="25">
      <t>ヨウシキ</t>
    </rPh>
    <phoneticPr fontId="8"/>
  </si>
  <si>
    <t>（ 表 ）</t>
    <rPh sb="2" eb="3">
      <t>オモテ</t>
    </rPh>
    <phoneticPr fontId="8"/>
  </si>
  <si>
    <t xml:space="preserve"> 旭土管第　　号</t>
    <rPh sb="1" eb="2">
      <t>キョク</t>
    </rPh>
    <rPh sb="2" eb="3">
      <t>ド</t>
    </rPh>
    <rPh sb="4" eb="5">
      <t>ダイ</t>
    </rPh>
    <rPh sb="7" eb="8">
      <t>ゴウ</t>
    </rPh>
    <phoneticPr fontId="8"/>
  </si>
  <si>
    <t>（身分証明書番号：　　　　）</t>
    <rPh sb="1" eb="6">
      <t>ミブンショウメイショ</t>
    </rPh>
    <rPh sb="6" eb="8">
      <t>バンゴウ</t>
    </rPh>
    <phoneticPr fontId="8"/>
  </si>
  <si>
    <t>氏名</t>
    <rPh sb="0" eb="2">
      <t>シメイ</t>
    </rPh>
    <phoneticPr fontId="8"/>
  </si>
  <si>
    <t>身 分 証 明 書</t>
    <rPh sb="0" eb="1">
      <t>ミ</t>
    </rPh>
    <rPh sb="2" eb="3">
      <t>ブン</t>
    </rPh>
    <rPh sb="4" eb="5">
      <t>アカシ</t>
    </rPh>
    <rPh sb="6" eb="7">
      <t>メイ</t>
    </rPh>
    <rPh sb="8" eb="9">
      <t>ショ</t>
    </rPh>
    <phoneticPr fontId="8"/>
  </si>
  <si>
    <t>生年月日</t>
    <rPh sb="0" eb="2">
      <t>セイネン</t>
    </rPh>
    <rPh sb="2" eb="4">
      <t>ガッピ</t>
    </rPh>
    <phoneticPr fontId="8"/>
  </si>
  <si>
    <t>受託会社名</t>
    <rPh sb="0" eb="2">
      <t>ジュタク</t>
    </rPh>
    <rPh sb="2" eb="4">
      <t>カイシャ</t>
    </rPh>
    <rPh sb="4" eb="5">
      <t>メイ</t>
    </rPh>
    <phoneticPr fontId="8"/>
  </si>
  <si>
    <t>会社所在地</t>
    <rPh sb="0" eb="2">
      <t>カイシャ</t>
    </rPh>
    <rPh sb="2" eb="5">
      <t>ショザイチ</t>
    </rPh>
    <phoneticPr fontId="8"/>
  </si>
  <si>
    <t>令和  　年  　月  　日　発行</t>
    <rPh sb="5" eb="6">
      <t>ネン</t>
    </rPh>
    <rPh sb="9" eb="10">
      <t>ツキ</t>
    </rPh>
    <rPh sb="13" eb="14">
      <t>ヒ</t>
    </rPh>
    <rPh sb="15" eb="17">
      <t>ハッコウ</t>
    </rPh>
    <phoneticPr fontId="8"/>
  </si>
  <si>
    <t>　上記の者は，測量法第15条第１項の規定</t>
    <rPh sb="1" eb="3">
      <t>ジョウキ</t>
    </rPh>
    <rPh sb="4" eb="5">
      <t>モノ</t>
    </rPh>
    <rPh sb="7" eb="10">
      <t>ソクリョウホウ</t>
    </rPh>
    <rPh sb="10" eb="11">
      <t>ダイ</t>
    </rPh>
    <rPh sb="13" eb="14">
      <t>ジョウ</t>
    </rPh>
    <rPh sb="14" eb="15">
      <t>ダイ</t>
    </rPh>
    <rPh sb="16" eb="17">
      <t>コウ</t>
    </rPh>
    <rPh sb="18" eb="20">
      <t>キテイ</t>
    </rPh>
    <phoneticPr fontId="8"/>
  </si>
  <si>
    <t>により，旭川市長の委任に基づいて土地に</t>
    <rPh sb="9" eb="11">
      <t>イニン</t>
    </rPh>
    <rPh sb="12" eb="14">
      <t>モトズ</t>
    </rPh>
    <rPh sb="16" eb="18">
      <t>トチ</t>
    </rPh>
    <phoneticPr fontId="8"/>
  </si>
  <si>
    <t>立ち入ることができる者であることを証す</t>
  </si>
  <si>
    <t>　旭川市長　今津　寛介　　　印</t>
    <rPh sb="1" eb="3">
      <t>アサヒカワ</t>
    </rPh>
    <rPh sb="3" eb="5">
      <t>シチョウ</t>
    </rPh>
    <rPh sb="6" eb="8">
      <t>イマヅ</t>
    </rPh>
    <rPh sb="9" eb="10">
      <t>ヒロ</t>
    </rPh>
    <rPh sb="10" eb="11">
      <t>スケ</t>
    </rPh>
    <rPh sb="14" eb="15">
      <t>イン</t>
    </rPh>
    <phoneticPr fontId="8"/>
  </si>
  <si>
    <t>る。</t>
  </si>
  <si>
    <t>（ 裏 ）</t>
    <rPh sb="2" eb="3">
      <t>ウラ</t>
    </rPh>
    <phoneticPr fontId="8"/>
  </si>
  <si>
    <t>有効期間</t>
    <rPh sb="0" eb="2">
      <t>ユウコウ</t>
    </rPh>
    <rPh sb="2" eb="4">
      <t>キカン</t>
    </rPh>
    <phoneticPr fontId="8"/>
  </si>
  <si>
    <t>(自)</t>
    <rPh sb="1" eb="2">
      <t>ジ</t>
    </rPh>
    <phoneticPr fontId="8"/>
  </si>
  <si>
    <t>令和　　年　　月　　日</t>
    <rPh sb="4" eb="5">
      <t>トシ</t>
    </rPh>
    <rPh sb="7" eb="8">
      <t>ツキ</t>
    </rPh>
    <rPh sb="10" eb="11">
      <t>ヒ</t>
    </rPh>
    <phoneticPr fontId="8"/>
  </si>
  <si>
    <t>(至)</t>
    <rPh sb="1" eb="2">
      <t>イタル</t>
    </rPh>
    <phoneticPr fontId="8"/>
  </si>
  <si>
    <t>作業の名称</t>
    <rPh sb="0" eb="2">
      <t>サギョウ</t>
    </rPh>
    <rPh sb="3" eb="5">
      <t>メイショウ</t>
    </rPh>
    <phoneticPr fontId="8"/>
  </si>
  <si>
    <t>（委託業務名）</t>
    <rPh sb="1" eb="3">
      <t>イタク</t>
    </rPh>
    <rPh sb="3" eb="6">
      <t>ギョウムメイ</t>
    </rPh>
    <phoneticPr fontId="8"/>
  </si>
  <si>
    <t>測量法（昭和24年法律第188号）抜粋</t>
    <rPh sb="0" eb="3">
      <t>ソクリョウホウ</t>
    </rPh>
    <rPh sb="4" eb="6">
      <t>ショウワ</t>
    </rPh>
    <rPh sb="8" eb="9">
      <t>ネン</t>
    </rPh>
    <rPh sb="9" eb="11">
      <t>ホウリツ</t>
    </rPh>
    <rPh sb="11" eb="12">
      <t>ダイ</t>
    </rPh>
    <rPh sb="15" eb="16">
      <t>ゴウ</t>
    </rPh>
    <rPh sb="17" eb="19">
      <t>バッスイ</t>
    </rPh>
    <phoneticPr fontId="8"/>
  </si>
  <si>
    <r>
      <t xml:space="preserve"> </t>
    </r>
    <r>
      <rPr>
        <b/>
        <sz val="9"/>
        <rFont val="HGSｺﾞｼｯｸM"/>
        <family val="3"/>
        <charset val="128"/>
      </rPr>
      <t xml:space="preserve">第15条 </t>
    </r>
    <r>
      <rPr>
        <sz val="9"/>
        <rFont val="HGSｺﾞｼｯｸM"/>
        <family val="3"/>
        <charset val="128"/>
      </rPr>
      <t>国土地理院の長又はその命を受けた者若しくは委任を受けた者は，基本</t>
    </r>
    <rPh sb="1" eb="2">
      <t>ダイ</t>
    </rPh>
    <rPh sb="4" eb="5">
      <t>ジョウ</t>
    </rPh>
    <rPh sb="6" eb="11">
      <t>コクドチリイン</t>
    </rPh>
    <rPh sb="12" eb="13">
      <t>チョウ</t>
    </rPh>
    <rPh sb="13" eb="14">
      <t>マタ</t>
    </rPh>
    <rPh sb="17" eb="18">
      <t>メイ</t>
    </rPh>
    <rPh sb="19" eb="20">
      <t>ウ</t>
    </rPh>
    <rPh sb="22" eb="23">
      <t>モノ</t>
    </rPh>
    <rPh sb="23" eb="24">
      <t>モ</t>
    </rPh>
    <phoneticPr fontId="8"/>
  </si>
  <si>
    <t xml:space="preserve"> 　測量を実施するために必要があるときは，国有，公有又は私有の土地に立ち入</t>
    <rPh sb="36" eb="37">
      <t>イ</t>
    </rPh>
    <phoneticPr fontId="8"/>
  </si>
  <si>
    <t>　 ることが出来る。</t>
  </si>
  <si>
    <t xml:space="preserve"> ２　前項の規定により宅地又はかき，さく等で囲まれた土地に立ち入ろうとする</t>
  </si>
  <si>
    <t xml:space="preserve">   者は，あらかじめその占有者に通知しなければならない。但し，占有者に対し</t>
  </si>
  <si>
    <t xml:space="preserve">   してあらかじめ通知することが困難であるときは，この限りでない。</t>
  </si>
  <si>
    <t xml:space="preserve"> ３　第１項に規定する者が，同項の規定により土地に立ち入る場合においては，</t>
  </si>
  <si>
    <t xml:space="preserve">   その身分を示す証明書を携帯し，関係人の請求があったときは，これを呈示し</t>
  </si>
  <si>
    <t>　 なければならない。</t>
  </si>
  <si>
    <r>
      <t xml:space="preserve"> </t>
    </r>
    <r>
      <rPr>
        <b/>
        <sz val="9"/>
        <rFont val="HGSｺﾞｼｯｸM"/>
        <family val="3"/>
        <charset val="128"/>
      </rPr>
      <t>第39条</t>
    </r>
    <r>
      <rPr>
        <sz val="9"/>
        <rFont val="HGSｺﾞｼｯｸM"/>
        <family val="3"/>
        <charset val="128"/>
      </rPr>
      <t xml:space="preserve"> 第14条から第26条までの規定は，公共測量に準用する。</t>
    </r>
  </si>
  <si>
    <t>※実際に携帯する寸法で作成したものを提出すること。</t>
    <rPh sb="1" eb="3">
      <t>ジッサイ</t>
    </rPh>
    <rPh sb="4" eb="6">
      <t>ケイタイ</t>
    </rPh>
    <rPh sb="8" eb="10">
      <t>スンポウ</t>
    </rPh>
    <rPh sb="11" eb="13">
      <t>サクセイ</t>
    </rPh>
    <rPh sb="18" eb="20">
      <t>テイシュツ</t>
    </rPh>
    <phoneticPr fontId="8"/>
  </si>
  <si>
    <t>立入調査についての依頼が必要な土地調書</t>
    <phoneticPr fontId="2"/>
  </si>
  <si>
    <t>受託業務名</t>
    <rPh sb="0" eb="2">
      <t>ジュタク</t>
    </rPh>
    <rPh sb="2" eb="4">
      <t>ギョウム</t>
    </rPh>
    <rPh sb="4" eb="5">
      <t>メイ</t>
    </rPh>
    <phoneticPr fontId="2"/>
  </si>
  <si>
    <t>地籍調査に伴う境界標埋設委託</t>
    <rPh sb="0" eb="2">
      <t>チセキ</t>
    </rPh>
    <rPh sb="2" eb="4">
      <t>チョウサ</t>
    </rPh>
    <rPh sb="5" eb="6">
      <t>トモナ</t>
    </rPh>
    <rPh sb="7" eb="10">
      <t>キョウカイヒョウ</t>
    </rPh>
    <rPh sb="10" eb="12">
      <t>マイセツ</t>
    </rPh>
    <rPh sb="12" eb="14">
      <t>イタク</t>
    </rPh>
    <phoneticPr fontId="2"/>
  </si>
  <si>
    <t>履行期間</t>
    <rPh sb="0" eb="2">
      <t>リコウ</t>
    </rPh>
    <rPh sb="2" eb="4">
      <t>キカン</t>
    </rPh>
    <phoneticPr fontId="2"/>
  </si>
  <si>
    <t>（至）</t>
    <phoneticPr fontId="2"/>
  </si>
  <si>
    <t>№</t>
    <phoneticPr fontId="2"/>
  </si>
  <si>
    <t>土地の表示</t>
    <rPh sb="0" eb="2">
      <t>トチ</t>
    </rPh>
    <rPh sb="3" eb="5">
      <t>ヒョウジ</t>
    </rPh>
    <phoneticPr fontId="2"/>
  </si>
  <si>
    <t>郵便番号</t>
    <rPh sb="0" eb="2">
      <t>ユウビン</t>
    </rPh>
    <rPh sb="2" eb="4">
      <t>バンゴウ</t>
    </rPh>
    <phoneticPr fontId="2"/>
  </si>
  <si>
    <t>登記簿住所</t>
    <rPh sb="0" eb="3">
      <t>トウキボ</t>
    </rPh>
    <rPh sb="3" eb="5">
      <t>ジュウショ</t>
    </rPh>
    <phoneticPr fontId="2"/>
  </si>
  <si>
    <t>登記簿氏名</t>
    <rPh sb="0" eb="3">
      <t>トウキボ</t>
    </rPh>
    <rPh sb="3" eb="5">
      <t>シメイ</t>
    </rPh>
    <phoneticPr fontId="2"/>
  </si>
  <si>
    <t>備考（筆界点番号等）</t>
    <rPh sb="0" eb="2">
      <t>ビコウ</t>
    </rPh>
    <rPh sb="3" eb="6">
      <t>ヒッカイテン</t>
    </rPh>
    <rPh sb="6" eb="8">
      <t>バンゴウ</t>
    </rPh>
    <rPh sb="8" eb="9">
      <t>トウ</t>
    </rPh>
    <phoneticPr fontId="2"/>
  </si>
  <si>
    <t>旭土管第　　　　　号</t>
    <rPh sb="0" eb="1">
      <t>アサヒ</t>
    </rPh>
    <rPh sb="1" eb="3">
      <t>ドカン</t>
    </rPh>
    <rPh sb="3" eb="4">
      <t>ダイ</t>
    </rPh>
    <rPh sb="9" eb="10">
      <t>ゴウ</t>
    </rPh>
    <phoneticPr fontId="2"/>
  </si>
  <si>
    <t>　関係各位</t>
    <phoneticPr fontId="2"/>
  </si>
  <si>
    <t>旭川市長　今津　寛介　</t>
    <phoneticPr fontId="2"/>
  </si>
  <si>
    <t>（土木部土木管理課担当）</t>
    <phoneticPr fontId="2"/>
  </si>
  <si>
    <t>境界標設置作業に伴う土地の立入について</t>
    <phoneticPr fontId="2"/>
  </si>
  <si>
    <t>　日ごろ、地籍調査事業に御協力いただき、厚く御礼申し上げます。</t>
    <rPh sb="1" eb="2">
      <t>ヒ</t>
    </rPh>
    <rPh sb="5" eb="7">
      <t>チセキ</t>
    </rPh>
    <rPh sb="7" eb="9">
      <t>チョウサ</t>
    </rPh>
    <rPh sb="9" eb="11">
      <t>ジギョウ</t>
    </rPh>
    <rPh sb="12" eb="15">
      <t>ゴキョウリョク</t>
    </rPh>
    <rPh sb="20" eb="21">
      <t>アツ</t>
    </rPh>
    <rPh sb="22" eb="24">
      <t>オレイ</t>
    </rPh>
    <rPh sb="24" eb="25">
      <t>モウ</t>
    </rPh>
    <rPh sb="26" eb="27">
      <t>ア</t>
    </rPh>
    <phoneticPr fontId="2"/>
  </si>
  <si>
    <t>　この度、本市が実施した地籍調査の結果に基づき、市道境界に境界標を設置いたします。</t>
    <phoneticPr fontId="2"/>
  </si>
  <si>
    <t>　作業の際には、皆様方の土地に立ち入らせていただくことや、直接お尋ねすることがありますの</t>
    <rPh sb="1" eb="3">
      <t>サギョウ</t>
    </rPh>
    <rPh sb="4" eb="5">
      <t>サイ</t>
    </rPh>
    <rPh sb="8" eb="11">
      <t>ミナサマガタ</t>
    </rPh>
    <rPh sb="12" eb="14">
      <t>トチ</t>
    </rPh>
    <rPh sb="15" eb="16">
      <t>タ</t>
    </rPh>
    <rPh sb="17" eb="18">
      <t>イ</t>
    </rPh>
    <rPh sb="29" eb="31">
      <t>チョクセツ</t>
    </rPh>
    <rPh sb="32" eb="33">
      <t>タズ</t>
    </rPh>
    <phoneticPr fontId="2"/>
  </si>
  <si>
    <t>で、御理解と御協力をいただきますよう、よろしくお願いいたします。</t>
    <phoneticPr fontId="2"/>
  </si>
  <si>
    <t>１　立入の目的</t>
    <rPh sb="1" eb="3">
      <t>タチイリ</t>
    </rPh>
    <rPh sb="4" eb="6">
      <t>モクテキ</t>
    </rPh>
    <phoneticPr fontId="2"/>
  </si>
  <si>
    <t>　　地籍調査の結果に基づく道路区域を示す境界標埋設のため</t>
    <phoneticPr fontId="2"/>
  </si>
  <si>
    <t>２　作業区域</t>
    <rPh sb="2" eb="4">
      <t>サギョウ</t>
    </rPh>
    <rPh sb="4" eb="6">
      <t>クイキ</t>
    </rPh>
    <phoneticPr fontId="2"/>
  </si>
  <si>
    <t>　　旭川市〇〇町〇丁目</t>
    <rPh sb="7" eb="8">
      <t>チョウ</t>
    </rPh>
    <phoneticPr fontId="2"/>
  </si>
  <si>
    <t>３　作業期間（予定）</t>
    <phoneticPr fontId="2"/>
  </si>
  <si>
    <t>自</t>
    <rPh sb="0" eb="1">
      <t>ジ</t>
    </rPh>
    <phoneticPr fontId="2"/>
  </si>
  <si>
    <t>至</t>
    <rPh sb="0" eb="1">
      <t>イタ</t>
    </rPh>
    <phoneticPr fontId="2"/>
  </si>
  <si>
    <t>４　立入の根拠法令</t>
    <rPh sb="2" eb="4">
      <t>タチイリ</t>
    </rPh>
    <rPh sb="5" eb="7">
      <t>コンキョ</t>
    </rPh>
    <rPh sb="7" eb="9">
      <t>ホウレイ</t>
    </rPh>
    <phoneticPr fontId="2"/>
  </si>
  <si>
    <t>　　測量法第１５条及び第３９条</t>
    <phoneticPr fontId="2"/>
  </si>
  <si>
    <t>５　立ち入る者</t>
    <rPh sb="2" eb="3">
      <t>タ</t>
    </rPh>
    <rPh sb="4" eb="5">
      <t>イ</t>
    </rPh>
    <rPh sb="6" eb="7">
      <t>モノ</t>
    </rPh>
    <phoneticPr fontId="2"/>
  </si>
  <si>
    <t>　　受託者　：　株式会社〇〇測量</t>
    <rPh sb="2" eb="5">
      <t>ジュタクシャ</t>
    </rPh>
    <rPh sb="8" eb="12">
      <t>カブシキカイシャ</t>
    </rPh>
    <rPh sb="14" eb="16">
      <t>ソクリョウ</t>
    </rPh>
    <phoneticPr fontId="2"/>
  </si>
  <si>
    <t>　　担当者　：　〇〇　〇〇</t>
    <rPh sb="2" eb="5">
      <t>タントウシャ</t>
    </rPh>
    <phoneticPr fontId="2"/>
  </si>
  <si>
    <t>　　電　話　：　〇〇〇〇－〇〇－〇〇○○</t>
    <rPh sb="2" eb="3">
      <t>デン</t>
    </rPh>
    <rPh sb="4" eb="5">
      <t>ハナシ</t>
    </rPh>
    <phoneticPr fontId="2"/>
  </si>
  <si>
    <t>６　その他</t>
    <rPh sb="4" eb="5">
      <t>タ</t>
    </rPh>
    <phoneticPr fontId="2"/>
  </si>
  <si>
    <t>（１）本作業は屋外作業のため、屋内に立ち入ることはありません。</t>
    <rPh sb="3" eb="4">
      <t>ホン</t>
    </rPh>
    <rPh sb="4" eb="6">
      <t>サギョウ</t>
    </rPh>
    <rPh sb="7" eb="9">
      <t>オクガイ</t>
    </rPh>
    <rPh sb="9" eb="11">
      <t>サギョウ</t>
    </rPh>
    <rPh sb="15" eb="17">
      <t>オクナイ</t>
    </rPh>
    <rPh sb="18" eb="19">
      <t>タ</t>
    </rPh>
    <rPh sb="20" eb="21">
      <t>イ</t>
    </rPh>
    <phoneticPr fontId="2"/>
  </si>
  <si>
    <t>（２）留守時に敷地内に立ち入り、測量作業をさせていただくこともありますので、あらかじめ御</t>
    <phoneticPr fontId="2"/>
  </si>
  <si>
    <t>　　　了承ください。</t>
    <phoneticPr fontId="2"/>
  </si>
  <si>
    <t>（３）境界標は市道用地内に設置します。</t>
    <phoneticPr fontId="2"/>
  </si>
  <si>
    <t>（問合せ先）　　　　　　　　　　</t>
    <rPh sb="1" eb="3">
      <t>トイアワ</t>
    </rPh>
    <rPh sb="4" eb="5">
      <t>サキ</t>
    </rPh>
    <phoneticPr fontId="2"/>
  </si>
  <si>
    <t>旭川市土木部　　　　　　　　　</t>
    <rPh sb="0" eb="3">
      <t>アサヒカワシ</t>
    </rPh>
    <rPh sb="3" eb="6">
      <t>ドボクブ</t>
    </rPh>
    <phoneticPr fontId="2"/>
  </si>
  <si>
    <t>土木管理課地籍調査係　〇〇　　</t>
    <rPh sb="0" eb="10">
      <t>ドボクカンリカチセキチョウサカカリ</t>
    </rPh>
    <phoneticPr fontId="2"/>
  </si>
  <si>
    <t>電話　０１６６－２６－３３０３</t>
    <rPh sb="0" eb="2">
      <t>デンワ</t>
    </rPh>
    <phoneticPr fontId="2"/>
  </si>
  <si>
    <t>　〇〇　〇〇　様</t>
    <rPh sb="7" eb="8">
      <t>サマ</t>
    </rPh>
    <phoneticPr fontId="2"/>
  </si>
  <si>
    <t>境界標設置作業における境界確認の実施について</t>
    <phoneticPr fontId="2"/>
  </si>
  <si>
    <t>　つきましては、次のとおり書類を送付しますので、現地立会に代えて書面による境界位置の御確</t>
    <rPh sb="8" eb="9">
      <t>ツギ</t>
    </rPh>
    <rPh sb="13" eb="15">
      <t>ショルイ</t>
    </rPh>
    <rPh sb="16" eb="18">
      <t>ソウフ</t>
    </rPh>
    <rPh sb="24" eb="26">
      <t>ゲンチ</t>
    </rPh>
    <rPh sb="26" eb="28">
      <t>リッカイ</t>
    </rPh>
    <rPh sb="29" eb="30">
      <t>カ</t>
    </rPh>
    <rPh sb="32" eb="34">
      <t>ショメン</t>
    </rPh>
    <rPh sb="37" eb="39">
      <t>キョウカイ</t>
    </rPh>
    <rPh sb="39" eb="41">
      <t>イチ</t>
    </rPh>
    <rPh sb="42" eb="43">
      <t>ゴ</t>
    </rPh>
    <rPh sb="43" eb="44">
      <t>カク</t>
    </rPh>
    <phoneticPr fontId="2"/>
  </si>
  <si>
    <t>認をお願いいたします。</t>
    <phoneticPr fontId="2"/>
  </si>
  <si>
    <t>　御確認いただけましたら、同封の土地境界確認書の確認年月日欄に日付を記入し、記載例のとお</t>
    <rPh sb="1" eb="4">
      <t>ゴカクニン</t>
    </rPh>
    <rPh sb="13" eb="15">
      <t>ドウフウ</t>
    </rPh>
    <rPh sb="16" eb="20">
      <t>トチキョウカイ</t>
    </rPh>
    <rPh sb="20" eb="23">
      <t>カクニンショ</t>
    </rPh>
    <rPh sb="24" eb="26">
      <t>カクニン</t>
    </rPh>
    <rPh sb="26" eb="29">
      <t>ネンガッピ</t>
    </rPh>
    <rPh sb="29" eb="30">
      <t>ラン</t>
    </rPh>
    <rPh sb="31" eb="33">
      <t>ヒヅケ</t>
    </rPh>
    <rPh sb="34" eb="36">
      <t>キニュウ</t>
    </rPh>
    <rPh sb="38" eb="41">
      <t>キサイレイ</t>
    </rPh>
    <phoneticPr fontId="2"/>
  </si>
  <si>
    <t>り住所及び指名を御署名の上、同封の返信用封筒にて返送していただきますよう、よろしくお願い</t>
    <phoneticPr fontId="2"/>
  </si>
  <si>
    <t>いたします。</t>
    <phoneticPr fontId="2"/>
  </si>
  <si>
    <t>【送付資料】</t>
    <rPh sb="1" eb="5">
      <t>ソウフシリョウ</t>
    </rPh>
    <phoneticPr fontId="2"/>
  </si>
  <si>
    <t>　１　位置図</t>
    <rPh sb="3" eb="6">
      <t>イチズ</t>
    </rPh>
    <phoneticPr fontId="2"/>
  </si>
  <si>
    <t>　２　設置箇所図</t>
    <rPh sb="3" eb="8">
      <t>セッチカショズ</t>
    </rPh>
    <phoneticPr fontId="2"/>
  </si>
  <si>
    <t>　３　現地写真</t>
    <rPh sb="3" eb="7">
      <t>ゲンチシャシン</t>
    </rPh>
    <phoneticPr fontId="2"/>
  </si>
  <si>
    <t>返送期限</t>
    <rPh sb="0" eb="4">
      <t>ヘンソウキゲン</t>
    </rPh>
    <phoneticPr fontId="2"/>
  </si>
  <si>
    <t>（５　委任状　　　　　　　……　　　※　筆界位置の確認を他の方に委任する場合のみ提出）</t>
    <rPh sb="3" eb="6">
      <t>イニンジョウ</t>
    </rPh>
    <rPh sb="20" eb="24">
      <t>ヒッカイイチ</t>
    </rPh>
    <rPh sb="25" eb="27">
      <t>カクニン</t>
    </rPh>
    <rPh sb="28" eb="29">
      <t>ホカ</t>
    </rPh>
    <rPh sb="30" eb="31">
      <t>カタ</t>
    </rPh>
    <rPh sb="32" eb="34">
      <t>イニン</t>
    </rPh>
    <rPh sb="36" eb="38">
      <t>バアイ</t>
    </rPh>
    <rPh sb="40" eb="42">
      <t>テイシュツ</t>
    </rPh>
    <phoneticPr fontId="2"/>
  </si>
  <si>
    <t>　６　返信用封筒</t>
    <rPh sb="3" eb="6">
      <t>ヘンシンヨウ</t>
    </rPh>
    <rPh sb="6" eb="8">
      <t>フウトウ</t>
    </rPh>
    <phoneticPr fontId="2"/>
  </si>
  <si>
    <t>　旭川市長　様</t>
    <rPh sb="1" eb="3">
      <t>アサヒカワ</t>
    </rPh>
    <rPh sb="3" eb="5">
      <t>シチョウ</t>
    </rPh>
    <rPh sb="6" eb="7">
      <t>サマ</t>
    </rPh>
    <phoneticPr fontId="2"/>
  </si>
  <si>
    <t>土　地　境　界　確　認　書</t>
    <rPh sb="0" eb="1">
      <t>ツチ</t>
    </rPh>
    <rPh sb="2" eb="3">
      <t>チ</t>
    </rPh>
    <rPh sb="4" eb="5">
      <t>サカイ</t>
    </rPh>
    <rPh sb="6" eb="7">
      <t>カイ</t>
    </rPh>
    <rPh sb="8" eb="9">
      <t>カク</t>
    </rPh>
    <rPh sb="10" eb="11">
      <t>ニン</t>
    </rPh>
    <rPh sb="12" eb="13">
      <t>ショ</t>
    </rPh>
    <phoneticPr fontId="2"/>
  </si>
  <si>
    <t>　下記記載の土地と旭川市の土地の境界について、相違ないことを確認しました。</t>
    <rPh sb="1" eb="3">
      <t>カキ</t>
    </rPh>
    <rPh sb="3" eb="5">
      <t>キサイ</t>
    </rPh>
    <rPh sb="6" eb="8">
      <t>トチ</t>
    </rPh>
    <rPh sb="9" eb="12">
      <t>アサヒカワシ</t>
    </rPh>
    <rPh sb="13" eb="15">
      <t>トチ</t>
    </rPh>
    <rPh sb="16" eb="18">
      <t>キョウカイ</t>
    </rPh>
    <rPh sb="23" eb="25">
      <t>ソウイ</t>
    </rPh>
    <rPh sb="30" eb="32">
      <t>カクニン</t>
    </rPh>
    <phoneticPr fontId="2"/>
  </si>
  <si>
    <t>土地の所在
（地番）</t>
    <rPh sb="0" eb="2">
      <t>トチ</t>
    </rPh>
    <rPh sb="3" eb="5">
      <t>ショザイ</t>
    </rPh>
    <rPh sb="7" eb="9">
      <t>チバン</t>
    </rPh>
    <phoneticPr fontId="2"/>
  </si>
  <si>
    <t>旭川市○○町○丁目〇番〇</t>
    <rPh sb="0" eb="3">
      <t>アサヒカワシ</t>
    </rPh>
    <rPh sb="5" eb="6">
      <t>マチ</t>
    </rPh>
    <rPh sb="7" eb="9">
      <t>チョウメ</t>
    </rPh>
    <rPh sb="10" eb="11">
      <t>バン</t>
    </rPh>
    <phoneticPr fontId="2"/>
  </si>
  <si>
    <t>登記
名義人</t>
    <rPh sb="0" eb="2">
      <t>トウキ</t>
    </rPh>
    <rPh sb="3" eb="6">
      <t>メイギニン</t>
    </rPh>
    <phoneticPr fontId="2"/>
  </si>
  <si>
    <t>旭川市○○町○丁目〇番〇号</t>
    <rPh sb="0" eb="3">
      <t>アサヒカワシ</t>
    </rPh>
    <rPh sb="5" eb="6">
      <t>マチ</t>
    </rPh>
    <rPh sb="7" eb="9">
      <t>チョウメ</t>
    </rPh>
    <rPh sb="10" eb="11">
      <t>バン</t>
    </rPh>
    <rPh sb="12" eb="13">
      <t>ゴウ</t>
    </rPh>
    <phoneticPr fontId="2"/>
  </si>
  <si>
    <t>旭川　太郎</t>
    <rPh sb="0" eb="2">
      <t>アサヒカワ</t>
    </rPh>
    <rPh sb="3" eb="5">
      <t>タロウ</t>
    </rPh>
    <phoneticPr fontId="2"/>
  </si>
  <si>
    <t>立　会　人</t>
    <rPh sb="0" eb="1">
      <t>タチ</t>
    </rPh>
    <rPh sb="2" eb="3">
      <t>カイ</t>
    </rPh>
    <rPh sb="4" eb="5">
      <t>ニン</t>
    </rPh>
    <phoneticPr fontId="2"/>
  </si>
  <si>
    <t>住　　所</t>
    <rPh sb="0" eb="1">
      <t>ジュウ</t>
    </rPh>
    <rPh sb="3" eb="4">
      <t>ショ</t>
    </rPh>
    <phoneticPr fontId="2"/>
  </si>
  <si>
    <t>氏　　名</t>
    <rPh sb="0" eb="1">
      <t>シ</t>
    </rPh>
    <rPh sb="3" eb="4">
      <t>ナ</t>
    </rPh>
    <phoneticPr fontId="2"/>
  </si>
  <si>
    <t>確認年月日</t>
    <rPh sb="0" eb="2">
      <t>カクニン</t>
    </rPh>
    <rPh sb="2" eb="5">
      <t>ネンガッピ</t>
    </rPh>
    <phoneticPr fontId="2"/>
  </si>
  <si>
    <t>摘　　要</t>
    <rPh sb="0" eb="1">
      <t>テキ</t>
    </rPh>
    <rPh sb="3" eb="4">
      <t>カナメ</t>
    </rPh>
    <phoneticPr fontId="2"/>
  </si>
  <si>
    <t>測量実施会社名</t>
    <rPh sb="0" eb="2">
      <t>ソクリョウ</t>
    </rPh>
    <rPh sb="2" eb="4">
      <t>ジッシ</t>
    </rPh>
    <rPh sb="4" eb="7">
      <t>カイシャメイ</t>
    </rPh>
    <phoneticPr fontId="2"/>
  </si>
  <si>
    <t>株式会社〇〇測量</t>
    <rPh sb="0" eb="2">
      <t>カブシキ</t>
    </rPh>
    <rPh sb="2" eb="4">
      <t>カイシャ</t>
    </rPh>
    <rPh sb="6" eb="8">
      <t>ソクリョウ</t>
    </rPh>
    <phoneticPr fontId="2"/>
  </si>
  <si>
    <t>旭川市〇〇町〇丁目〇番〇号</t>
    <rPh sb="0" eb="3">
      <t>アサヒカワシ</t>
    </rPh>
    <rPh sb="3" eb="6">
      <t>００チョウ</t>
    </rPh>
    <rPh sb="7" eb="9">
      <t>チョウメ</t>
    </rPh>
    <rPh sb="10" eb="11">
      <t>バン</t>
    </rPh>
    <rPh sb="12" eb="13">
      <t>ゴウ</t>
    </rPh>
    <phoneticPr fontId="2"/>
  </si>
  <si>
    <t>管理技術者</t>
    <rPh sb="0" eb="2">
      <t>カンリ</t>
    </rPh>
    <rPh sb="2" eb="5">
      <t>ギジュツシャ</t>
    </rPh>
    <phoneticPr fontId="2"/>
  </si>
  <si>
    <t>記　載　例</t>
    <rPh sb="0" eb="1">
      <t>キ</t>
    </rPh>
    <rPh sb="2" eb="3">
      <t>サイ</t>
    </rPh>
    <rPh sb="4" eb="5">
      <t>レイ</t>
    </rPh>
    <phoneticPr fontId="2"/>
  </si>
  <si>
    <t xml:space="preserve">
　■　本人が記入する場合
　　　旭川市〇〇町〇丁目〇番〇号
　■　親族の方が記入する場合
　　　〇〇市〇〇町〇丁目〇番〇号
　　　（記入者の住所）
　■　上記以外の方が記入する場合
　　（別途、委任状も必要です。）
　　　〇〇市〇〇町〇丁目〇番〇号
　　　（記入者の住所）</t>
    <rPh sb="4" eb="6">
      <t>ホンニン</t>
    </rPh>
    <rPh sb="7" eb="9">
      <t>キニュウ</t>
    </rPh>
    <rPh sb="11" eb="13">
      <t>バアイ</t>
    </rPh>
    <rPh sb="18" eb="21">
      <t>アサヒカワシ</t>
    </rPh>
    <rPh sb="23" eb="24">
      <t>チョウ</t>
    </rPh>
    <rPh sb="25" eb="27">
      <t>チョウメ</t>
    </rPh>
    <rPh sb="28" eb="29">
      <t>バン</t>
    </rPh>
    <rPh sb="30" eb="31">
      <t>ゴウ</t>
    </rPh>
    <rPh sb="38" eb="40">
      <t>シンゾク</t>
    </rPh>
    <rPh sb="41" eb="42">
      <t>カタ</t>
    </rPh>
    <rPh sb="43" eb="45">
      <t>キニュウ</t>
    </rPh>
    <rPh sb="47" eb="49">
      <t>バアイ</t>
    </rPh>
    <rPh sb="72" eb="75">
      <t>キニュウシャ</t>
    </rPh>
    <rPh sb="76" eb="78">
      <t>ジュウショ</t>
    </rPh>
    <rPh sb="86" eb="90">
      <t>ジョウキイガイ</t>
    </rPh>
    <rPh sb="91" eb="92">
      <t>カタ</t>
    </rPh>
    <rPh sb="93" eb="95">
      <t>キニュウ</t>
    </rPh>
    <rPh sb="97" eb="99">
      <t>バアイ</t>
    </rPh>
    <rPh sb="103" eb="105">
      <t>ベット</t>
    </rPh>
    <rPh sb="106" eb="109">
      <t>イニンジョウ</t>
    </rPh>
    <rPh sb="110" eb="112">
      <t>ヒツヨウ</t>
    </rPh>
    <rPh sb="139" eb="142">
      <t>キニュウシャ</t>
    </rPh>
    <rPh sb="143" eb="145">
      <t>ジュウショ</t>
    </rPh>
    <phoneticPr fontId="2"/>
  </si>
  <si>
    <t xml:space="preserve">
旭川　太郎
〇〇　〇〇
（記入者の氏名）
〇〇　〇〇
（記入者の氏名）</t>
    <rPh sb="3" eb="5">
      <t>アサヒカワ</t>
    </rPh>
    <rPh sb="6" eb="8">
      <t>タロウ</t>
    </rPh>
    <rPh sb="21" eb="24">
      <t>キニュウシャ</t>
    </rPh>
    <rPh sb="25" eb="27">
      <t>シメイ</t>
    </rPh>
    <phoneticPr fontId="2"/>
  </si>
  <si>
    <t xml:space="preserve">
令和〇年〇月〇日
（記入日）
令和〇年〇月〇日
（記入日）
令和〇年〇月〇日
（記入日）</t>
    <rPh sb="3" eb="5">
      <t>レイワ</t>
    </rPh>
    <rPh sb="6" eb="7">
      <t>ネン</t>
    </rPh>
    <rPh sb="8" eb="9">
      <t>ガツ</t>
    </rPh>
    <rPh sb="10" eb="11">
      <t>ニチ</t>
    </rPh>
    <rPh sb="13" eb="16">
      <t>キニュウビ</t>
    </rPh>
    <phoneticPr fontId="2"/>
  </si>
  <si>
    <t xml:space="preserve">
続柄：〇〇
（例：妻、長男等）</t>
    <rPh sb="9" eb="10">
      <t>ツヅ</t>
    </rPh>
    <rPh sb="10" eb="11">
      <t>ガラ</t>
    </rPh>
    <rPh sb="16" eb="17">
      <t>レイ</t>
    </rPh>
    <rPh sb="18" eb="19">
      <t>ツマ</t>
    </rPh>
    <rPh sb="20" eb="22">
      <t>チョウナン</t>
    </rPh>
    <rPh sb="22" eb="23">
      <t>ナド</t>
    </rPh>
    <phoneticPr fontId="2"/>
  </si>
  <si>
    <t>　（業務担当者氏名）</t>
    <rPh sb="2" eb="7">
      <t>ギョウムタントウシャ</t>
    </rPh>
    <rPh sb="7" eb="9">
      <t>シメイ</t>
    </rPh>
    <phoneticPr fontId="2"/>
  </si>
  <si>
    <t>　　〇　〇　　〇　〇　　様</t>
    <rPh sb="12" eb="13">
      <t>サマ</t>
    </rPh>
    <phoneticPr fontId="2"/>
  </si>
  <si>
    <t>（受託者）</t>
    <rPh sb="1" eb="4">
      <t>ジュタクシャ</t>
    </rPh>
    <phoneticPr fontId="2"/>
  </si>
  <si>
    <t>住　所</t>
    <rPh sb="0" eb="1">
      <t>ジュウ</t>
    </rPh>
    <rPh sb="2" eb="3">
      <t>ショ</t>
    </rPh>
    <phoneticPr fontId="2"/>
  </si>
  <si>
    <t>氏　名</t>
    <rPh sb="0" eb="1">
      <t>シ</t>
    </rPh>
    <rPh sb="2" eb="3">
      <t>ナ</t>
    </rPh>
    <phoneticPr fontId="2"/>
  </si>
  <si>
    <t>書類不提出の理由書</t>
    <rPh sb="0" eb="5">
      <t>ショルイフテイシュツ</t>
    </rPh>
    <rPh sb="6" eb="9">
      <t>リユウショ</t>
    </rPh>
    <phoneticPr fontId="2"/>
  </si>
  <si>
    <t>１　業務名</t>
    <rPh sb="2" eb="5">
      <t>ギョウムメイ</t>
    </rPh>
    <phoneticPr fontId="2"/>
  </si>
  <si>
    <t>２　不提出書類</t>
    <rPh sb="2" eb="5">
      <t>フテイシュツ</t>
    </rPh>
    <rPh sb="5" eb="7">
      <t>ショルイ</t>
    </rPh>
    <phoneticPr fontId="2"/>
  </si>
  <si>
    <t>３　不提出の理由</t>
    <rPh sb="2" eb="5">
      <t>フテイシュツ</t>
    </rPh>
    <rPh sb="6" eb="8">
      <t>リユウ</t>
    </rPh>
    <phoneticPr fontId="2"/>
  </si>
  <si>
    <t>委　　　任　　　状</t>
    <rPh sb="0" eb="1">
      <t>イ</t>
    </rPh>
    <rPh sb="4" eb="5">
      <t>ニン</t>
    </rPh>
    <rPh sb="8" eb="9">
      <t>ジョウ</t>
    </rPh>
    <phoneticPr fontId="2"/>
  </si>
  <si>
    <t>（受任者）</t>
    <rPh sb="1" eb="4">
      <t>ジュニンシャ</t>
    </rPh>
    <phoneticPr fontId="2"/>
  </si>
  <si>
    <t>　住　所</t>
    <rPh sb="1" eb="2">
      <t>ジュウ</t>
    </rPh>
    <rPh sb="3" eb="4">
      <t>ショ</t>
    </rPh>
    <phoneticPr fontId="2"/>
  </si>
  <si>
    <t>　氏　名</t>
    <rPh sb="1" eb="2">
      <t>シ</t>
    </rPh>
    <rPh sb="3" eb="4">
      <t>ナ</t>
    </rPh>
    <phoneticPr fontId="2"/>
  </si>
  <si>
    <t>　私は、上記の者を代理人とし、次に関する一切の権限を委任する。</t>
    <rPh sb="1" eb="2">
      <t>ワタシ</t>
    </rPh>
    <rPh sb="4" eb="6">
      <t>ジョウキ</t>
    </rPh>
    <rPh sb="7" eb="8">
      <t>モノ</t>
    </rPh>
    <rPh sb="9" eb="12">
      <t>ダイリニン</t>
    </rPh>
    <rPh sb="15" eb="16">
      <t>ツギ</t>
    </rPh>
    <rPh sb="17" eb="18">
      <t>カン</t>
    </rPh>
    <rPh sb="20" eb="22">
      <t>イッサイ</t>
    </rPh>
    <rPh sb="23" eb="25">
      <t>ケンゲン</t>
    </rPh>
    <rPh sb="26" eb="28">
      <t>イニン</t>
    </rPh>
    <phoneticPr fontId="2"/>
  </si>
  <si>
    <t>１　土地地積更生登記嘱託及び地図訂正の申出の件</t>
    <rPh sb="2" eb="4">
      <t>トチ</t>
    </rPh>
    <rPh sb="4" eb="8">
      <t>チセキコウセイ</t>
    </rPh>
    <rPh sb="8" eb="10">
      <t>トウキ</t>
    </rPh>
    <rPh sb="10" eb="12">
      <t>ショクタク</t>
    </rPh>
    <rPh sb="12" eb="13">
      <t>オヨ</t>
    </rPh>
    <rPh sb="14" eb="18">
      <t>チズテイセイ</t>
    </rPh>
    <rPh sb="19" eb="21">
      <t>モウシデ</t>
    </rPh>
    <rPh sb="22" eb="23">
      <t>ケン</t>
    </rPh>
    <phoneticPr fontId="2"/>
  </si>
  <si>
    <t>２　登記嘱託書に添付した書類の原本還付に関する件</t>
    <rPh sb="2" eb="4">
      <t>トウキ</t>
    </rPh>
    <rPh sb="4" eb="6">
      <t>ショクタク</t>
    </rPh>
    <rPh sb="6" eb="7">
      <t>ショ</t>
    </rPh>
    <rPh sb="8" eb="10">
      <t>テンプ</t>
    </rPh>
    <rPh sb="12" eb="14">
      <t>ショルイ</t>
    </rPh>
    <rPh sb="15" eb="17">
      <t>ゲンポン</t>
    </rPh>
    <rPh sb="17" eb="19">
      <t>カンプ</t>
    </rPh>
    <rPh sb="20" eb="21">
      <t>カン</t>
    </rPh>
    <rPh sb="23" eb="24">
      <t>ケン</t>
    </rPh>
    <phoneticPr fontId="2"/>
  </si>
  <si>
    <t>３　登記嘱託書の補正または取り下げに関する件</t>
    <rPh sb="2" eb="4">
      <t>トウキ</t>
    </rPh>
    <rPh sb="4" eb="6">
      <t>ショクタク</t>
    </rPh>
    <rPh sb="6" eb="7">
      <t>ショ</t>
    </rPh>
    <rPh sb="8" eb="10">
      <t>ホセイ</t>
    </rPh>
    <rPh sb="13" eb="14">
      <t>ト</t>
    </rPh>
    <rPh sb="15" eb="16">
      <t>サ</t>
    </rPh>
    <rPh sb="18" eb="19">
      <t>カン</t>
    </rPh>
    <rPh sb="21" eb="22">
      <t>ケン</t>
    </rPh>
    <phoneticPr fontId="2"/>
  </si>
  <si>
    <t>４　前記各号に掲げる行為をするにつき、復代理人選任に関する件</t>
    <rPh sb="2" eb="4">
      <t>ゼンキ</t>
    </rPh>
    <rPh sb="4" eb="6">
      <t>カクゴウ</t>
    </rPh>
    <rPh sb="7" eb="8">
      <t>カカ</t>
    </rPh>
    <rPh sb="10" eb="12">
      <t>コウイ</t>
    </rPh>
    <rPh sb="19" eb="20">
      <t>フク</t>
    </rPh>
    <rPh sb="20" eb="23">
      <t>ダイリニン</t>
    </rPh>
    <rPh sb="23" eb="25">
      <t>センニン</t>
    </rPh>
    <rPh sb="26" eb="27">
      <t>カン</t>
    </rPh>
    <rPh sb="29" eb="30">
      <t>ケン</t>
    </rPh>
    <phoneticPr fontId="2"/>
  </si>
  <si>
    <t>提出年月日</t>
    <rPh sb="0" eb="2">
      <t>テイシュツ</t>
    </rPh>
    <rPh sb="2" eb="5">
      <t>ネンガッピ</t>
    </rPh>
    <phoneticPr fontId="2"/>
  </si>
  <si>
    <t>（委任者）</t>
    <phoneticPr fontId="2"/>
  </si>
  <si>
    <t>旭川市７条通９丁目４８番地</t>
    <rPh sb="0" eb="3">
      <t>アサヒカワシ</t>
    </rPh>
    <rPh sb="4" eb="5">
      <t>ジョウ</t>
    </rPh>
    <rPh sb="5" eb="6">
      <t>ドオリ</t>
    </rPh>
    <rPh sb="7" eb="9">
      <t>チョウメ</t>
    </rPh>
    <rPh sb="11" eb="13">
      <t>バンチ</t>
    </rPh>
    <phoneticPr fontId="2"/>
  </si>
  <si>
    <t>旭川市</t>
    <rPh sb="0" eb="3">
      <t>アサヒカワシ</t>
    </rPh>
    <phoneticPr fontId="2"/>
  </si>
  <si>
    <t>旭川市長　今津　寛介</t>
    <rPh sb="0" eb="4">
      <t>アサヒカワシチョウ</t>
    </rPh>
    <rPh sb="5" eb="7">
      <t>イマヅ</t>
    </rPh>
    <rPh sb="8" eb="9">
      <t>ヒロシ</t>
    </rPh>
    <rPh sb="9" eb="10">
      <t>カイ</t>
    </rPh>
    <phoneticPr fontId="2"/>
  </si>
  <si>
    <t>土　地　の　表　示</t>
    <rPh sb="0" eb="1">
      <t>ツチ</t>
    </rPh>
    <rPh sb="2" eb="3">
      <t>チ</t>
    </rPh>
    <rPh sb="6" eb="7">
      <t>オモテ</t>
    </rPh>
    <rPh sb="8" eb="9">
      <t>ジ</t>
    </rPh>
    <phoneticPr fontId="2"/>
  </si>
  <si>
    <t>所　在</t>
    <rPh sb="0" eb="1">
      <t>ショ</t>
    </rPh>
    <rPh sb="2" eb="3">
      <t>ザイ</t>
    </rPh>
    <phoneticPr fontId="2"/>
  </si>
  <si>
    <t>①　地番</t>
    <rPh sb="2" eb="4">
      <t>チバン</t>
    </rPh>
    <phoneticPr fontId="2"/>
  </si>
  <si>
    <t>②　地目</t>
    <rPh sb="2" eb="4">
      <t>チモク</t>
    </rPh>
    <phoneticPr fontId="2"/>
  </si>
  <si>
    <t>③　地籍（㎡）</t>
    <rPh sb="2" eb="4">
      <t>チセキ</t>
    </rPh>
    <phoneticPr fontId="2"/>
  </si>
  <si>
    <t>登記原因及びその日付</t>
    <rPh sb="0" eb="4">
      <t>トウキゲンイン</t>
    </rPh>
    <rPh sb="4" eb="5">
      <t>オヨ</t>
    </rPh>
    <rPh sb="8" eb="10">
      <t>ヒヅケ</t>
    </rPh>
    <phoneticPr fontId="2"/>
  </si>
  <si>
    <t>土地境界確認書</t>
    <phoneticPr fontId="2"/>
  </si>
  <si>
    <t>水道局（維持管理課）</t>
    <rPh sb="0" eb="3">
      <t>スイドウキョク</t>
    </rPh>
    <rPh sb="4" eb="6">
      <t>イジ</t>
    </rPh>
    <rPh sb="6" eb="8">
      <t>カンリ</t>
    </rPh>
    <rPh sb="8" eb="9">
      <t>カ</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</si>
</sst>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411]ggge&quot;年&quot;m&quot;月&quot;d&quot;日&quot;;@"/>
    <numFmt numFmtId="178" formatCode="[$-411]ggge&quot;年&quot;m&quot;月&quot;d&quot;日&quot;;@\ &quot;生&quot;"/>
    <numFmt numFmtId="179" formatCode="[DBNum3][$]ggge&quot;年&quot;m&quot;月&quot;d&quot;日&quot;;@" x16r2:formatCode16="[DBNum3][$-ja-JP-x-gannen]ggge&quot;年&quot;m&quot;月&quot;d&quot;日&quot;;@"/>
  </numFmts>
  <fonts count="35">
    <font>
      <sz val="11"/>
      <color theme="1"/>
      <name val="游ゴシック"/>
      <family val="2"/>
      <scheme val="minor"/>
    </font>
    <font>
      <b/>
      <sz val="11"/>
      <color theme="1"/>
      <name val="HGSｺﾞｼｯｸM"/>
      <family val="3"/>
      <charset val="128"/>
    </font>
    <font>
      <sz val="6"/>
      <name val="游ゴシック"/>
      <family val="3"/>
      <charset val="128"/>
      <scheme val="minor"/>
    </font>
    <font>
      <sz val="10"/>
      <color theme="1"/>
      <name val="HGSｺﾞｼｯｸM"/>
      <family val="3"/>
      <charset val="128"/>
    </font>
    <font>
      <sz val="11"/>
      <name val="ＭＳ Ｐゴシック"/>
      <family val="3"/>
    </font>
    <font>
      <sz val="11"/>
      <color theme="1"/>
      <name val="HGSｺﾞｼｯｸM"/>
      <family val="3"/>
      <charset val="128"/>
    </font>
    <font>
      <sz val="14"/>
      <name val="HGSｺﾞｼｯｸM"/>
      <family val="3"/>
      <charset val="128"/>
    </font>
    <font>
      <sz val="24"/>
      <name val="HGSｺﾞｼｯｸM"/>
      <family val="3"/>
      <charset val="128"/>
    </font>
    <font>
      <sz val="6"/>
      <name val="ＭＳ Ｐゴシック"/>
      <family val="3"/>
    </font>
    <font>
      <sz val="8"/>
      <name val="HGSｺﾞｼｯｸM"/>
      <family val="3"/>
      <charset val="128"/>
    </font>
    <font>
      <sz val="11"/>
      <name val="HGSｺﾞｼｯｸM"/>
      <family val="3"/>
      <charset val="128"/>
    </font>
    <font>
      <sz val="10"/>
      <name val="HGSｺﾞｼｯｸM"/>
      <family val="3"/>
      <charset val="128"/>
    </font>
    <font>
      <sz val="11"/>
      <color theme="1"/>
      <name val="游ゴシック"/>
      <family val="3"/>
      <scheme val="minor"/>
    </font>
    <font>
      <sz val="8"/>
      <color theme="1"/>
      <name val="HGSｺﾞｼｯｸM"/>
      <family val="3"/>
      <charset val="128"/>
    </font>
    <font>
      <sz val="18"/>
      <color theme="1"/>
      <name val="HGSｺﾞｼｯｸM"/>
      <family val="3"/>
      <charset val="128"/>
    </font>
    <font>
      <sz val="9"/>
      <color indexed="81"/>
      <name val="MS P ゴシック"/>
      <family val="3"/>
      <charset val="128"/>
    </font>
    <font>
      <sz val="10"/>
      <color indexed="81"/>
      <name val="ＭＳ ゴシック"/>
      <family val="3"/>
      <charset val="128"/>
    </font>
    <font>
      <sz val="14"/>
      <color theme="1"/>
      <name val="HGSｺﾞｼｯｸM"/>
      <family val="3"/>
      <charset val="128"/>
    </font>
    <font>
      <sz val="12"/>
      <color theme="1"/>
      <name val="HGSｺﾞｼｯｸM"/>
      <family val="3"/>
      <charset val="128"/>
    </font>
    <font>
      <b/>
      <sz val="9"/>
      <color indexed="81"/>
      <name val="MS P ゴシック"/>
      <family val="3"/>
      <charset val="128"/>
    </font>
    <font>
      <sz val="16"/>
      <color theme="1"/>
      <name val="HGSｺﾞｼｯｸM"/>
      <family val="3"/>
      <charset val="128"/>
    </font>
    <font>
      <sz val="9"/>
      <color theme="1"/>
      <name val="HGSｺﾞｼｯｸM"/>
      <family val="3"/>
      <charset val="128"/>
    </font>
    <font>
      <u/>
      <sz val="8"/>
      <color theme="1"/>
      <name val="HGSｺﾞｼｯｸM"/>
      <family val="3"/>
      <charset val="128"/>
    </font>
    <font>
      <sz val="9"/>
      <color indexed="81"/>
      <name val="ＭＳ ゴシック"/>
      <family val="3"/>
      <charset val="128"/>
    </font>
    <font>
      <b/>
      <sz val="8"/>
      <color theme="1"/>
      <name val="HGSｺﾞｼｯｸM"/>
      <family val="3"/>
      <charset val="128"/>
    </font>
    <font>
      <sz val="26"/>
      <color theme="1"/>
      <name val="HGSｺﾞｼｯｸM"/>
      <family val="3"/>
      <charset val="128"/>
    </font>
    <font>
      <sz val="10.5"/>
      <color theme="1"/>
      <name val="HGSｺﾞｼｯｸM"/>
      <family val="3"/>
      <charset val="128"/>
    </font>
    <font>
      <u/>
      <sz val="10"/>
      <color theme="1"/>
      <name val="HGSｺﾞｼｯｸM"/>
      <family val="3"/>
      <charset val="128"/>
    </font>
    <font>
      <sz val="7"/>
      <name val="HGSｺﾞｼｯｸM"/>
      <family val="3"/>
      <charset val="128"/>
    </font>
    <font>
      <sz val="7.5"/>
      <name val="HGSｺﾞｼｯｸM"/>
      <family val="3"/>
      <charset val="128"/>
    </font>
    <font>
      <b/>
      <sz val="8"/>
      <name val="HGSｺﾞｼｯｸM"/>
      <family val="3"/>
      <charset val="128"/>
    </font>
    <font>
      <sz val="9"/>
      <name val="HGSｺﾞｼｯｸM"/>
      <family val="3"/>
      <charset val="128"/>
    </font>
    <font>
      <b/>
      <sz val="9"/>
      <name val="HGSｺﾞｼｯｸM"/>
      <family val="3"/>
      <charset val="128"/>
    </font>
    <font>
      <sz val="14"/>
      <color rgb="FFFF0000"/>
      <name val="HGSｺﾞｼｯｸM"/>
      <family val="3"/>
      <charset val="128"/>
    </font>
    <font>
      <sz val="11"/>
      <color rgb="FFFF0000"/>
      <name val="HGSｺﾞｼｯｸM"/>
      <family val="3"/>
      <charset val="128"/>
    </font>
  </fonts>
  <fills count="7">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00B0F0"/>
        <bgColor indexed="64"/>
      </patternFill>
    </fill>
  </fills>
  <borders count="92">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double">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double">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double">
        <color auto="1"/>
      </left>
      <right style="thin">
        <color auto="1"/>
      </right>
      <top/>
      <bottom style="medium">
        <color auto="1"/>
      </bottom>
      <diagonal/>
    </border>
    <border>
      <left style="thin">
        <color auto="1"/>
      </left>
      <right style="medium">
        <color auto="1"/>
      </right>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indexed="64"/>
      </left>
      <right/>
      <top/>
      <bottom/>
      <diagonal/>
    </border>
    <border>
      <left style="medium">
        <color indexed="64"/>
      </left>
      <right style="medium">
        <color indexed="64"/>
      </right>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bottom style="medium">
        <color auto="1"/>
      </bottom>
      <diagonal/>
    </border>
    <border>
      <left/>
      <right style="medium">
        <color auto="1"/>
      </right>
      <top style="medium">
        <color auto="1"/>
      </top>
      <bottom style="thin">
        <color auto="1"/>
      </bottom>
      <diagonal/>
    </border>
    <border>
      <left/>
      <right style="medium">
        <color indexed="64"/>
      </right>
      <top style="thin">
        <color indexed="64"/>
      </top>
      <bottom style="medium">
        <color indexed="64"/>
      </bottom>
      <diagonal/>
    </border>
    <border>
      <left/>
      <right style="medium">
        <color auto="1"/>
      </right>
      <top/>
      <bottom/>
      <diagonal/>
    </border>
    <border>
      <left/>
      <right style="medium">
        <color auto="1"/>
      </right>
      <top style="thin">
        <color auto="1"/>
      </top>
      <bottom style="thin">
        <color auto="1"/>
      </bottom>
      <diagonal/>
    </border>
    <border>
      <left/>
      <right style="thin">
        <color auto="1"/>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bottom style="thin">
        <color indexed="64"/>
      </bottom>
      <diagonal/>
    </border>
    <border>
      <left style="medium">
        <color auto="1"/>
      </left>
      <right style="medium">
        <color auto="1"/>
      </right>
      <top style="medium">
        <color auto="1"/>
      </top>
      <bottom style="medium">
        <color auto="1"/>
      </bottom>
      <diagonal/>
    </border>
    <border>
      <left style="thin">
        <color indexed="64"/>
      </left>
      <right/>
      <top style="thin">
        <color indexed="64"/>
      </top>
      <bottom style="hair">
        <color indexed="64"/>
      </bottom>
      <diagonal/>
    </border>
    <border>
      <left/>
      <right style="thin">
        <color auto="1"/>
      </right>
      <top style="thin">
        <color indexed="64"/>
      </top>
      <bottom style="hair">
        <color indexed="64"/>
      </bottom>
      <diagonal/>
    </border>
    <border>
      <left style="hair">
        <color indexed="64"/>
      </left>
      <right style="thin">
        <color indexed="64"/>
      </right>
      <top style="thin">
        <color indexed="64"/>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thin">
        <color auto="1"/>
      </left>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auto="1"/>
      </left>
      <right style="thin">
        <color auto="1"/>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auto="1"/>
      </left>
      <right style="thin">
        <color auto="1"/>
      </right>
      <top style="medium">
        <color auto="1"/>
      </top>
      <bottom/>
      <diagonal/>
    </border>
    <border>
      <left style="thin">
        <color auto="1"/>
      </left>
      <right style="thin">
        <color indexed="64"/>
      </right>
      <top style="medium">
        <color auto="1"/>
      </top>
      <bottom/>
      <diagonal/>
    </border>
    <border>
      <left style="thin">
        <color auto="1"/>
      </left>
      <right/>
      <top style="medium">
        <color auto="1"/>
      </top>
      <bottom/>
      <diagonal/>
    </border>
    <border>
      <left/>
      <right style="thin">
        <color auto="1"/>
      </right>
      <top style="medium">
        <color auto="1"/>
      </top>
      <bottom/>
      <diagonal/>
    </border>
    <border>
      <left style="double">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top style="thin">
        <color auto="1"/>
      </top>
      <bottom style="hair">
        <color auto="1"/>
      </bottom>
      <diagonal/>
    </border>
    <border>
      <left/>
      <right/>
      <top style="hair">
        <color auto="1"/>
      </top>
      <bottom style="thin">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dotted">
        <color auto="1"/>
      </left>
      <right style="thin">
        <color auto="1"/>
      </right>
      <top style="thin">
        <color auto="1"/>
      </top>
      <bottom style="thin">
        <color auto="1"/>
      </bottom>
      <diagonal/>
    </border>
    <border>
      <left style="dotted">
        <color auto="1"/>
      </left>
      <right/>
      <top style="thin">
        <color auto="1"/>
      </top>
      <bottom style="thin">
        <color auto="1"/>
      </bottom>
      <diagonal/>
    </border>
  </borders>
  <cellStyleXfs count="5">
    <xf numFmtId="0" fontId="0" fillId="0" borderId="0"/>
    <xf numFmtId="0" fontId="4" fillId="0" borderId="0">
      <alignment vertical="center"/>
    </xf>
    <xf numFmtId="0" fontId="4" fillId="0" borderId="0"/>
    <xf numFmtId="38" fontId="12" fillId="0" borderId="0" applyFont="0" applyFill="0" applyBorder="0" applyAlignment="0" applyProtection="0">
      <alignment vertical="center"/>
    </xf>
    <xf numFmtId="0" fontId="12" fillId="0" borderId="0"/>
  </cellStyleXfs>
  <cellXfs count="550">
    <xf numFmtId="0" fontId="0" fillId="0" borderId="0" xfId="0"/>
    <xf numFmtId="0" fontId="1"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5" fillId="0" borderId="0" xfId="1" applyFont="1">
      <alignment vertical="center"/>
    </xf>
    <xf numFmtId="0" fontId="6" fillId="0" borderId="0" xfId="2" applyFont="1" applyAlignment="1">
      <alignment vertical="center"/>
    </xf>
    <xf numFmtId="0" fontId="5" fillId="0" borderId="0" xfId="1" applyFont="1" applyAlignment="1">
      <alignment horizontal="right" vertical="center"/>
    </xf>
    <xf numFmtId="0" fontId="9" fillId="0" borderId="0" xfId="2" applyFont="1" applyAlignment="1">
      <alignment horizontal="distributed" vertical="center"/>
    </xf>
    <xf numFmtId="0" fontId="9" fillId="0" borderId="26" xfId="2" applyFont="1" applyBorder="1" applyAlignment="1">
      <alignment horizontal="distributed" vertical="center"/>
    </xf>
    <xf numFmtId="0" fontId="5" fillId="0" borderId="0" xfId="1" applyFont="1" applyAlignment="1">
      <alignment horizontal="center" vertical="center"/>
    </xf>
    <xf numFmtId="0" fontId="10" fillId="0" borderId="20" xfId="2" applyFont="1" applyBorder="1" applyAlignment="1">
      <alignment vertical="center"/>
    </xf>
    <xf numFmtId="0" fontId="10" fillId="0" borderId="20" xfId="2" applyFont="1" applyBorder="1" applyAlignment="1">
      <alignment horizontal="center" vertical="center"/>
    </xf>
    <xf numFmtId="0" fontId="10" fillId="0" borderId="20" xfId="2" applyFont="1" applyBorder="1" applyAlignment="1">
      <alignment horizontal="distributed" vertical="center"/>
    </xf>
    <xf numFmtId="0" fontId="5" fillId="0" borderId="0" xfId="2" applyFont="1" applyAlignment="1">
      <alignment horizontal="left" vertical="center"/>
    </xf>
    <xf numFmtId="0" fontId="10" fillId="0" borderId="0" xfId="2" applyFont="1" applyAlignment="1">
      <alignment vertical="center"/>
    </xf>
    <xf numFmtId="0" fontId="10" fillId="0" borderId="27" xfId="2" applyFont="1" applyBorder="1" applyAlignment="1">
      <alignment vertical="center"/>
    </xf>
    <xf numFmtId="0" fontId="5" fillId="0" borderId="0" xfId="1" applyFont="1" applyAlignment="1">
      <alignment horizontal="distributed" vertical="center"/>
    </xf>
    <xf numFmtId="0" fontId="10" fillId="0" borderId="30" xfId="2" applyFont="1" applyBorder="1" applyAlignment="1">
      <alignment vertical="center"/>
    </xf>
    <xf numFmtId="0" fontId="10" fillId="0" borderId="31" xfId="2" applyFont="1" applyBorder="1" applyAlignment="1">
      <alignment horizontal="distributed" vertical="center"/>
    </xf>
    <xf numFmtId="0" fontId="10" fillId="0" borderId="32" xfId="2" applyFont="1" applyBorder="1" applyAlignment="1">
      <alignment horizontal="distributed" vertical="center"/>
    </xf>
    <xf numFmtId="0" fontId="10" fillId="0" borderId="3" xfId="2" applyFont="1" applyBorder="1" applyAlignment="1">
      <alignment horizontal="distributed" vertical="center"/>
    </xf>
    <xf numFmtId="0" fontId="10" fillId="0" borderId="33" xfId="2" applyFont="1" applyBorder="1" applyAlignment="1">
      <alignment vertical="center"/>
    </xf>
    <xf numFmtId="0" fontId="10" fillId="0" borderId="34" xfId="2" applyFont="1" applyBorder="1" applyAlignment="1">
      <alignment vertical="center"/>
    </xf>
    <xf numFmtId="0" fontId="5" fillId="0" borderId="35" xfId="1" applyFont="1" applyBorder="1" applyAlignment="1">
      <alignment horizontal="center" vertical="center"/>
    </xf>
    <xf numFmtId="0" fontId="5" fillId="0" borderId="36" xfId="1" applyFont="1" applyBorder="1">
      <alignment vertical="center"/>
    </xf>
    <xf numFmtId="0" fontId="5" fillId="0" borderId="36" xfId="1" applyFont="1" applyBorder="1" applyAlignment="1">
      <alignment horizontal="center" vertical="center"/>
    </xf>
    <xf numFmtId="0" fontId="5" fillId="0" borderId="36" xfId="1" applyFont="1" applyBorder="1" applyAlignment="1">
      <alignment vertical="center" shrinkToFit="1"/>
    </xf>
    <xf numFmtId="0" fontId="5" fillId="0" borderId="37" xfId="1" applyFont="1" applyBorder="1" applyAlignment="1">
      <alignment horizontal="center" vertical="center"/>
    </xf>
    <xf numFmtId="0" fontId="10" fillId="0" borderId="38" xfId="2" applyFont="1" applyBorder="1" applyAlignment="1">
      <alignment vertical="center"/>
    </xf>
    <xf numFmtId="0" fontId="10" fillId="0" borderId="39" xfId="2" quotePrefix="1" applyFont="1" applyBorder="1" applyAlignment="1">
      <alignment horizontal="distributed" vertical="center"/>
    </xf>
    <xf numFmtId="0" fontId="10" fillId="0" borderId="40" xfId="2" quotePrefix="1" applyFont="1" applyBorder="1" applyAlignment="1">
      <alignment horizontal="distributed" vertical="center"/>
    </xf>
    <xf numFmtId="0" fontId="10" fillId="0" borderId="13" xfId="2" quotePrefix="1" applyFont="1" applyBorder="1" applyAlignment="1">
      <alignment horizontal="distributed" vertical="center"/>
    </xf>
    <xf numFmtId="0" fontId="10" fillId="0" borderId="33" xfId="2" quotePrefix="1" applyFont="1" applyBorder="1" applyAlignment="1">
      <alignment vertical="center"/>
    </xf>
    <xf numFmtId="0" fontId="5" fillId="0" borderId="19" xfId="1" applyFont="1" applyBorder="1" applyAlignment="1">
      <alignment horizontal="center" vertical="center"/>
    </xf>
    <xf numFmtId="0" fontId="5" fillId="0" borderId="20" xfId="1" applyFont="1" applyBorder="1">
      <alignment vertical="center"/>
    </xf>
    <xf numFmtId="0" fontId="5" fillId="0" borderId="20" xfId="1" applyFont="1" applyBorder="1" applyAlignment="1">
      <alignment horizontal="center" vertical="center"/>
    </xf>
    <xf numFmtId="0" fontId="5" fillId="0" borderId="41" xfId="1" applyFont="1" applyBorder="1">
      <alignment vertical="center"/>
    </xf>
    <xf numFmtId="0" fontId="10" fillId="0" borderId="0" xfId="2" applyFont="1" applyAlignment="1">
      <alignment horizontal="distributed" vertical="center"/>
    </xf>
    <xf numFmtId="0" fontId="10" fillId="0" borderId="5" xfId="2" quotePrefix="1" applyFont="1" applyBorder="1" applyAlignment="1">
      <alignment horizontal="center" vertical="center"/>
    </xf>
    <xf numFmtId="0" fontId="10" fillId="0" borderId="31" xfId="2" applyFont="1" applyBorder="1" applyAlignment="1">
      <alignment vertical="center"/>
    </xf>
    <xf numFmtId="0" fontId="10" fillId="0" borderId="42" xfId="2" applyFont="1" applyBorder="1" applyAlignment="1">
      <alignment vertical="center"/>
    </xf>
    <xf numFmtId="0" fontId="10" fillId="0" borderId="39" xfId="2" applyFont="1" applyBorder="1" applyAlignment="1">
      <alignment horizontal="distributed" vertical="center"/>
    </xf>
    <xf numFmtId="0" fontId="10" fillId="0" borderId="40" xfId="2" applyFont="1" applyBorder="1" applyAlignment="1">
      <alignment horizontal="distributed" vertical="center"/>
    </xf>
    <xf numFmtId="0" fontId="10" fillId="0" borderId="13" xfId="2" applyFont="1" applyBorder="1" applyAlignment="1">
      <alignment horizontal="distributed" vertical="center"/>
    </xf>
    <xf numFmtId="0" fontId="10" fillId="0" borderId="15" xfId="2" applyFont="1" applyBorder="1" applyAlignment="1">
      <alignment vertical="center"/>
    </xf>
    <xf numFmtId="0" fontId="10" fillId="0" borderId="39" xfId="2" applyFont="1" applyBorder="1" applyAlignment="1">
      <alignment vertical="center"/>
    </xf>
    <xf numFmtId="0" fontId="10" fillId="0" borderId="43" xfId="2" applyFont="1" applyBorder="1" applyAlignment="1">
      <alignment vertical="center"/>
    </xf>
    <xf numFmtId="0" fontId="10" fillId="0" borderId="35" xfId="2" applyFont="1" applyBorder="1" applyAlignment="1">
      <alignment vertical="center"/>
    </xf>
    <xf numFmtId="0" fontId="10" fillId="0" borderId="36" xfId="2" applyFont="1" applyBorder="1" applyAlignment="1">
      <alignment vertical="center"/>
    </xf>
    <xf numFmtId="0" fontId="10" fillId="0" borderId="37" xfId="2" applyFont="1" applyBorder="1" applyAlignment="1">
      <alignment vertical="center"/>
    </xf>
    <xf numFmtId="0" fontId="10" fillId="0" borderId="44" xfId="2" applyFont="1" applyBorder="1" applyAlignment="1">
      <alignment vertical="center"/>
    </xf>
    <xf numFmtId="0" fontId="9" fillId="0" borderId="0" xfId="2" quotePrefix="1" applyFont="1" applyAlignment="1">
      <alignment vertical="center" shrinkToFit="1"/>
    </xf>
    <xf numFmtId="0" fontId="9" fillId="0" borderId="0" xfId="2" quotePrefix="1" applyFont="1" applyAlignment="1">
      <alignment vertical="center"/>
    </xf>
    <xf numFmtId="0" fontId="10" fillId="0" borderId="16" xfId="2" applyFont="1" applyBorder="1" applyAlignment="1">
      <alignment vertical="center"/>
    </xf>
    <xf numFmtId="0" fontId="10" fillId="0" borderId="17" xfId="2" applyFont="1" applyBorder="1" applyAlignment="1">
      <alignment vertical="center"/>
    </xf>
    <xf numFmtId="0" fontId="11" fillId="0" borderId="0" xfId="2" applyFont="1" applyAlignment="1">
      <alignment vertical="center"/>
    </xf>
    <xf numFmtId="0" fontId="5" fillId="0" borderId="0" xfId="2" applyFont="1" applyAlignment="1">
      <alignment horizontal="right" vertical="center"/>
    </xf>
    <xf numFmtId="0" fontId="10" fillId="0" borderId="31" xfId="2" applyFont="1" applyBorder="1" applyAlignment="1">
      <alignment vertical="center" shrinkToFit="1"/>
    </xf>
    <xf numFmtId="0" fontId="10" fillId="0" borderId="36" xfId="2" applyFont="1" applyBorder="1" applyAlignment="1">
      <alignment horizontal="right" vertical="center"/>
    </xf>
    <xf numFmtId="0" fontId="10" fillId="0" borderId="19" xfId="2" applyFont="1" applyBorder="1" applyAlignment="1">
      <alignment vertical="center"/>
    </xf>
    <xf numFmtId="0" fontId="10" fillId="0" borderId="20" xfId="2" applyFont="1" applyBorder="1" applyAlignment="1">
      <alignment horizontal="right" vertical="center"/>
    </xf>
    <xf numFmtId="0" fontId="10" fillId="0" borderId="20" xfId="2" applyFont="1" applyBorder="1" applyAlignment="1">
      <alignment horizontal="left" vertical="center"/>
    </xf>
    <xf numFmtId="0" fontId="5" fillId="0" borderId="35" xfId="1" applyFont="1" applyBorder="1">
      <alignment vertical="center"/>
    </xf>
    <xf numFmtId="14" fontId="5" fillId="0" borderId="36" xfId="1" applyNumberFormat="1" applyFont="1" applyBorder="1">
      <alignment vertical="center"/>
    </xf>
    <xf numFmtId="0" fontId="5" fillId="0" borderId="37" xfId="1" applyFont="1" applyBorder="1">
      <alignment vertical="center"/>
    </xf>
    <xf numFmtId="0" fontId="9" fillId="0" borderId="0" xfId="2" quotePrefix="1" applyFont="1" applyAlignment="1">
      <alignment horizontal="center" vertical="center"/>
    </xf>
    <xf numFmtId="0" fontId="10" fillId="0" borderId="36" xfId="2" applyFont="1" applyBorder="1" applyAlignment="1">
      <alignment horizontal="left" vertical="center"/>
    </xf>
    <xf numFmtId="14" fontId="5" fillId="0" borderId="7" xfId="1" applyNumberFormat="1" applyFont="1" applyBorder="1" applyAlignment="1">
      <alignment horizontal="right" vertical="center"/>
    </xf>
    <xf numFmtId="0" fontId="5" fillId="0" borderId="44" xfId="1" applyFont="1" applyBorder="1">
      <alignment vertical="center"/>
    </xf>
    <xf numFmtId="177" fontId="5" fillId="0" borderId="0" xfId="1" applyNumberFormat="1" applyFont="1">
      <alignment vertical="center"/>
    </xf>
    <xf numFmtId="0" fontId="9" fillId="0" borderId="20" xfId="2" quotePrefix="1" applyFont="1" applyBorder="1" applyAlignment="1">
      <alignment vertical="center"/>
    </xf>
    <xf numFmtId="0" fontId="10" fillId="0" borderId="41" xfId="2" applyFont="1" applyBorder="1" applyAlignment="1">
      <alignment vertical="center"/>
    </xf>
    <xf numFmtId="0" fontId="5" fillId="0" borderId="33" xfId="1" applyFont="1" applyBorder="1">
      <alignment vertical="center"/>
    </xf>
    <xf numFmtId="14" fontId="5" fillId="0" borderId="47" xfId="1" applyNumberFormat="1" applyFont="1" applyBorder="1" applyAlignment="1">
      <alignment horizontal="right" vertical="center"/>
    </xf>
    <xf numFmtId="0" fontId="13" fillId="4" borderId="36" xfId="1" applyFont="1" applyFill="1" applyBorder="1" applyAlignment="1">
      <alignment horizontal="center"/>
    </xf>
    <xf numFmtId="49" fontId="10" fillId="4" borderId="36" xfId="2" quotePrefix="1" applyNumberFormat="1" applyFont="1" applyFill="1" applyBorder="1" applyAlignment="1">
      <alignment horizontal="center" vertical="center"/>
    </xf>
    <xf numFmtId="14" fontId="5" fillId="0" borderId="20" xfId="1" applyNumberFormat="1" applyFont="1" applyBorder="1" applyAlignment="1">
      <alignment horizontal="right" vertical="center"/>
    </xf>
    <xf numFmtId="0" fontId="5" fillId="0" borderId="20" xfId="1" applyFont="1" applyBorder="1" applyAlignment="1">
      <alignment horizontal="right" vertical="center"/>
    </xf>
    <xf numFmtId="0" fontId="10" fillId="4" borderId="20" xfId="2" applyFont="1" applyFill="1" applyBorder="1" applyAlignment="1">
      <alignment horizontal="center" vertical="center"/>
    </xf>
    <xf numFmtId="49" fontId="10" fillId="4" borderId="20" xfId="2" quotePrefix="1" applyNumberFormat="1" applyFont="1" applyFill="1" applyBorder="1" applyAlignment="1">
      <alignment horizontal="center" vertical="center"/>
    </xf>
    <xf numFmtId="0" fontId="10" fillId="0" borderId="20" xfId="2" quotePrefix="1" applyFont="1" applyBorder="1" applyAlignment="1">
      <alignment horizontal="distributed" vertical="center"/>
    </xf>
    <xf numFmtId="2" fontId="10" fillId="4" borderId="20" xfId="2" applyNumberFormat="1" applyFont="1" applyFill="1" applyBorder="1" applyAlignment="1">
      <alignment vertical="center"/>
    </xf>
    <xf numFmtId="0" fontId="5" fillId="4" borderId="0" xfId="1" applyFont="1" applyFill="1" applyAlignment="1">
      <alignment horizontal="distributed" vertical="center"/>
    </xf>
    <xf numFmtId="0" fontId="10" fillId="4" borderId="20" xfId="2" quotePrefix="1" applyFont="1" applyFill="1" applyBorder="1" applyAlignment="1">
      <alignment horizontal="distributed" vertical="center"/>
    </xf>
    <xf numFmtId="0" fontId="10" fillId="0" borderId="0" xfId="2" quotePrefix="1" applyFont="1" applyAlignment="1">
      <alignment vertical="center"/>
    </xf>
    <xf numFmtId="0" fontId="10" fillId="3" borderId="0" xfId="2" quotePrefix="1" applyFont="1" applyFill="1" applyAlignment="1">
      <alignment horizontal="center" vertical="center"/>
    </xf>
    <xf numFmtId="0" fontId="5" fillId="4" borderId="0" xfId="1" applyFont="1" applyFill="1" applyAlignment="1">
      <alignment vertical="center" shrinkToFit="1"/>
    </xf>
    <xf numFmtId="0" fontId="10" fillId="4" borderId="20" xfId="2" applyFont="1" applyFill="1" applyBorder="1" applyAlignment="1">
      <alignment vertical="center" shrinkToFit="1"/>
    </xf>
    <xf numFmtId="0" fontId="10" fillId="0" borderId="20" xfId="2" quotePrefix="1" applyFont="1" applyBorder="1" applyAlignment="1">
      <alignment vertical="center"/>
    </xf>
    <xf numFmtId="0" fontId="10" fillId="3" borderId="20" xfId="2" quotePrefix="1" applyFont="1" applyFill="1" applyBorder="1" applyAlignment="1">
      <alignment horizontal="center" vertical="center"/>
    </xf>
    <xf numFmtId="0" fontId="5" fillId="0" borderId="36" xfId="1" applyFont="1" applyBorder="1" applyAlignment="1">
      <alignment horizontal="distributed" vertical="center"/>
    </xf>
    <xf numFmtId="0" fontId="5" fillId="0" borderId="19" xfId="1" applyFont="1" applyBorder="1">
      <alignment vertical="center"/>
    </xf>
    <xf numFmtId="0" fontId="5" fillId="0" borderId="0" xfId="4" applyFont="1" applyAlignment="1">
      <alignment vertical="center"/>
    </xf>
    <xf numFmtId="0" fontId="5" fillId="0" borderId="0" xfId="4" applyFont="1" applyAlignment="1">
      <alignment horizontal="right" vertical="center"/>
    </xf>
    <xf numFmtId="0" fontId="3" fillId="0" borderId="0" xfId="4" applyFont="1" applyAlignment="1">
      <alignment vertical="center"/>
    </xf>
    <xf numFmtId="0" fontId="5" fillId="0" borderId="0" xfId="4" applyFont="1" applyAlignment="1">
      <alignment horizontal="center" vertical="center"/>
    </xf>
    <xf numFmtId="0" fontId="5" fillId="0" borderId="0" xfId="4" applyFont="1" applyAlignment="1">
      <alignment horizontal="left" vertical="center" shrinkToFit="1"/>
    </xf>
    <xf numFmtId="0" fontId="17" fillId="4" borderId="0" xfId="4" applyFont="1" applyFill="1" applyAlignment="1">
      <alignment horizontal="center" vertical="center"/>
    </xf>
    <xf numFmtId="0" fontId="18" fillId="0" borderId="0" xfId="4" applyFont="1" applyAlignment="1">
      <alignment vertical="center"/>
    </xf>
    <xf numFmtId="0" fontId="17" fillId="0" borderId="0" xfId="4" applyFont="1" applyAlignment="1">
      <alignment vertical="center"/>
    </xf>
    <xf numFmtId="0" fontId="13" fillId="0" borderId="0" xfId="4" applyFont="1" applyAlignment="1">
      <alignment vertical="center"/>
    </xf>
    <xf numFmtId="0" fontId="13" fillId="0" borderId="7" xfId="4" applyFont="1" applyBorder="1" applyAlignment="1">
      <alignment horizontal="center" vertical="center"/>
    </xf>
    <xf numFmtId="177" fontId="13" fillId="3" borderId="53" xfId="4" applyNumberFormat="1" applyFont="1" applyFill="1" applyBorder="1" applyAlignment="1">
      <alignment horizontal="right" vertical="top"/>
    </xf>
    <xf numFmtId="0" fontId="18" fillId="0" borderId="0" xfId="0" applyFont="1" applyAlignment="1">
      <alignment vertical="center"/>
    </xf>
    <xf numFmtId="0" fontId="18" fillId="0" borderId="0" xfId="0" applyFont="1" applyAlignment="1">
      <alignment horizontal="center" vertical="center" shrinkToFit="1"/>
    </xf>
    <xf numFmtId="0" fontId="18" fillId="0" borderId="0" xfId="0" quotePrefix="1" applyFont="1" applyAlignment="1">
      <alignment horizontal="left" vertical="center"/>
    </xf>
    <xf numFmtId="0" fontId="17" fillId="0" borderId="0" xfId="4" applyFont="1" applyAlignment="1">
      <alignment horizontal="center" vertical="center"/>
    </xf>
    <xf numFmtId="0" fontId="5" fillId="0" borderId="50" xfId="4" applyFont="1" applyBorder="1" applyAlignment="1">
      <alignment horizontal="center" vertical="center"/>
    </xf>
    <xf numFmtId="0" fontId="3" fillId="0" borderId="0" xfId="4" applyFont="1" applyAlignment="1">
      <alignment horizontal="center" vertical="center"/>
    </xf>
    <xf numFmtId="177" fontId="3" fillId="0" borderId="0" xfId="4" applyNumberFormat="1" applyFont="1" applyAlignment="1">
      <alignment vertical="center"/>
    </xf>
    <xf numFmtId="177" fontId="3" fillId="0" borderId="0" xfId="4" applyNumberFormat="1" applyFont="1" applyAlignment="1">
      <alignment horizontal="right" vertical="center" indent="1"/>
    </xf>
    <xf numFmtId="177" fontId="3" fillId="3" borderId="0" xfId="4" applyNumberFormat="1" applyFont="1" applyFill="1" applyAlignment="1">
      <alignment horizontal="right" vertical="center" indent="1"/>
    </xf>
    <xf numFmtId="14" fontId="5" fillId="0" borderId="55" xfId="4" applyNumberFormat="1" applyFont="1" applyBorder="1" applyAlignment="1">
      <alignment horizontal="center" vertical="center"/>
    </xf>
    <xf numFmtId="0" fontId="3" fillId="0" borderId="0" xfId="4" applyFont="1" applyAlignment="1">
      <alignment horizontal="left" vertical="center"/>
    </xf>
    <xf numFmtId="0" fontId="3" fillId="0" borderId="0" xfId="4" applyFont="1" applyAlignment="1">
      <alignment vertical="center" shrinkToFit="1"/>
    </xf>
    <xf numFmtId="0" fontId="3" fillId="3" borderId="0" xfId="4" applyFont="1" applyFill="1" applyAlignment="1">
      <alignment horizontal="center" vertical="center" shrinkToFit="1"/>
    </xf>
    <xf numFmtId="0" fontId="3" fillId="0" borderId="0" xfId="4" applyFont="1" applyAlignment="1">
      <alignment horizontal="left" vertical="center" shrinkToFit="1"/>
    </xf>
    <xf numFmtId="0" fontId="3" fillId="4" borderId="0" xfId="4" applyFont="1" applyFill="1" applyAlignment="1">
      <alignment horizontal="left" vertical="center" shrinkToFit="1"/>
    </xf>
    <xf numFmtId="0" fontId="3" fillId="0" borderId="52" xfId="4" applyFont="1" applyBorder="1" applyAlignment="1">
      <alignment horizontal="left" vertical="center"/>
    </xf>
    <xf numFmtId="0" fontId="3" fillId="0" borderId="0" xfId="4" applyFont="1" applyAlignment="1">
      <alignment vertical="center" wrapText="1"/>
    </xf>
    <xf numFmtId="14" fontId="5" fillId="0" borderId="0" xfId="1" applyNumberFormat="1" applyFont="1">
      <alignment vertical="center"/>
    </xf>
    <xf numFmtId="14" fontId="5" fillId="0" borderId="0" xfId="1" applyNumberFormat="1" applyFont="1" applyAlignment="1">
      <alignment horizontal="right" vertical="center"/>
    </xf>
    <xf numFmtId="0" fontId="13" fillId="2" borderId="48" xfId="4" applyFont="1" applyFill="1" applyBorder="1" applyAlignment="1">
      <alignment horizontal="center" vertical="center" shrinkToFit="1"/>
    </xf>
    <xf numFmtId="0" fontId="13" fillId="2" borderId="58" xfId="4" applyFont="1" applyFill="1" applyBorder="1" applyAlignment="1">
      <alignment horizontal="center" vertical="center" shrinkToFit="1"/>
    </xf>
    <xf numFmtId="0" fontId="13" fillId="6" borderId="9" xfId="4" applyFont="1" applyFill="1" applyBorder="1" applyAlignment="1">
      <alignment horizontal="center" vertical="center"/>
    </xf>
    <xf numFmtId="0" fontId="13" fillId="6" borderId="7" xfId="4" applyFont="1" applyFill="1" applyBorder="1" applyAlignment="1">
      <alignment horizontal="center" vertical="center"/>
    </xf>
    <xf numFmtId="0" fontId="13" fillId="4" borderId="48" xfId="4" applyFont="1" applyFill="1" applyBorder="1" applyAlignment="1">
      <alignment horizontal="center" vertical="center" shrinkToFit="1"/>
    </xf>
    <xf numFmtId="0" fontId="13" fillId="4" borderId="58" xfId="4" applyFont="1" applyFill="1" applyBorder="1" applyAlignment="1">
      <alignment horizontal="center" vertical="center" shrinkToFit="1"/>
    </xf>
    <xf numFmtId="0" fontId="13" fillId="0" borderId="0" xfId="4" applyFont="1" applyAlignment="1">
      <alignment horizontal="center" vertical="center"/>
    </xf>
    <xf numFmtId="0" fontId="13" fillId="4" borderId="0" xfId="4" applyFont="1" applyFill="1" applyAlignment="1">
      <alignment horizontal="left" vertical="center" wrapText="1" shrinkToFit="1"/>
    </xf>
    <xf numFmtId="0" fontId="13" fillId="0" borderId="48" xfId="4" applyFont="1" applyBorder="1" applyAlignment="1">
      <alignment horizontal="center" vertical="center"/>
    </xf>
    <xf numFmtId="0" fontId="13" fillId="0" borderId="47" xfId="4" applyFont="1" applyBorder="1" applyAlignment="1">
      <alignment horizontal="center" vertical="center"/>
    </xf>
    <xf numFmtId="0" fontId="13" fillId="0" borderId="49" xfId="4" applyFont="1" applyBorder="1" applyAlignment="1">
      <alignment horizontal="center" vertical="center"/>
    </xf>
    <xf numFmtId="0" fontId="13" fillId="0" borderId="51" xfId="4" applyFont="1" applyBorder="1" applyAlignment="1">
      <alignment vertical="top" textRotation="255"/>
    </xf>
    <xf numFmtId="0" fontId="13" fillId="0" borderId="52" xfId="4" applyFont="1" applyBorder="1" applyAlignment="1">
      <alignment vertical="top" textRotation="255"/>
    </xf>
    <xf numFmtId="0" fontId="13" fillId="0" borderId="53" xfId="4" applyFont="1" applyBorder="1" applyAlignment="1">
      <alignment vertical="top" textRotation="255"/>
    </xf>
    <xf numFmtId="0" fontId="13" fillId="0" borderId="48" xfId="4" applyFont="1" applyBorder="1" applyAlignment="1">
      <alignment vertical="center"/>
    </xf>
    <xf numFmtId="0" fontId="13" fillId="0" borderId="47" xfId="4" applyFont="1" applyBorder="1" applyAlignment="1">
      <alignment vertical="center"/>
    </xf>
    <xf numFmtId="0" fontId="13" fillId="0" borderId="49" xfId="4" applyFont="1" applyBorder="1" applyAlignment="1">
      <alignment vertical="center"/>
    </xf>
    <xf numFmtId="0" fontId="13" fillId="0" borderId="64" xfId="4" applyFont="1" applyBorder="1" applyAlignment="1">
      <alignment vertical="center"/>
    </xf>
    <xf numFmtId="0" fontId="13" fillId="0" borderId="64" xfId="4" applyFont="1" applyBorder="1" applyAlignment="1">
      <alignment horizontal="center" vertical="center"/>
    </xf>
    <xf numFmtId="0" fontId="13" fillId="0" borderId="7" xfId="4" applyFont="1" applyBorder="1" applyAlignment="1">
      <alignment vertical="center"/>
    </xf>
    <xf numFmtId="0" fontId="13" fillId="0" borderId="67" xfId="4" applyFont="1" applyBorder="1" applyAlignment="1">
      <alignment vertical="center"/>
    </xf>
    <xf numFmtId="0" fontId="13" fillId="0" borderId="67" xfId="4" applyFont="1" applyBorder="1" applyAlignment="1">
      <alignment horizontal="center" vertical="center"/>
    </xf>
    <xf numFmtId="0" fontId="25" fillId="0" borderId="0" xfId="4" applyFont="1" applyAlignment="1">
      <alignment horizontal="center" vertical="center"/>
    </xf>
    <xf numFmtId="0" fontId="18" fillId="0" borderId="0" xfId="4" applyFont="1" applyAlignment="1">
      <alignment horizontal="center" vertical="center"/>
    </xf>
    <xf numFmtId="0" fontId="18" fillId="0" borderId="0" xfId="4" applyFont="1" applyAlignment="1">
      <alignment horizontal="right" vertical="center"/>
    </xf>
    <xf numFmtId="0" fontId="26" fillId="0" borderId="0" xfId="4" applyFont="1" applyAlignment="1">
      <alignment vertical="center"/>
    </xf>
    <xf numFmtId="0" fontId="3" fillId="0" borderId="50" xfId="4" applyFont="1" applyBorder="1" applyAlignment="1">
      <alignment horizontal="center" vertical="center"/>
    </xf>
    <xf numFmtId="14" fontId="3" fillId="0" borderId="55" xfId="4" applyNumberFormat="1" applyFont="1" applyBorder="1" applyAlignment="1">
      <alignment horizontal="center" vertical="center"/>
    </xf>
    <xf numFmtId="0" fontId="3" fillId="0" borderId="0" xfId="4" applyFont="1" applyAlignment="1">
      <alignment horizontal="right" vertical="center" shrinkToFit="1"/>
    </xf>
    <xf numFmtId="0" fontId="3" fillId="0" borderId="0" xfId="4" quotePrefix="1" applyFont="1" applyAlignment="1">
      <alignment horizontal="center" vertical="center"/>
    </xf>
    <xf numFmtId="0" fontId="3" fillId="0" borderId="0" xfId="1" applyFont="1">
      <alignment vertical="center"/>
    </xf>
    <xf numFmtId="0" fontId="3" fillId="3" borderId="0" xfId="4" applyFont="1" applyFill="1" applyAlignment="1">
      <alignment horizontal="left" vertical="center"/>
    </xf>
    <xf numFmtId="0" fontId="3" fillId="0" borderId="35" xfId="1" applyFont="1" applyBorder="1">
      <alignment vertical="center"/>
    </xf>
    <xf numFmtId="14" fontId="3" fillId="0" borderId="36" xfId="1" applyNumberFormat="1" applyFont="1" applyBorder="1">
      <alignment vertical="center"/>
    </xf>
    <xf numFmtId="0" fontId="3" fillId="0" borderId="36" xfId="1" applyFont="1" applyBorder="1">
      <alignment vertical="center"/>
    </xf>
    <xf numFmtId="0" fontId="3" fillId="0" borderId="37" xfId="1" applyFont="1" applyBorder="1">
      <alignment vertical="center"/>
    </xf>
    <xf numFmtId="0" fontId="3" fillId="0" borderId="33" xfId="1" applyFont="1" applyBorder="1" applyAlignment="1">
      <alignment horizontal="center" vertical="center"/>
    </xf>
    <xf numFmtId="14" fontId="3" fillId="0" borderId="7" xfId="1" applyNumberFormat="1" applyFont="1" applyBorder="1" applyAlignment="1">
      <alignment horizontal="center" vertical="center"/>
    </xf>
    <xf numFmtId="0" fontId="3" fillId="0" borderId="44" xfId="1" applyFont="1" applyBorder="1">
      <alignment vertical="center"/>
    </xf>
    <xf numFmtId="0" fontId="3" fillId="0" borderId="19" xfId="1" applyFont="1" applyBorder="1" applyAlignment="1">
      <alignment horizontal="center" vertical="center"/>
    </xf>
    <xf numFmtId="14" fontId="3" fillId="0" borderId="20" xfId="1" applyNumberFormat="1" applyFont="1" applyBorder="1" applyAlignment="1">
      <alignment horizontal="right" vertical="center"/>
    </xf>
    <xf numFmtId="0" fontId="3" fillId="0" borderId="20" xfId="1" applyFont="1" applyBorder="1">
      <alignment vertical="center"/>
    </xf>
    <xf numFmtId="0" fontId="3" fillId="0" borderId="20" xfId="1" applyFont="1" applyBorder="1" applyAlignment="1">
      <alignment horizontal="right" vertical="center"/>
    </xf>
    <xf numFmtId="0" fontId="3" fillId="0" borderId="41" xfId="1" applyFont="1" applyBorder="1">
      <alignment vertical="center"/>
    </xf>
    <xf numFmtId="0" fontId="3" fillId="0" borderId="0" xfId="4" quotePrefix="1" applyFont="1" applyAlignment="1">
      <alignment horizontal="left" vertical="center"/>
    </xf>
    <xf numFmtId="0" fontId="3" fillId="3" borderId="77" xfId="4" applyFont="1" applyFill="1" applyBorder="1" applyAlignment="1">
      <alignment horizontal="center" vertical="center" shrinkToFit="1"/>
    </xf>
    <xf numFmtId="0" fontId="3" fillId="4" borderId="50" xfId="4" applyFont="1" applyFill="1" applyBorder="1" applyAlignment="1">
      <alignment horizontal="center" vertical="center" shrinkToFit="1"/>
    </xf>
    <xf numFmtId="0" fontId="3" fillId="4" borderId="9" xfId="4" applyFont="1" applyFill="1" applyBorder="1" applyAlignment="1">
      <alignment horizontal="center" vertical="center" wrapText="1" shrinkToFit="1"/>
    </xf>
    <xf numFmtId="0" fontId="3" fillId="4" borderId="8" xfId="4" applyFont="1" applyFill="1" applyBorder="1" applyAlignment="1">
      <alignment horizontal="left" vertical="center" wrapText="1" indent="1" shrinkToFit="1"/>
    </xf>
    <xf numFmtId="0" fontId="3" fillId="4" borderId="78" xfId="4" applyFont="1" applyFill="1" applyBorder="1" applyAlignment="1">
      <alignment horizontal="center" vertical="center" wrapText="1" shrinkToFit="1"/>
    </xf>
    <xf numFmtId="0" fontId="3" fillId="4" borderId="9" xfId="4" applyFont="1" applyFill="1" applyBorder="1" applyAlignment="1">
      <alignment horizontal="left" vertical="center" wrapText="1" indent="1" shrinkToFit="1"/>
    </xf>
    <xf numFmtId="0" fontId="3" fillId="3" borderId="11" xfId="4" applyFont="1" applyFill="1" applyBorder="1" applyAlignment="1">
      <alignment horizontal="center" vertical="center" shrinkToFit="1"/>
    </xf>
    <xf numFmtId="0" fontId="3" fillId="4" borderId="12" xfId="4" applyFont="1" applyFill="1" applyBorder="1" applyAlignment="1">
      <alignment horizontal="center" vertical="center" shrinkToFit="1"/>
    </xf>
    <xf numFmtId="0" fontId="3" fillId="4" borderId="14" xfId="4" applyFont="1" applyFill="1" applyBorder="1" applyAlignment="1">
      <alignment horizontal="left" vertical="center" wrapText="1" indent="1" shrinkToFit="1"/>
    </xf>
    <xf numFmtId="0" fontId="3" fillId="4" borderId="13" xfId="4" applyFont="1" applyFill="1" applyBorder="1" applyAlignment="1">
      <alignment horizontal="left" vertical="center" wrapText="1" indent="1" shrinkToFit="1"/>
    </xf>
    <xf numFmtId="0" fontId="3" fillId="4" borderId="15" xfId="4" applyFont="1" applyFill="1" applyBorder="1" applyAlignment="1">
      <alignment horizontal="center" vertical="center" wrapText="1" shrinkToFit="1"/>
    </xf>
    <xf numFmtId="0" fontId="3" fillId="3" borderId="1" xfId="4" applyFont="1" applyFill="1" applyBorder="1" applyAlignment="1">
      <alignment horizontal="center" vertical="center" shrinkToFit="1"/>
    </xf>
    <xf numFmtId="0" fontId="3" fillId="4" borderId="2" xfId="4" applyFont="1" applyFill="1" applyBorder="1" applyAlignment="1">
      <alignment horizontal="center" vertical="center" shrinkToFit="1"/>
    </xf>
    <xf numFmtId="0" fontId="3" fillId="4" borderId="4" xfId="4" applyFont="1" applyFill="1" applyBorder="1" applyAlignment="1">
      <alignment horizontal="left" vertical="center" wrapText="1" indent="1" shrinkToFit="1"/>
    </xf>
    <xf numFmtId="0" fontId="3" fillId="4" borderId="2" xfId="4" applyFont="1" applyFill="1" applyBorder="1" applyAlignment="1">
      <alignment horizontal="left" vertical="center" wrapText="1" indent="1" shrinkToFit="1"/>
    </xf>
    <xf numFmtId="0" fontId="3" fillId="4" borderId="5" xfId="4" applyFont="1" applyFill="1" applyBorder="1" applyAlignment="1">
      <alignment horizontal="center" vertical="center" wrapText="1" shrinkToFit="1"/>
    </xf>
    <xf numFmtId="0" fontId="3" fillId="3" borderId="6" xfId="4" applyFont="1" applyFill="1" applyBorder="1" applyAlignment="1">
      <alignment horizontal="center" vertical="center" shrinkToFit="1"/>
    </xf>
    <xf numFmtId="0" fontId="3" fillId="4" borderId="7" xfId="4" applyFont="1" applyFill="1" applyBorder="1" applyAlignment="1">
      <alignment horizontal="center" vertical="center" shrinkToFit="1"/>
    </xf>
    <xf numFmtId="0" fontId="3" fillId="4" borderId="7" xfId="4" applyFont="1" applyFill="1" applyBorder="1" applyAlignment="1">
      <alignment horizontal="left" vertical="center" wrapText="1" indent="1" shrinkToFit="1"/>
    </xf>
    <xf numFmtId="0" fontId="3" fillId="4" borderId="10" xfId="4" applyFont="1" applyFill="1" applyBorder="1" applyAlignment="1">
      <alignment horizontal="center" vertical="center" wrapText="1" shrinkToFit="1"/>
    </xf>
    <xf numFmtId="0" fontId="3" fillId="4" borderId="12" xfId="4" applyFont="1" applyFill="1" applyBorder="1" applyAlignment="1">
      <alignment horizontal="left" vertical="center" wrapText="1" indent="1" shrinkToFit="1"/>
    </xf>
    <xf numFmtId="0" fontId="10" fillId="0" borderId="0" xfId="1" applyFont="1">
      <alignment vertical="center"/>
    </xf>
    <xf numFmtId="0" fontId="10" fillId="0" borderId="48" xfId="1" applyFont="1" applyBorder="1">
      <alignment vertical="center"/>
    </xf>
    <xf numFmtId="0" fontId="10" fillId="0" borderId="47" xfId="1" applyFont="1" applyBorder="1">
      <alignment vertical="center"/>
    </xf>
    <xf numFmtId="0" fontId="10" fillId="0" borderId="79" xfId="1" applyFont="1" applyBorder="1">
      <alignment vertical="center"/>
    </xf>
    <xf numFmtId="0" fontId="10" fillId="0" borderId="49" xfId="1" applyFont="1" applyBorder="1">
      <alignment vertical="center"/>
    </xf>
    <xf numFmtId="0" fontId="10" fillId="0" borderId="63" xfId="1" applyFont="1" applyBorder="1">
      <alignment vertical="center"/>
    </xf>
    <xf numFmtId="0" fontId="11" fillId="0" borderId="0" xfId="1" applyFont="1">
      <alignment vertical="center"/>
    </xf>
    <xf numFmtId="0" fontId="28" fillId="0" borderId="0" xfId="1" applyFont="1">
      <alignment vertical="center"/>
    </xf>
    <xf numFmtId="0" fontId="10" fillId="0" borderId="80" xfId="1" applyFont="1" applyBorder="1">
      <alignment vertical="center"/>
    </xf>
    <xf numFmtId="0" fontId="28" fillId="0" borderId="46" xfId="1" applyFont="1" applyBorder="1">
      <alignment vertical="center"/>
    </xf>
    <xf numFmtId="0" fontId="28" fillId="0" borderId="63" xfId="1" applyFont="1" applyBorder="1">
      <alignment vertical="center"/>
    </xf>
    <xf numFmtId="0" fontId="28" fillId="0" borderId="47" xfId="1" applyFont="1" applyBorder="1">
      <alignment vertical="center"/>
    </xf>
    <xf numFmtId="0" fontId="28" fillId="0" borderId="52" xfId="1" applyFont="1" applyBorder="1">
      <alignment vertical="center"/>
    </xf>
    <xf numFmtId="0" fontId="29" fillId="0" borderId="0" xfId="1" applyFont="1">
      <alignment vertical="center"/>
    </xf>
    <xf numFmtId="0" fontId="10" fillId="0" borderId="52" xfId="1" applyFont="1" applyBorder="1">
      <alignment vertical="center"/>
    </xf>
    <xf numFmtId="0" fontId="10" fillId="0" borderId="51" xfId="1" applyFont="1" applyBorder="1">
      <alignment vertical="center"/>
    </xf>
    <xf numFmtId="0" fontId="10" fillId="0" borderId="81" xfId="1" applyFont="1" applyBorder="1">
      <alignment vertical="center"/>
    </xf>
    <xf numFmtId="0" fontId="10" fillId="0" borderId="53" xfId="1" applyFont="1" applyBorder="1">
      <alignment vertical="center"/>
    </xf>
    <xf numFmtId="0" fontId="9" fillId="0" borderId="8" xfId="1" applyFont="1" applyBorder="1" applyAlignment="1">
      <alignment horizontal="center" vertical="center"/>
    </xf>
    <xf numFmtId="0" fontId="9" fillId="0" borderId="47" xfId="1" applyFont="1" applyBorder="1">
      <alignment vertical="center"/>
    </xf>
    <xf numFmtId="0" fontId="30" fillId="0" borderId="47" xfId="1" applyFont="1" applyBorder="1" applyAlignment="1"/>
    <xf numFmtId="0" fontId="9" fillId="0" borderId="49" xfId="1" applyFont="1" applyBorder="1">
      <alignment vertical="center"/>
    </xf>
    <xf numFmtId="0" fontId="9" fillId="0" borderId="0" xfId="1" applyFont="1" applyAlignment="1"/>
    <xf numFmtId="0" fontId="9" fillId="0" borderId="48" xfId="1" applyFont="1" applyBorder="1" applyAlignment="1">
      <alignment horizontal="center" vertical="center"/>
    </xf>
    <xf numFmtId="0" fontId="9" fillId="0" borderId="47" xfId="1" applyFont="1" applyBorder="1" applyAlignment="1"/>
    <xf numFmtId="0" fontId="9" fillId="0" borderId="49" xfId="1" applyFont="1" applyBorder="1" applyAlignment="1"/>
    <xf numFmtId="0" fontId="9" fillId="0" borderId="51" xfId="1" applyFont="1" applyBorder="1">
      <alignment vertical="center"/>
    </xf>
    <xf numFmtId="0" fontId="9" fillId="0" borderId="52" xfId="1" applyFont="1" applyBorder="1">
      <alignment vertical="center"/>
    </xf>
    <xf numFmtId="0" fontId="9" fillId="0" borderId="52" xfId="1" applyFont="1" applyBorder="1" applyAlignment="1"/>
    <xf numFmtId="0" fontId="9" fillId="0" borderId="53" xfId="1" applyFont="1" applyBorder="1" applyAlignment="1"/>
    <xf numFmtId="0" fontId="29" fillId="0" borderId="0" xfId="1" applyFont="1" applyAlignment="1">
      <alignment horizontal="center" vertical="center"/>
    </xf>
    <xf numFmtId="0" fontId="31" fillId="0" borderId="0" xfId="1" applyFont="1">
      <alignment vertical="center"/>
    </xf>
    <xf numFmtId="0" fontId="31" fillId="0" borderId="0" xfId="1" applyFont="1" applyAlignment="1"/>
    <xf numFmtId="0" fontId="32" fillId="0" borderId="0" xfId="1" applyFont="1" applyAlignment="1"/>
    <xf numFmtId="0" fontId="11" fillId="0" borderId="52" xfId="1" applyFont="1" applyBorder="1">
      <alignment vertical="center"/>
    </xf>
    <xf numFmtId="0" fontId="3" fillId="0" borderId="0" xfId="1" applyFont="1" applyAlignment="1">
      <alignment horizontal="center" vertical="center"/>
    </xf>
    <xf numFmtId="0" fontId="3" fillId="2" borderId="7" xfId="0" applyFont="1" applyFill="1" applyBorder="1" applyAlignment="1">
      <alignment horizontal="center" vertical="center"/>
    </xf>
    <xf numFmtId="0" fontId="3" fillId="0" borderId="7" xfId="0" applyFont="1" applyBorder="1" applyAlignment="1">
      <alignment horizontal="center" vertical="center"/>
    </xf>
    <xf numFmtId="0" fontId="26" fillId="0" borderId="0" xfId="0" applyFont="1" applyAlignment="1">
      <alignment vertical="center"/>
    </xf>
    <xf numFmtId="14" fontId="26" fillId="0" borderId="55" xfId="0" applyNumberFormat="1" applyFont="1" applyBorder="1" applyAlignment="1">
      <alignment horizontal="center" vertical="center"/>
    </xf>
    <xf numFmtId="0" fontId="26" fillId="0" borderId="0" xfId="0" applyFont="1" applyAlignment="1">
      <alignment horizontal="right" vertical="center"/>
    </xf>
    <xf numFmtId="0" fontId="26" fillId="0" borderId="0" xfId="0" applyFont="1" applyAlignment="1">
      <alignment horizontal="center" vertical="center" shrinkToFit="1"/>
    </xf>
    <xf numFmtId="0" fontId="26" fillId="0" borderId="0" xfId="0" applyFont="1" applyAlignment="1">
      <alignment horizontal="center" vertical="center"/>
    </xf>
    <xf numFmtId="0" fontId="26" fillId="0" borderId="0" xfId="0" quotePrefix="1" applyFont="1" applyAlignment="1">
      <alignment horizontal="left" vertical="center"/>
    </xf>
    <xf numFmtId="0" fontId="26" fillId="4" borderId="0" xfId="0" applyFont="1" applyFill="1" applyAlignment="1">
      <alignment vertical="center"/>
    </xf>
    <xf numFmtId="14" fontId="26" fillId="0" borderId="7" xfId="0" applyNumberFormat="1" applyFont="1" applyBorder="1" applyAlignment="1">
      <alignment horizontal="center" vertical="center"/>
    </xf>
    <xf numFmtId="0" fontId="26" fillId="3" borderId="0" xfId="0" applyFont="1" applyFill="1" applyAlignment="1">
      <alignment vertical="center"/>
    </xf>
    <xf numFmtId="14" fontId="26" fillId="0" borderId="0" xfId="0" applyNumberFormat="1" applyFont="1" applyAlignment="1">
      <alignment horizontal="center" vertical="center"/>
    </xf>
    <xf numFmtId="0" fontId="26" fillId="0" borderId="0" xfId="0" applyFont="1" applyAlignment="1">
      <alignment horizontal="left" vertical="center"/>
    </xf>
    <xf numFmtId="0" fontId="26" fillId="4" borderId="0" xfId="0" applyFont="1" applyFill="1" applyAlignment="1">
      <alignment horizontal="right" vertical="center"/>
    </xf>
    <xf numFmtId="0" fontId="26" fillId="0" borderId="50" xfId="0" applyFont="1" applyBorder="1" applyAlignment="1">
      <alignment horizontal="center" vertical="center"/>
    </xf>
    <xf numFmtId="0" fontId="5" fillId="0" borderId="0" xfId="0" applyFont="1" applyAlignment="1">
      <alignment vertical="center"/>
    </xf>
    <xf numFmtId="0" fontId="17"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center"/>
    </xf>
    <xf numFmtId="0" fontId="11" fillId="4" borderId="0" xfId="0" applyFont="1" applyFill="1" applyAlignment="1">
      <alignment vertical="center"/>
    </xf>
    <xf numFmtId="0" fontId="20" fillId="0" borderId="0" xfId="0" applyFont="1" applyAlignment="1">
      <alignment horizontal="center" vertical="center"/>
    </xf>
    <xf numFmtId="0" fontId="3" fillId="3" borderId="0" xfId="0" applyFont="1" applyFill="1" applyAlignment="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0" fontId="3" fillId="0" borderId="9" xfId="0" applyFont="1" applyBorder="1" applyAlignment="1">
      <alignment horizontal="center" vertical="center"/>
    </xf>
    <xf numFmtId="0" fontId="3" fillId="0" borderId="10" xfId="0" applyFont="1" applyBorder="1" applyAlignment="1">
      <alignment horizontal="left" vertical="center" inden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2" xfId="0" applyFont="1" applyBorder="1" applyAlignment="1">
      <alignment horizontal="left" vertical="center" indent="1"/>
    </xf>
    <xf numFmtId="0" fontId="3" fillId="0" borderId="13" xfId="0" applyFont="1" applyBorder="1" applyAlignment="1">
      <alignment horizontal="left" vertical="center" indent="1"/>
    </xf>
    <xf numFmtId="0" fontId="3" fillId="0" borderId="14" xfId="0" applyFont="1" applyBorder="1" applyAlignment="1">
      <alignment horizontal="center" vertical="center"/>
    </xf>
    <xf numFmtId="0" fontId="3" fillId="0" borderId="15" xfId="0" applyFont="1" applyBorder="1" applyAlignment="1">
      <alignment horizontal="left" vertical="center" indent="1"/>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left" vertical="center" indent="1"/>
    </xf>
    <xf numFmtId="0" fontId="3" fillId="0" borderId="23" xfId="0" applyFont="1" applyBorder="1" applyAlignment="1">
      <alignment horizontal="left" vertical="center" indent="1"/>
    </xf>
    <xf numFmtId="0" fontId="3" fillId="0" borderId="24" xfId="0" applyFont="1" applyBorder="1" applyAlignment="1">
      <alignment horizontal="center" vertical="center"/>
    </xf>
    <xf numFmtId="0" fontId="3" fillId="0" borderId="22" xfId="0" applyFont="1" applyBorder="1" applyAlignment="1">
      <alignment horizontal="center" vertical="center"/>
    </xf>
    <xf numFmtId="0" fontId="3" fillId="0" borderId="25" xfId="0" applyFont="1" applyBorder="1" applyAlignment="1">
      <alignment horizontal="left" vertical="center" inden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7" fillId="0" borderId="0" xfId="2" applyFont="1" applyAlignment="1">
      <alignment horizontal="center" vertical="center"/>
    </xf>
    <xf numFmtId="0" fontId="7" fillId="0" borderId="20" xfId="2" applyFont="1" applyBorder="1" applyAlignment="1">
      <alignment horizontal="center" vertical="center"/>
    </xf>
    <xf numFmtId="0" fontId="14" fillId="5" borderId="35" xfId="1" applyFont="1" applyFill="1" applyBorder="1" applyAlignment="1">
      <alignment horizontal="center" vertical="center" wrapText="1"/>
    </xf>
    <xf numFmtId="0" fontId="14" fillId="5" borderId="36" xfId="1" applyFont="1" applyFill="1" applyBorder="1" applyAlignment="1">
      <alignment horizontal="center" vertical="center"/>
    </xf>
    <xf numFmtId="0" fontId="14" fillId="5" borderId="37" xfId="1" applyFont="1" applyFill="1" applyBorder="1" applyAlignment="1">
      <alignment horizontal="center" vertical="center"/>
    </xf>
    <xf numFmtId="0" fontId="14" fillId="5" borderId="33" xfId="1" applyFont="1" applyFill="1" applyBorder="1" applyAlignment="1">
      <alignment horizontal="center" vertical="center"/>
    </xf>
    <xf numFmtId="0" fontId="14" fillId="5" borderId="0" xfId="1" applyFont="1" applyFill="1" applyAlignment="1">
      <alignment horizontal="center" vertical="center"/>
    </xf>
    <xf numFmtId="0" fontId="14" fillId="5" borderId="44" xfId="1" applyFont="1" applyFill="1" applyBorder="1" applyAlignment="1">
      <alignment horizontal="center" vertical="center"/>
    </xf>
    <xf numFmtId="0" fontId="14" fillId="5" borderId="19" xfId="1" applyFont="1" applyFill="1" applyBorder="1" applyAlignment="1">
      <alignment horizontal="center" vertical="center"/>
    </xf>
    <xf numFmtId="0" fontId="14" fillId="5" borderId="20" xfId="1" applyFont="1" applyFill="1" applyBorder="1" applyAlignment="1">
      <alignment horizontal="center" vertical="center"/>
    </xf>
    <xf numFmtId="0" fontId="14" fillId="5" borderId="41" xfId="1" applyFont="1" applyFill="1" applyBorder="1" applyAlignment="1">
      <alignment horizontal="center" vertical="center"/>
    </xf>
    <xf numFmtId="0" fontId="5" fillId="0" borderId="20" xfId="1" applyFont="1" applyBorder="1" applyAlignment="1">
      <alignment horizontal="center" vertical="center"/>
    </xf>
    <xf numFmtId="0" fontId="5" fillId="0" borderId="0" xfId="1" applyFont="1" applyAlignment="1">
      <alignment horizontal="center" vertical="center"/>
    </xf>
    <xf numFmtId="0" fontId="10" fillId="4" borderId="0" xfId="2" applyFont="1" applyFill="1" applyAlignment="1">
      <alignment horizontal="left" vertical="center"/>
    </xf>
    <xf numFmtId="0" fontId="10" fillId="4" borderId="20" xfId="2" applyFont="1" applyFill="1" applyBorder="1" applyAlignment="1">
      <alignment horizontal="left" vertical="center"/>
    </xf>
    <xf numFmtId="0" fontId="10" fillId="0" borderId="36" xfId="2" quotePrefix="1" applyFont="1" applyBorder="1" applyAlignment="1">
      <alignment horizontal="right" vertical="center"/>
    </xf>
    <xf numFmtId="0" fontId="10" fillId="3" borderId="36" xfId="2" applyFont="1" applyFill="1" applyBorder="1" applyAlignment="1">
      <alignment horizontal="left" vertical="center" shrinkToFit="1"/>
    </xf>
    <xf numFmtId="0" fontId="5" fillId="0" borderId="33" xfId="1" applyFont="1" applyBorder="1" applyAlignment="1">
      <alignment horizontal="center" vertical="center"/>
    </xf>
    <xf numFmtId="0" fontId="5" fillId="0" borderId="46" xfId="1" applyFont="1" applyBorder="1" applyAlignment="1">
      <alignment horizontal="center" vertical="center"/>
    </xf>
    <xf numFmtId="0" fontId="10" fillId="3" borderId="20" xfId="2" applyFont="1" applyFill="1" applyBorder="1" applyAlignment="1">
      <alignment horizontal="left" vertical="center" shrinkToFit="1"/>
    </xf>
    <xf numFmtId="176" fontId="10" fillId="4" borderId="20" xfId="2" applyNumberFormat="1" applyFont="1" applyFill="1" applyBorder="1" applyAlignment="1">
      <alignment horizontal="left" vertical="center"/>
    </xf>
    <xf numFmtId="0" fontId="10" fillId="4" borderId="17" xfId="2" applyFont="1" applyFill="1" applyBorder="1" applyAlignment="1">
      <alignment horizontal="center" vertical="center"/>
    </xf>
    <xf numFmtId="0" fontId="10" fillId="4" borderId="45" xfId="2" applyFont="1" applyFill="1" applyBorder="1" applyAlignment="1">
      <alignment horizontal="center" vertical="center"/>
    </xf>
    <xf numFmtId="38" fontId="10" fillId="4" borderId="36" xfId="3" applyFont="1" applyFill="1" applyBorder="1" applyAlignment="1">
      <alignment horizontal="right" vertical="center"/>
    </xf>
    <xf numFmtId="0" fontId="10" fillId="4" borderId="39" xfId="2" applyFont="1" applyFill="1" applyBorder="1" applyAlignment="1">
      <alignment horizontal="center" vertical="center"/>
    </xf>
    <xf numFmtId="0" fontId="10" fillId="4" borderId="43" xfId="2" applyFont="1" applyFill="1" applyBorder="1" applyAlignment="1">
      <alignment horizontal="center" vertical="center"/>
    </xf>
    <xf numFmtId="38" fontId="10" fillId="4" borderId="20" xfId="3" applyFont="1" applyFill="1" applyBorder="1" applyAlignment="1">
      <alignment horizontal="right" vertical="center"/>
    </xf>
    <xf numFmtId="0" fontId="10" fillId="4" borderId="31" xfId="2" applyFont="1" applyFill="1" applyBorder="1" applyAlignment="1">
      <alignment horizontal="center" vertical="center"/>
    </xf>
    <xf numFmtId="0" fontId="10" fillId="4" borderId="42" xfId="2" applyFont="1" applyFill="1" applyBorder="1" applyAlignment="1">
      <alignment horizontal="center" vertical="center"/>
    </xf>
    <xf numFmtId="0" fontId="10" fillId="4" borderId="20" xfId="2" applyFont="1" applyFill="1" applyBorder="1" applyAlignment="1">
      <alignment horizontal="left" vertical="center" shrinkToFit="1"/>
    </xf>
    <xf numFmtId="0" fontId="5" fillId="4" borderId="0" xfId="1" applyFont="1" applyFill="1" applyAlignment="1">
      <alignment horizontal="left" vertical="center"/>
    </xf>
    <xf numFmtId="0" fontId="10" fillId="0" borderId="32" xfId="2" quotePrefix="1" applyFont="1" applyBorder="1" applyAlignment="1">
      <alignment horizontal="center" vertical="center"/>
    </xf>
    <xf numFmtId="0" fontId="10" fillId="0" borderId="3" xfId="2" applyFont="1" applyBorder="1" applyAlignment="1">
      <alignment vertical="center"/>
    </xf>
    <xf numFmtId="0" fontId="10" fillId="0" borderId="39" xfId="2" applyFont="1" applyBorder="1" applyAlignment="1">
      <alignment horizontal="distributed" vertical="center"/>
    </xf>
    <xf numFmtId="0" fontId="10" fillId="3" borderId="20" xfId="2" applyFont="1" applyFill="1" applyBorder="1" applyAlignment="1">
      <alignment horizontal="center" vertical="center"/>
    </xf>
    <xf numFmtId="0" fontId="5" fillId="0" borderId="28" xfId="1" applyFont="1" applyBorder="1" applyAlignment="1">
      <alignment horizontal="center" vertical="center"/>
    </xf>
    <xf numFmtId="0" fontId="5" fillId="0" borderId="29" xfId="1" applyFont="1" applyBorder="1" applyAlignment="1">
      <alignment horizontal="center" vertical="center"/>
    </xf>
    <xf numFmtId="0" fontId="10" fillId="3" borderId="31" xfId="2" applyFont="1" applyFill="1" applyBorder="1" applyAlignment="1">
      <alignment horizontal="left" vertical="center"/>
    </xf>
    <xf numFmtId="0" fontId="10" fillId="3" borderId="39" xfId="2" quotePrefix="1" applyFont="1" applyFill="1" applyBorder="1" applyAlignment="1">
      <alignment horizontal="left" vertical="center"/>
    </xf>
    <xf numFmtId="0" fontId="13" fillId="0" borderId="48" xfId="4" applyFont="1" applyBorder="1" applyAlignment="1">
      <alignment horizontal="center" vertical="center"/>
    </xf>
    <xf numFmtId="0" fontId="13" fillId="0" borderId="49" xfId="4" applyFont="1" applyBorder="1" applyAlignment="1">
      <alignment horizontal="center" vertical="center"/>
    </xf>
    <xf numFmtId="0" fontId="13" fillId="0" borderId="51" xfId="4" applyFont="1" applyBorder="1" applyAlignment="1">
      <alignment horizontal="center" vertical="center"/>
    </xf>
    <xf numFmtId="0" fontId="13" fillId="0" borderId="53" xfId="4" applyFont="1" applyBorder="1" applyAlignment="1">
      <alignment horizontal="center" vertical="center"/>
    </xf>
    <xf numFmtId="177" fontId="13" fillId="4" borderId="51" xfId="4" applyNumberFormat="1" applyFont="1" applyFill="1" applyBorder="1" applyAlignment="1">
      <alignment horizontal="left" vertical="top" indent="1"/>
    </xf>
    <xf numFmtId="177" fontId="13" fillId="4" borderId="52" xfId="4" applyNumberFormat="1" applyFont="1" applyFill="1" applyBorder="1" applyAlignment="1">
      <alignment horizontal="left" vertical="top" indent="1"/>
    </xf>
    <xf numFmtId="0" fontId="13" fillId="4" borderId="48" xfId="4" applyFont="1" applyFill="1" applyBorder="1" applyAlignment="1">
      <alignment horizontal="center" vertical="center"/>
    </xf>
    <xf numFmtId="0" fontId="13" fillId="4" borderId="47" xfId="4" applyFont="1" applyFill="1" applyBorder="1" applyAlignment="1">
      <alignment horizontal="center" vertical="center"/>
    </xf>
    <xf numFmtId="0" fontId="13" fillId="4" borderId="49" xfId="4" applyFont="1" applyFill="1" applyBorder="1" applyAlignment="1">
      <alignment horizontal="center" vertical="center"/>
    </xf>
    <xf numFmtId="0" fontId="13" fillId="4" borderId="51" xfId="4" applyFont="1" applyFill="1" applyBorder="1" applyAlignment="1">
      <alignment horizontal="center" vertical="center"/>
    </xf>
    <xf numFmtId="0" fontId="13" fillId="4" borderId="52" xfId="4" applyFont="1" applyFill="1" applyBorder="1" applyAlignment="1">
      <alignment horizontal="center" vertical="center"/>
    </xf>
    <xf numFmtId="0" fontId="13" fillId="4" borderId="53" xfId="4" applyFont="1" applyFill="1" applyBorder="1" applyAlignment="1">
      <alignment horizontal="center" vertical="center"/>
    </xf>
    <xf numFmtId="0" fontId="13" fillId="3" borderId="50" xfId="4" applyFont="1" applyFill="1" applyBorder="1" applyAlignment="1">
      <alignment horizontal="center" vertical="center"/>
    </xf>
    <xf numFmtId="0" fontId="13" fillId="3" borderId="54" xfId="4" applyFont="1" applyFill="1" applyBorder="1" applyAlignment="1">
      <alignment horizontal="center" vertical="center"/>
    </xf>
    <xf numFmtId="0" fontId="13" fillId="3" borderId="48" xfId="4" applyFont="1" applyFill="1" applyBorder="1" applyAlignment="1">
      <alignment horizontal="left" indent="1"/>
    </xf>
    <xf numFmtId="0" fontId="13" fillId="3" borderId="47" xfId="4" applyFont="1" applyFill="1" applyBorder="1" applyAlignment="1">
      <alignment horizontal="left" indent="1"/>
    </xf>
    <xf numFmtId="0" fontId="13" fillId="3" borderId="49" xfId="4" applyFont="1" applyFill="1" applyBorder="1" applyAlignment="1">
      <alignment horizontal="left" indent="1"/>
    </xf>
    <xf numFmtId="0" fontId="5" fillId="4" borderId="0" xfId="4" applyFont="1" applyFill="1" applyAlignment="1">
      <alignment horizontal="left" vertical="center" shrinkToFit="1"/>
    </xf>
    <xf numFmtId="0" fontId="5" fillId="3" borderId="0" xfId="4" applyFont="1" applyFill="1" applyAlignment="1">
      <alignment horizontal="center" vertical="center"/>
    </xf>
    <xf numFmtId="0" fontId="13" fillId="0" borderId="8" xfId="4" applyFont="1" applyBorder="1" applyAlignment="1">
      <alignment horizontal="center" vertical="center"/>
    </xf>
    <xf numFmtId="0" fontId="13" fillId="0" borderId="17" xfId="4" applyFont="1" applyBorder="1" applyAlignment="1">
      <alignment horizontal="center" vertical="center"/>
    </xf>
    <xf numFmtId="0" fontId="13" fillId="0" borderId="18" xfId="4" applyFont="1" applyBorder="1" applyAlignment="1">
      <alignment horizontal="center" vertical="center"/>
    </xf>
    <xf numFmtId="0" fontId="13" fillId="0" borderId="7" xfId="4" applyFont="1" applyBorder="1" applyAlignment="1">
      <alignment horizontal="center" vertical="center"/>
    </xf>
    <xf numFmtId="0" fontId="5" fillId="0" borderId="48" xfId="4" applyFont="1" applyBorder="1" applyAlignment="1">
      <alignment horizontal="center" vertical="center"/>
    </xf>
    <xf numFmtId="0" fontId="5" fillId="0" borderId="49" xfId="4" applyFont="1" applyBorder="1" applyAlignment="1">
      <alignment horizontal="center" vertical="center"/>
    </xf>
    <xf numFmtId="0" fontId="5" fillId="3" borderId="0" xfId="4" applyFont="1" applyFill="1" applyAlignment="1">
      <alignment horizontal="right" vertical="center"/>
    </xf>
    <xf numFmtId="14" fontId="5" fillId="0" borderId="28" xfId="4" applyNumberFormat="1" applyFont="1" applyBorder="1" applyAlignment="1">
      <alignment horizontal="center" vertical="center"/>
    </xf>
    <xf numFmtId="14" fontId="5" fillId="0" borderId="29" xfId="4" applyNumberFormat="1" applyFont="1" applyBorder="1" applyAlignment="1">
      <alignment horizontal="center" vertical="center"/>
    </xf>
    <xf numFmtId="0" fontId="18" fillId="0" borderId="7" xfId="0" applyFont="1" applyBorder="1" applyAlignment="1">
      <alignment horizontal="center" vertical="center"/>
    </xf>
    <xf numFmtId="0" fontId="3" fillId="2" borderId="7" xfId="0" applyFont="1" applyFill="1" applyBorder="1" applyAlignment="1">
      <alignment horizontal="center" vertical="center"/>
    </xf>
    <xf numFmtId="0" fontId="21" fillId="2" borderId="7" xfId="0" applyFont="1" applyFill="1" applyBorder="1" applyAlignment="1">
      <alignment horizontal="center" vertical="center"/>
    </xf>
    <xf numFmtId="0" fontId="3" fillId="2" borderId="7" xfId="0" applyFont="1" applyFill="1" applyBorder="1" applyAlignment="1">
      <alignment horizontal="center" vertical="center" wrapText="1"/>
    </xf>
    <xf numFmtId="0" fontId="18" fillId="0" borderId="0" xfId="0" applyFont="1" applyAlignment="1">
      <alignment horizontal="center" vertical="center"/>
    </xf>
    <xf numFmtId="0" fontId="18" fillId="4" borderId="0" xfId="0" applyFont="1" applyFill="1" applyAlignment="1">
      <alignment horizontal="center" vertical="center"/>
    </xf>
    <xf numFmtId="0" fontId="18" fillId="0" borderId="0" xfId="0" applyFont="1" applyAlignment="1">
      <alignment vertical="center"/>
    </xf>
    <xf numFmtId="0" fontId="20" fillId="0" borderId="0" xfId="0" applyFont="1" applyAlignment="1">
      <alignment horizontal="center" vertical="center"/>
    </xf>
    <xf numFmtId="0" fontId="18" fillId="0" borderId="52" xfId="0" quotePrefix="1" applyFont="1" applyBorder="1" applyAlignment="1">
      <alignment horizontal="center"/>
    </xf>
    <xf numFmtId="0" fontId="18" fillId="4" borderId="52" xfId="0" applyFont="1" applyFill="1" applyBorder="1" applyAlignment="1">
      <alignment horizontal="left" indent="1"/>
    </xf>
    <xf numFmtId="0" fontId="13" fillId="3" borderId="7" xfId="4" applyFont="1" applyFill="1" applyBorder="1" applyAlignment="1">
      <alignment horizontal="center" vertical="center" shrinkToFit="1"/>
    </xf>
    <xf numFmtId="0" fontId="13" fillId="4" borderId="56" xfId="4" applyFont="1" applyFill="1" applyBorder="1" applyAlignment="1">
      <alignment horizontal="left" vertical="center" indent="1" shrinkToFit="1"/>
    </xf>
    <xf numFmtId="0" fontId="13" fillId="4" borderId="57" xfId="4" applyFont="1" applyFill="1" applyBorder="1" applyAlignment="1">
      <alignment horizontal="left" vertical="center" indent="1" shrinkToFit="1"/>
    </xf>
    <xf numFmtId="0" fontId="13" fillId="4" borderId="48" xfId="4" applyFont="1" applyFill="1" applyBorder="1" applyAlignment="1">
      <alignment horizontal="center" vertical="center" shrinkToFit="1"/>
    </xf>
    <xf numFmtId="0" fontId="13" fillId="4" borderId="49" xfId="4" applyFont="1" applyFill="1" applyBorder="1" applyAlignment="1">
      <alignment horizontal="center" vertical="center" shrinkToFit="1"/>
    </xf>
    <xf numFmtId="0" fontId="13" fillId="4" borderId="51" xfId="4" applyFont="1" applyFill="1" applyBorder="1" applyAlignment="1">
      <alignment horizontal="center" vertical="center" shrinkToFit="1"/>
    </xf>
    <xf numFmtId="0" fontId="13" fillId="4" borderId="53" xfId="4" applyFont="1" applyFill="1" applyBorder="1" applyAlignment="1">
      <alignment horizontal="center" vertical="center" shrinkToFit="1"/>
    </xf>
    <xf numFmtId="0" fontId="13" fillId="4" borderId="8" xfId="4" applyFont="1" applyFill="1" applyBorder="1" applyAlignment="1">
      <alignment horizontal="left" vertical="center" wrapText="1" shrinkToFit="1"/>
    </xf>
    <xf numFmtId="0" fontId="13" fillId="4" borderId="17" xfId="4" applyFont="1" applyFill="1" applyBorder="1" applyAlignment="1">
      <alignment horizontal="left" vertical="center" wrapText="1" shrinkToFit="1"/>
    </xf>
    <xf numFmtId="0" fontId="13" fillId="4" borderId="61" xfId="4" applyFont="1" applyFill="1" applyBorder="1" applyAlignment="1">
      <alignment horizontal="center" vertical="center" wrapText="1" shrinkToFit="1"/>
    </xf>
    <xf numFmtId="0" fontId="13" fillId="4" borderId="62" xfId="4" applyFont="1" applyFill="1" applyBorder="1" applyAlignment="1">
      <alignment horizontal="center" vertical="center" wrapText="1" shrinkToFit="1"/>
    </xf>
    <xf numFmtId="0" fontId="13" fillId="4" borderId="50" xfId="4" applyFont="1" applyFill="1" applyBorder="1" applyAlignment="1">
      <alignment horizontal="center" vertical="center" wrapText="1" shrinkToFit="1"/>
    </xf>
    <xf numFmtId="0" fontId="13" fillId="4" borderId="54" xfId="4" applyFont="1" applyFill="1" applyBorder="1" applyAlignment="1">
      <alignment horizontal="center" vertical="center" wrapText="1" shrinkToFit="1"/>
    </xf>
    <xf numFmtId="0" fontId="13" fillId="4" borderId="7" xfId="4" applyFont="1" applyFill="1" applyBorder="1" applyAlignment="1">
      <alignment horizontal="center" vertical="center" wrapText="1" shrinkToFit="1"/>
    </xf>
    <xf numFmtId="0" fontId="13" fillId="4" borderId="59" xfId="4" applyFont="1" applyFill="1" applyBorder="1" applyAlignment="1">
      <alignment horizontal="left" vertical="center" indent="1" shrinkToFit="1"/>
    </xf>
    <xf numFmtId="0" fontId="13" fillId="4" borderId="60" xfId="4" applyFont="1" applyFill="1" applyBorder="1" applyAlignment="1">
      <alignment horizontal="left" vertical="center" indent="1" shrinkToFit="1"/>
    </xf>
    <xf numFmtId="178" fontId="13" fillId="4" borderId="59" xfId="4" applyNumberFormat="1" applyFont="1" applyFill="1" applyBorder="1" applyAlignment="1">
      <alignment horizontal="center" vertical="center" shrinkToFit="1"/>
    </xf>
    <xf numFmtId="178" fontId="13" fillId="4" borderId="60" xfId="4" applyNumberFormat="1" applyFont="1" applyFill="1" applyBorder="1" applyAlignment="1">
      <alignment horizontal="center" vertical="center" shrinkToFit="1"/>
    </xf>
    <xf numFmtId="0" fontId="22" fillId="2" borderId="50" xfId="4" applyFont="1" applyFill="1" applyBorder="1" applyAlignment="1">
      <alignment horizontal="center" vertical="center" shrinkToFit="1"/>
    </xf>
    <xf numFmtId="0" fontId="22" fillId="2" borderId="54" xfId="4" applyFont="1" applyFill="1" applyBorder="1" applyAlignment="1">
      <alignment horizontal="center" vertical="center" shrinkToFit="1"/>
    </xf>
    <xf numFmtId="0" fontId="13" fillId="2" borderId="56" xfId="4" applyFont="1" applyFill="1" applyBorder="1" applyAlignment="1">
      <alignment horizontal="center" vertical="center" shrinkToFit="1"/>
    </xf>
    <xf numFmtId="0" fontId="13" fillId="2" borderId="57" xfId="4" applyFont="1" applyFill="1" applyBorder="1" applyAlignment="1">
      <alignment horizontal="center" vertical="center" shrinkToFit="1"/>
    </xf>
    <xf numFmtId="0" fontId="13" fillId="2" borderId="48" xfId="4" applyFont="1" applyFill="1" applyBorder="1" applyAlignment="1">
      <alignment horizontal="center" vertical="center" shrinkToFit="1"/>
    </xf>
    <xf numFmtId="0" fontId="13" fillId="2" borderId="49" xfId="4" applyFont="1" applyFill="1" applyBorder="1" applyAlignment="1">
      <alignment horizontal="center" vertical="center" shrinkToFit="1"/>
    </xf>
    <xf numFmtId="0" fontId="13" fillId="2" borderId="51" xfId="4" applyFont="1" applyFill="1" applyBorder="1" applyAlignment="1">
      <alignment horizontal="center" vertical="center" shrinkToFit="1"/>
    </xf>
    <xf numFmtId="0" fontId="13" fillId="2" borderId="53" xfId="4" applyFont="1" applyFill="1" applyBorder="1" applyAlignment="1">
      <alignment horizontal="center" vertical="center" shrinkToFit="1"/>
    </xf>
    <xf numFmtId="0" fontId="13" fillId="2" borderId="8" xfId="4" applyFont="1" applyFill="1" applyBorder="1" applyAlignment="1">
      <alignment horizontal="center" vertical="center"/>
    </xf>
    <xf numFmtId="0" fontId="13" fillId="2" borderId="17" xfId="4" applyFont="1" applyFill="1" applyBorder="1" applyAlignment="1">
      <alignment horizontal="center" vertical="center"/>
    </xf>
    <xf numFmtId="0" fontId="13" fillId="6" borderId="9" xfId="4" applyFont="1" applyFill="1" applyBorder="1" applyAlignment="1">
      <alignment horizontal="center" vertical="center"/>
    </xf>
    <xf numFmtId="0" fontId="13" fillId="6" borderId="7" xfId="4" applyFont="1" applyFill="1" applyBorder="1" applyAlignment="1">
      <alignment horizontal="center" vertical="center"/>
    </xf>
    <xf numFmtId="0" fontId="13" fillId="6" borderId="7" xfId="4" applyFont="1" applyFill="1" applyBorder="1" applyAlignment="1">
      <alignment horizontal="center" vertical="center" wrapText="1"/>
    </xf>
    <xf numFmtId="0" fontId="13" fillId="2" borderId="59" xfId="4" applyFont="1" applyFill="1" applyBorder="1" applyAlignment="1">
      <alignment horizontal="center" vertical="center" shrinkToFit="1"/>
    </xf>
    <xf numFmtId="0" fontId="13" fillId="2" borderId="60" xfId="4" applyFont="1" applyFill="1" applyBorder="1" applyAlignment="1">
      <alignment horizontal="center" vertical="center" shrinkToFit="1"/>
    </xf>
    <xf numFmtId="0" fontId="17" fillId="0" borderId="0" xfId="4" applyFont="1" applyAlignment="1">
      <alignment horizontal="center" vertical="center"/>
    </xf>
    <xf numFmtId="177" fontId="3" fillId="0" borderId="0" xfId="4" applyNumberFormat="1" applyFont="1" applyAlignment="1">
      <alignment horizontal="right" vertical="center" indent="1"/>
    </xf>
    <xf numFmtId="0" fontId="3" fillId="4" borderId="0" xfId="4" applyFont="1" applyFill="1" applyAlignment="1">
      <alignment vertical="center" shrinkToFit="1"/>
    </xf>
    <xf numFmtId="0" fontId="3" fillId="4" borderId="52" xfId="4" applyFont="1" applyFill="1" applyBorder="1" applyAlignment="1">
      <alignment vertical="center"/>
    </xf>
    <xf numFmtId="0" fontId="3" fillId="0" borderId="52" xfId="4" applyFont="1" applyBorder="1" applyAlignment="1">
      <alignment horizontal="center" vertical="center"/>
    </xf>
    <xf numFmtId="0" fontId="13" fillId="0" borderId="63" xfId="4" applyFont="1" applyBorder="1" applyAlignment="1">
      <alignment horizontal="center" vertical="top" textRotation="255" wrapText="1"/>
    </xf>
    <xf numFmtId="0" fontId="13" fillId="0" borderId="0" xfId="4" applyFont="1" applyAlignment="1">
      <alignment horizontal="center" vertical="top" textRotation="255"/>
    </xf>
    <xf numFmtId="0" fontId="13" fillId="0" borderId="46" xfId="4" applyFont="1" applyBorder="1" applyAlignment="1">
      <alignment horizontal="center" vertical="top" textRotation="255"/>
    </xf>
    <xf numFmtId="0" fontId="13" fillId="0" borderId="63" xfId="4" applyFont="1" applyBorder="1" applyAlignment="1">
      <alignment horizontal="center" vertical="top" textRotation="255"/>
    </xf>
    <xf numFmtId="0" fontId="13" fillId="0" borderId="51" xfId="4" applyFont="1" applyBorder="1" applyAlignment="1">
      <alignment horizontal="center" vertical="top" textRotation="255"/>
    </xf>
    <xf numFmtId="0" fontId="13" fillId="0" borderId="52" xfId="4" applyFont="1" applyBorder="1" applyAlignment="1">
      <alignment horizontal="center" vertical="top" textRotation="255"/>
    </xf>
    <xf numFmtId="0" fontId="13" fillId="0" borderId="53" xfId="4" applyFont="1" applyBorder="1" applyAlignment="1">
      <alignment horizontal="center" vertical="top" textRotation="255"/>
    </xf>
    <xf numFmtId="0" fontId="13" fillId="0" borderId="48" xfId="4" applyFont="1" applyBorder="1" applyAlignment="1">
      <alignment horizontal="center" vertical="center" wrapText="1"/>
    </xf>
    <xf numFmtId="0" fontId="13" fillId="0" borderId="48" xfId="4" applyFont="1" applyBorder="1" applyAlignment="1">
      <alignment horizontal="center" vertical="center" textRotation="255"/>
    </xf>
    <xf numFmtId="0" fontId="13" fillId="0" borderId="49" xfId="4" applyFont="1" applyBorder="1" applyAlignment="1">
      <alignment horizontal="center" vertical="center" textRotation="255"/>
    </xf>
    <xf numFmtId="0" fontId="13" fillId="0" borderId="63" xfId="4" applyFont="1" applyBorder="1" applyAlignment="1">
      <alignment horizontal="center" vertical="center" textRotation="255"/>
    </xf>
    <xf numFmtId="0" fontId="13" fillId="0" borderId="46" xfId="4" applyFont="1" applyBorder="1" applyAlignment="1">
      <alignment horizontal="center" vertical="center" textRotation="255"/>
    </xf>
    <xf numFmtId="0" fontId="13" fillId="0" borderId="65" xfId="4" applyFont="1" applyBorder="1" applyAlignment="1">
      <alignment horizontal="center" vertical="center" textRotation="255"/>
    </xf>
    <xf numFmtId="0" fontId="13" fillId="0" borderId="66" xfId="4" applyFont="1" applyBorder="1" applyAlignment="1">
      <alignment horizontal="center" vertical="center" textRotation="255"/>
    </xf>
    <xf numFmtId="0" fontId="13" fillId="0" borderId="54" xfId="4" applyFont="1" applyBorder="1" applyAlignment="1">
      <alignment horizontal="center" vertical="center" textRotation="255"/>
    </xf>
    <xf numFmtId="0" fontId="13" fillId="0" borderId="50" xfId="4" applyFont="1" applyBorder="1" applyAlignment="1">
      <alignment horizontal="center" vertical="center" textRotation="255"/>
    </xf>
    <xf numFmtId="0" fontId="13" fillId="0" borderId="68" xfId="4" applyFont="1" applyBorder="1" applyAlignment="1">
      <alignment horizontal="center" vertical="center" textRotation="255"/>
    </xf>
    <xf numFmtId="0" fontId="13" fillId="0" borderId="51" xfId="4" applyFont="1" applyBorder="1" applyAlignment="1">
      <alignment horizontal="center" vertical="center" textRotation="255"/>
    </xf>
    <xf numFmtId="0" fontId="13" fillId="0" borderId="53" xfId="4" applyFont="1" applyBorder="1" applyAlignment="1">
      <alignment horizontal="center" vertical="center" textRotation="255"/>
    </xf>
    <xf numFmtId="0" fontId="13" fillId="0" borderId="63" xfId="4" applyFont="1" applyBorder="1" applyAlignment="1">
      <alignment horizontal="center" vertical="center"/>
    </xf>
    <xf numFmtId="0" fontId="13" fillId="0" borderId="46" xfId="4" applyFont="1" applyBorder="1" applyAlignment="1">
      <alignment horizontal="center" vertical="center"/>
    </xf>
    <xf numFmtId="0" fontId="13" fillId="0" borderId="46" xfId="4" applyFont="1" applyBorder="1" applyAlignment="1">
      <alignment horizontal="center" vertical="top" textRotation="255" wrapText="1"/>
    </xf>
    <xf numFmtId="0" fontId="13" fillId="0" borderId="51" xfId="4" applyFont="1" applyBorder="1" applyAlignment="1">
      <alignment horizontal="center" vertical="top" textRotation="255" wrapText="1"/>
    </xf>
    <xf numFmtId="0" fontId="13" fillId="0" borderId="53" xfId="4" applyFont="1" applyBorder="1" applyAlignment="1">
      <alignment horizontal="center" vertical="top" textRotation="255" wrapText="1"/>
    </xf>
    <xf numFmtId="0" fontId="13" fillId="0" borderId="48" xfId="4" applyFont="1" applyBorder="1" applyAlignment="1">
      <alignment horizontal="right" vertical="top" textRotation="255"/>
    </xf>
    <xf numFmtId="0" fontId="13" fillId="0" borderId="49" xfId="4" applyFont="1" applyBorder="1" applyAlignment="1">
      <alignment horizontal="right" vertical="top" textRotation="255"/>
    </xf>
    <xf numFmtId="0" fontId="13" fillId="0" borderId="63" xfId="4" applyFont="1" applyBorder="1" applyAlignment="1">
      <alignment horizontal="right" vertical="top" textRotation="255"/>
    </xf>
    <xf numFmtId="0" fontId="13" fillId="0" borderId="46" xfId="4" applyFont="1" applyBorder="1" applyAlignment="1">
      <alignment horizontal="right" vertical="top" textRotation="255"/>
    </xf>
    <xf numFmtId="0" fontId="13" fillId="0" borderId="51" xfId="4" applyFont="1" applyBorder="1" applyAlignment="1">
      <alignment horizontal="right" vertical="top" textRotation="255"/>
    </xf>
    <xf numFmtId="0" fontId="13" fillId="0" borderId="53" xfId="4" applyFont="1" applyBorder="1" applyAlignment="1">
      <alignment horizontal="right" vertical="top" textRotation="255"/>
    </xf>
    <xf numFmtId="0" fontId="13" fillId="0" borderId="52" xfId="4" applyFont="1" applyBorder="1" applyAlignment="1">
      <alignment horizontal="center" vertical="center"/>
    </xf>
    <xf numFmtId="0" fontId="13" fillId="0" borderId="0" xfId="4" applyFont="1" applyAlignment="1">
      <alignment horizontal="center" vertical="top" textRotation="255" wrapText="1"/>
    </xf>
    <xf numFmtId="0" fontId="18" fillId="0" borderId="52" xfId="4" applyFont="1" applyBorder="1" applyAlignment="1">
      <alignment horizontal="left" vertical="center"/>
    </xf>
    <xf numFmtId="0" fontId="25" fillId="0" borderId="0" xfId="4" applyFont="1" applyAlignment="1">
      <alignment horizontal="center" vertical="center"/>
    </xf>
    <xf numFmtId="0" fontId="18" fillId="0" borderId="0" xfId="4" applyFont="1" applyAlignment="1">
      <alignment horizontal="left" vertical="top" wrapText="1"/>
    </xf>
    <xf numFmtId="58" fontId="3" fillId="4" borderId="7" xfId="4" applyNumberFormat="1" applyFont="1" applyFill="1" applyBorder="1" applyAlignment="1">
      <alignment horizontal="center" vertical="center" shrinkToFit="1"/>
    </xf>
    <xf numFmtId="0" fontId="3" fillId="4" borderId="7" xfId="4" applyFont="1" applyFill="1" applyBorder="1" applyAlignment="1">
      <alignment horizontal="center" vertical="center" wrapText="1" shrinkToFit="1"/>
    </xf>
    <xf numFmtId="0" fontId="3" fillId="4" borderId="8" xfId="4" applyFont="1" applyFill="1" applyBorder="1" applyAlignment="1">
      <alignment horizontal="center" vertical="center" wrapText="1" shrinkToFit="1"/>
    </xf>
    <xf numFmtId="58" fontId="3" fillId="4" borderId="12" xfId="4" applyNumberFormat="1" applyFont="1" applyFill="1" applyBorder="1" applyAlignment="1">
      <alignment horizontal="center" vertical="center" shrinkToFit="1"/>
    </xf>
    <xf numFmtId="0" fontId="3" fillId="4" borderId="12" xfId="4" applyFont="1" applyFill="1" applyBorder="1" applyAlignment="1">
      <alignment horizontal="center" vertical="center" wrapText="1" shrinkToFit="1"/>
    </xf>
    <xf numFmtId="0" fontId="3" fillId="4" borderId="13" xfId="4" applyFont="1" applyFill="1" applyBorder="1" applyAlignment="1">
      <alignment horizontal="center" vertical="center" wrapText="1" shrinkToFit="1"/>
    </xf>
    <xf numFmtId="58" fontId="3" fillId="4" borderId="2" xfId="4" applyNumberFormat="1" applyFont="1" applyFill="1" applyBorder="1" applyAlignment="1">
      <alignment horizontal="center" vertical="center" shrinkToFit="1"/>
    </xf>
    <xf numFmtId="0" fontId="3" fillId="4" borderId="2" xfId="4" applyFont="1" applyFill="1" applyBorder="1" applyAlignment="1">
      <alignment horizontal="center" vertical="center" wrapText="1" shrinkToFit="1"/>
    </xf>
    <xf numFmtId="0" fontId="3" fillId="4" borderId="3" xfId="4" applyFont="1" applyFill="1" applyBorder="1" applyAlignment="1">
      <alignment horizontal="center" vertical="center" wrapText="1" shrinkToFit="1"/>
    </xf>
    <xf numFmtId="0" fontId="3" fillId="4" borderId="48" xfId="4" applyFont="1" applyFill="1" applyBorder="1" applyAlignment="1">
      <alignment horizontal="center" vertical="center" wrapText="1" shrinkToFit="1"/>
    </xf>
    <xf numFmtId="0" fontId="3" fillId="4" borderId="47" xfId="4" applyFont="1" applyFill="1" applyBorder="1" applyAlignment="1">
      <alignment horizontal="center" vertical="center" wrapText="1" shrinkToFit="1"/>
    </xf>
    <xf numFmtId="0" fontId="3" fillId="4" borderId="17" xfId="4" applyFont="1" applyFill="1" applyBorder="1" applyAlignment="1">
      <alignment horizontal="center" vertical="center" wrapText="1" shrinkToFit="1"/>
    </xf>
    <xf numFmtId="0" fontId="3" fillId="4" borderId="39" xfId="4" applyFont="1" applyFill="1" applyBorder="1" applyAlignment="1">
      <alignment horizontal="center" vertical="center" wrapText="1" shrinkToFit="1"/>
    </xf>
    <xf numFmtId="0" fontId="3" fillId="3" borderId="0" xfId="4" applyFont="1" applyFill="1" applyAlignment="1">
      <alignment horizontal="left" vertical="center"/>
    </xf>
    <xf numFmtId="0" fontId="3" fillId="0" borderId="0" xfId="1" applyFont="1" applyAlignment="1">
      <alignment horizontal="center" vertical="center"/>
    </xf>
    <xf numFmtId="0" fontId="3" fillId="0" borderId="46" xfId="1" applyFont="1" applyBorder="1" applyAlignment="1">
      <alignment horizontal="center" vertical="center"/>
    </xf>
    <xf numFmtId="0" fontId="3" fillId="0" borderId="20" xfId="4" applyFont="1" applyBorder="1" applyAlignment="1">
      <alignment horizontal="center" vertical="center" wrapText="1"/>
    </xf>
    <xf numFmtId="0" fontId="3" fillId="6" borderId="70" xfId="4" applyFont="1" applyFill="1" applyBorder="1" applyAlignment="1">
      <alignment horizontal="center" vertical="center" shrinkToFit="1"/>
    </xf>
    <xf numFmtId="0" fontId="3" fillId="6" borderId="54" xfId="4" applyFont="1" applyFill="1" applyBorder="1" applyAlignment="1">
      <alignment horizontal="center" vertical="center" shrinkToFit="1"/>
    </xf>
    <xf numFmtId="0" fontId="3" fillId="6" borderId="74" xfId="4" applyFont="1" applyFill="1" applyBorder="1" applyAlignment="1">
      <alignment horizontal="center" vertical="center"/>
    </xf>
    <xf numFmtId="0" fontId="3" fillId="6" borderId="76" xfId="4" applyFont="1" applyFill="1" applyBorder="1" applyAlignment="1">
      <alignment horizontal="center" vertical="center"/>
    </xf>
    <xf numFmtId="0" fontId="3" fillId="2" borderId="8" xfId="4" applyFont="1" applyFill="1" applyBorder="1" applyAlignment="1">
      <alignment horizontal="center" vertical="center" shrinkToFit="1"/>
    </xf>
    <xf numFmtId="0" fontId="3" fillId="2" borderId="18" xfId="4" applyFont="1" applyFill="1" applyBorder="1" applyAlignment="1">
      <alignment horizontal="center" vertical="center" shrinkToFit="1"/>
    </xf>
    <xf numFmtId="0" fontId="3" fillId="2" borderId="17" xfId="4" applyFont="1" applyFill="1" applyBorder="1" applyAlignment="1">
      <alignment horizontal="center" vertical="center" shrinkToFit="1"/>
    </xf>
    <xf numFmtId="0" fontId="27" fillId="2" borderId="69" xfId="4" applyFont="1" applyFill="1" applyBorder="1" applyAlignment="1">
      <alignment horizontal="center" vertical="center" shrinkToFit="1"/>
    </xf>
    <xf numFmtId="0" fontId="27" fillId="2" borderId="75" xfId="4" applyFont="1" applyFill="1" applyBorder="1" applyAlignment="1">
      <alignment horizontal="center" vertical="center" shrinkToFit="1"/>
    </xf>
    <xf numFmtId="0" fontId="3" fillId="2" borderId="70" xfId="4" applyFont="1" applyFill="1" applyBorder="1" applyAlignment="1">
      <alignment horizontal="center" vertical="center" shrinkToFit="1"/>
    </xf>
    <xf numFmtId="0" fontId="3" fillId="2" borderId="54" xfId="4" applyFont="1" applyFill="1" applyBorder="1" applyAlignment="1">
      <alignment horizontal="center" vertical="center" shrinkToFit="1"/>
    </xf>
    <xf numFmtId="0" fontId="3" fillId="2" borderId="71" xfId="4" applyFont="1" applyFill="1" applyBorder="1" applyAlignment="1">
      <alignment horizontal="center" vertical="center" shrinkToFit="1"/>
    </xf>
    <xf numFmtId="0" fontId="3" fillId="2" borderId="72" xfId="4" applyFont="1" applyFill="1" applyBorder="1" applyAlignment="1">
      <alignment horizontal="center" vertical="center" shrinkToFit="1"/>
    </xf>
    <xf numFmtId="0" fontId="3" fillId="2" borderId="51" xfId="4" applyFont="1" applyFill="1" applyBorder="1" applyAlignment="1">
      <alignment horizontal="center" vertical="center" shrinkToFit="1"/>
    </xf>
    <xf numFmtId="0" fontId="3" fillId="2" borderId="53" xfId="4" applyFont="1" applyFill="1" applyBorder="1" applyAlignment="1">
      <alignment horizontal="center" vertical="center" shrinkToFit="1"/>
    </xf>
    <xf numFmtId="0" fontId="3" fillId="2" borderId="2" xfId="4" applyFont="1" applyFill="1" applyBorder="1" applyAlignment="1">
      <alignment horizontal="center" vertical="center" shrinkToFit="1"/>
    </xf>
    <xf numFmtId="0" fontId="3" fillId="2" borderId="3" xfId="4" applyFont="1" applyFill="1" applyBorder="1" applyAlignment="1">
      <alignment horizontal="center" vertical="center" shrinkToFit="1"/>
    </xf>
    <xf numFmtId="0" fontId="3" fillId="6" borderId="73" xfId="4" applyFont="1" applyFill="1" applyBorder="1" applyAlignment="1">
      <alignment horizontal="center" vertical="center" shrinkToFit="1"/>
    </xf>
    <xf numFmtId="0" fontId="3" fillId="6" borderId="62" xfId="4" applyFont="1" applyFill="1" applyBorder="1" applyAlignment="1">
      <alignment horizontal="center" vertical="center" shrinkToFit="1"/>
    </xf>
    <xf numFmtId="0" fontId="3" fillId="4" borderId="0" xfId="4" applyFont="1" applyFill="1" applyAlignment="1">
      <alignment horizontal="center" vertical="center" shrinkToFit="1"/>
    </xf>
    <xf numFmtId="0" fontId="3" fillId="4" borderId="52" xfId="4" applyFont="1" applyFill="1" applyBorder="1" applyAlignment="1">
      <alignment horizontal="center" vertical="center"/>
    </xf>
    <xf numFmtId="0" fontId="11" fillId="0" borderId="0" xfId="1" applyFont="1" applyAlignment="1">
      <alignment horizontal="left" vertical="center"/>
    </xf>
    <xf numFmtId="0" fontId="11" fillId="0" borderId="0" xfId="1" applyFont="1" applyAlignment="1">
      <alignment horizontal="distributed"/>
    </xf>
    <xf numFmtId="0" fontId="11" fillId="0" borderId="0" xfId="1" applyFont="1" applyAlignment="1">
      <alignment horizontal="center" vertical="center"/>
    </xf>
    <xf numFmtId="0" fontId="11" fillId="0" borderId="0" xfId="1" applyFont="1">
      <alignment vertical="center"/>
    </xf>
    <xf numFmtId="0" fontId="9" fillId="0" borderId="47" xfId="1" applyFont="1" applyBorder="1" applyAlignment="1">
      <alignment horizontal="center"/>
    </xf>
    <xf numFmtId="0" fontId="9" fillId="0" borderId="8" xfId="1" applyFont="1" applyBorder="1" applyAlignment="1">
      <alignment horizontal="center" vertical="center"/>
    </xf>
    <xf numFmtId="0" fontId="9" fillId="0" borderId="17" xfId="1" applyFont="1" applyBorder="1" applyAlignment="1">
      <alignment horizontal="center" vertical="center"/>
    </xf>
    <xf numFmtId="0" fontId="9" fillId="0" borderId="18" xfId="1" applyFont="1" applyBorder="1" applyAlignment="1">
      <alignment horizontal="center" vertical="center"/>
    </xf>
    <xf numFmtId="0" fontId="9" fillId="0" borderId="48" xfId="1" applyFont="1" applyBorder="1" applyAlignment="1">
      <alignment horizontal="center" vertical="center"/>
    </xf>
    <xf numFmtId="0" fontId="9" fillId="0" borderId="47" xfId="1" applyFont="1" applyBorder="1" applyAlignment="1">
      <alignment horizontal="center" vertical="center"/>
    </xf>
    <xf numFmtId="0" fontId="9" fillId="0" borderId="49" xfId="1" applyFont="1" applyBorder="1" applyAlignment="1">
      <alignment horizontal="center" vertical="center"/>
    </xf>
    <xf numFmtId="0" fontId="9" fillId="0" borderId="51" xfId="1" applyFont="1" applyBorder="1" applyAlignment="1">
      <alignment horizontal="center" vertical="center"/>
    </xf>
    <xf numFmtId="0" fontId="9" fillId="0" borderId="52" xfId="1" applyFont="1" applyBorder="1" applyAlignment="1">
      <alignment horizontal="center" vertical="center"/>
    </xf>
    <xf numFmtId="0" fontId="9" fillId="0" borderId="53" xfId="1" applyFont="1" applyBorder="1" applyAlignment="1">
      <alignment horizontal="center" vertical="center"/>
    </xf>
    <xf numFmtId="0" fontId="3" fillId="4" borderId="7" xfId="0" applyFont="1" applyFill="1" applyBorder="1" applyAlignment="1">
      <alignment horizontal="left" vertical="center" indent="1"/>
    </xf>
    <xf numFmtId="0" fontId="3" fillId="4" borderId="8" xfId="0" applyFont="1" applyFill="1" applyBorder="1" applyAlignment="1">
      <alignment horizontal="left" vertical="center" indent="1"/>
    </xf>
    <xf numFmtId="0" fontId="3" fillId="4" borderId="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17" xfId="0" applyFont="1" applyFill="1" applyBorder="1" applyAlignment="1">
      <alignment horizontal="left" vertical="center" indent="1"/>
    </xf>
    <xf numFmtId="0" fontId="3" fillId="4" borderId="18" xfId="0" applyFont="1" applyFill="1" applyBorder="1" applyAlignment="1">
      <alignment horizontal="left" vertical="center" indent="1"/>
    </xf>
    <xf numFmtId="0" fontId="3" fillId="2" borderId="8"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0" borderId="17" xfId="0" applyFont="1" applyBorder="1" applyAlignment="1">
      <alignment horizontal="left" vertical="center" indent="1"/>
    </xf>
    <xf numFmtId="0" fontId="3" fillId="0" borderId="18" xfId="0" applyFont="1" applyBorder="1" applyAlignment="1">
      <alignment horizontal="left" vertical="center" indent="1"/>
    </xf>
    <xf numFmtId="0" fontId="3" fillId="3" borderId="7" xfId="0" applyFont="1" applyFill="1" applyBorder="1" applyAlignment="1">
      <alignment horizontal="left" vertical="center" indent="1"/>
    </xf>
    <xf numFmtId="0" fontId="3" fillId="2" borderId="9" xfId="0" applyFont="1" applyFill="1" applyBorder="1" applyAlignment="1">
      <alignment horizontal="center" vertical="center"/>
    </xf>
    <xf numFmtId="0" fontId="26" fillId="4" borderId="0" xfId="0" applyFont="1" applyFill="1" applyAlignment="1">
      <alignment horizontal="distributed" vertical="center" indent="1"/>
    </xf>
    <xf numFmtId="179" fontId="26" fillId="3" borderId="0" xfId="0" applyNumberFormat="1" applyFont="1" applyFill="1" applyAlignment="1">
      <alignment horizontal="distributed" vertical="center" indent="1"/>
    </xf>
    <xf numFmtId="0" fontId="26" fillId="0" borderId="0" xfId="0" applyFont="1" applyAlignment="1">
      <alignment horizontal="center" vertical="center"/>
    </xf>
    <xf numFmtId="0" fontId="26" fillId="0" borderId="0" xfId="0" applyFont="1" applyAlignment="1">
      <alignment horizontal="left" vertical="center"/>
    </xf>
    <xf numFmtId="0" fontId="5" fillId="0" borderId="0" xfId="0" applyFont="1" applyAlignment="1">
      <alignment horizontal="distributed" vertical="center"/>
    </xf>
    <xf numFmtId="0" fontId="5" fillId="0" borderId="0" xfId="0" applyFont="1" applyAlignment="1">
      <alignment vertical="center"/>
    </xf>
    <xf numFmtId="0" fontId="5" fillId="0" borderId="7" xfId="0" applyFont="1" applyBorder="1" applyAlignment="1">
      <alignment horizontal="center" vertical="center"/>
    </xf>
    <xf numFmtId="0" fontId="34" fillId="0" borderId="7" xfId="0" applyFont="1" applyBorder="1" applyAlignment="1">
      <alignment horizontal="left" vertical="top" wrapText="1"/>
    </xf>
    <xf numFmtId="0" fontId="34" fillId="0" borderId="7" xfId="0" applyFont="1" applyBorder="1" applyAlignment="1">
      <alignment horizontal="left" vertical="top"/>
    </xf>
    <xf numFmtId="0" fontId="34" fillId="0" borderId="7" xfId="0" applyFont="1" applyBorder="1" applyAlignment="1">
      <alignment horizontal="center" vertical="top" wrapText="1"/>
    </xf>
    <xf numFmtId="0" fontId="34" fillId="0" borderId="7" xfId="0" applyFont="1" applyBorder="1" applyAlignment="1">
      <alignment horizontal="center" vertical="top"/>
    </xf>
    <xf numFmtId="0" fontId="33" fillId="0" borderId="84" xfId="0" applyFont="1" applyBorder="1" applyAlignment="1">
      <alignment horizontal="center" vertical="center"/>
    </xf>
    <xf numFmtId="0" fontId="33" fillId="0" borderId="85" xfId="0" applyFont="1" applyBorder="1" applyAlignment="1">
      <alignment horizontal="center" vertical="center"/>
    </xf>
    <xf numFmtId="0" fontId="33" fillId="0" borderId="86" xfId="0" applyFont="1" applyBorder="1" applyAlignment="1">
      <alignment horizontal="center" vertical="center"/>
    </xf>
    <xf numFmtId="0" fontId="33" fillId="0" borderId="87" xfId="0" applyFont="1" applyBorder="1" applyAlignment="1">
      <alignment horizontal="center" vertical="center"/>
    </xf>
    <xf numFmtId="0" fontId="33" fillId="0" borderId="88" xfId="0" applyFont="1" applyBorder="1" applyAlignment="1">
      <alignment horizontal="center" vertical="center"/>
    </xf>
    <xf numFmtId="0" fontId="33" fillId="0" borderId="89" xfId="0" applyFont="1" applyBorder="1" applyAlignment="1">
      <alignment horizontal="center" vertical="center"/>
    </xf>
    <xf numFmtId="0" fontId="17" fillId="0" borderId="0" xfId="0" applyFont="1" applyAlignment="1">
      <alignment horizontal="center" vertical="center"/>
    </xf>
    <xf numFmtId="0" fontId="5" fillId="0" borderId="8" xfId="0" applyFont="1" applyBorder="1" applyAlignment="1">
      <alignment horizontal="distributed" vertical="center" wrapText="1" indent="1"/>
    </xf>
    <xf numFmtId="0" fontId="5" fillId="0" borderId="17" xfId="0" applyFont="1" applyBorder="1" applyAlignment="1">
      <alignment horizontal="distributed" vertical="center" indent="1"/>
    </xf>
    <xf numFmtId="0" fontId="5" fillId="0" borderId="18" xfId="0" applyFont="1" applyBorder="1" applyAlignment="1">
      <alignment horizontal="distributed" vertical="center" indent="1"/>
    </xf>
    <xf numFmtId="0" fontId="5" fillId="0" borderId="8" xfId="0" applyFont="1" applyBorder="1" applyAlignment="1">
      <alignment horizontal="left" vertical="center" indent="1"/>
    </xf>
    <xf numFmtId="0" fontId="5" fillId="0" borderId="17" xfId="0" applyFont="1" applyBorder="1" applyAlignment="1">
      <alignment horizontal="left" vertical="center" indent="1"/>
    </xf>
    <xf numFmtId="0" fontId="5" fillId="0" borderId="18" xfId="0" applyFont="1" applyBorder="1" applyAlignment="1">
      <alignment horizontal="left" vertical="center" indent="1"/>
    </xf>
    <xf numFmtId="0" fontId="5" fillId="0" borderId="48"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0" xfId="0" applyFont="1" applyAlignment="1">
      <alignment horizontal="center" vertical="center" wrapText="1"/>
    </xf>
    <xf numFmtId="0" fontId="5" fillId="0" borderId="46" xfId="0" applyFont="1" applyBorder="1" applyAlignment="1">
      <alignment horizontal="center" vertical="center" wrapText="1"/>
    </xf>
    <xf numFmtId="0" fontId="5" fillId="0" borderId="48" xfId="0" applyFont="1" applyBorder="1" applyAlignment="1">
      <alignment horizontal="center" vertical="center"/>
    </xf>
    <xf numFmtId="0" fontId="5" fillId="0" borderId="47" xfId="0" applyFont="1" applyBorder="1" applyAlignment="1">
      <alignment horizontal="center" vertical="center"/>
    </xf>
    <xf numFmtId="0" fontId="5" fillId="0" borderId="49" xfId="0" applyFont="1" applyBorder="1" applyAlignment="1">
      <alignment horizontal="center" vertical="center"/>
    </xf>
    <xf numFmtId="0" fontId="5" fillId="0" borderId="56" xfId="0" applyFont="1" applyBorder="1" applyAlignment="1">
      <alignment horizontal="left" vertical="center" indent="1"/>
    </xf>
    <xf numFmtId="0" fontId="5" fillId="0" borderId="82" xfId="0" applyFont="1" applyBorder="1" applyAlignment="1">
      <alignment horizontal="left" vertical="center" indent="1"/>
    </xf>
    <xf numFmtId="0" fontId="5" fillId="0" borderId="57" xfId="0" applyFont="1" applyBorder="1" applyAlignment="1">
      <alignment horizontal="left" vertical="center" indent="1"/>
    </xf>
    <xf numFmtId="0" fontId="5" fillId="0" borderId="59" xfId="0" applyFont="1" applyBorder="1" applyAlignment="1">
      <alignment horizontal="center" vertical="center"/>
    </xf>
    <xf numFmtId="0" fontId="5" fillId="0" borderId="83" xfId="0" applyFont="1" applyBorder="1" applyAlignment="1">
      <alignment horizontal="center" vertical="center"/>
    </xf>
    <xf numFmtId="0" fontId="5" fillId="0" borderId="60" xfId="0" applyFont="1" applyBorder="1" applyAlignment="1">
      <alignment horizontal="center" vertical="center"/>
    </xf>
    <xf numFmtId="0" fontId="5" fillId="0" borderId="59" xfId="0" applyFont="1" applyBorder="1" applyAlignment="1">
      <alignment horizontal="left" vertical="center" indent="1"/>
    </xf>
    <xf numFmtId="0" fontId="5" fillId="0" borderId="83" xfId="0" applyFont="1" applyBorder="1" applyAlignment="1">
      <alignment horizontal="left" vertical="center" indent="1"/>
    </xf>
    <xf numFmtId="0" fontId="5" fillId="0" borderId="60" xfId="0" applyFont="1" applyBorder="1" applyAlignment="1">
      <alignment horizontal="left" vertical="center" indent="1"/>
    </xf>
    <xf numFmtId="0" fontId="5" fillId="0" borderId="8"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3" fillId="4" borderId="0" xfId="0" applyFont="1" applyFill="1" applyAlignment="1">
      <alignment vertical="center"/>
    </xf>
    <xf numFmtId="0" fontId="3" fillId="4" borderId="0" xfId="0" applyFont="1" applyFill="1" applyAlignment="1">
      <alignment horizontal="left" vertical="top" wrapText="1"/>
    </xf>
    <xf numFmtId="0" fontId="3" fillId="3" borderId="0" xfId="0" applyFont="1" applyFill="1" applyAlignment="1">
      <alignment horizontal="right" vertical="center" indent="1"/>
    </xf>
    <xf numFmtId="0" fontId="3" fillId="0" borderId="0" xfId="0" applyFont="1" applyAlignment="1">
      <alignment horizontal="center" vertical="center"/>
    </xf>
    <xf numFmtId="0" fontId="3" fillId="4" borderId="8"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8" xfId="0" applyFont="1" applyFill="1" applyBorder="1" applyAlignment="1">
      <alignment vertical="center"/>
    </xf>
    <xf numFmtId="0" fontId="3" fillId="4" borderId="17" xfId="0" applyFont="1" applyFill="1" applyBorder="1" applyAlignment="1">
      <alignment vertical="center"/>
    </xf>
    <xf numFmtId="0" fontId="3" fillId="4" borderId="91" xfId="0" applyFont="1" applyFill="1" applyBorder="1" applyAlignment="1">
      <alignment horizontal="left" vertical="center"/>
    </xf>
    <xf numFmtId="0" fontId="3" fillId="4" borderId="18" xfId="0" applyFont="1" applyFill="1" applyBorder="1" applyAlignment="1">
      <alignment horizontal="left" vertical="center"/>
    </xf>
    <xf numFmtId="0" fontId="3" fillId="4" borderId="90" xfId="0" applyFont="1" applyFill="1" applyBorder="1" applyAlignment="1">
      <alignment horizontal="left" vertical="center"/>
    </xf>
    <xf numFmtId="0" fontId="3" fillId="4" borderId="7" xfId="0" applyFont="1" applyFill="1" applyBorder="1" applyAlignment="1">
      <alignment horizontal="left" vertical="center"/>
    </xf>
    <xf numFmtId="0" fontId="3" fillId="4" borderId="7" xfId="0" applyFont="1" applyFill="1" applyBorder="1" applyAlignment="1">
      <alignment vertical="center"/>
    </xf>
    <xf numFmtId="0" fontId="3" fillId="2" borderId="7" xfId="0" applyFont="1" applyFill="1" applyBorder="1" applyAlignment="1">
      <alignment horizontal="center" vertical="center" textRotation="255"/>
    </xf>
    <xf numFmtId="0" fontId="3" fillId="4" borderId="90" xfId="0" quotePrefix="1" applyFont="1" applyFill="1" applyBorder="1" applyAlignment="1">
      <alignment horizontal="left" vertical="center"/>
    </xf>
  </cellXfs>
  <cellStyles count="5">
    <cellStyle name="桁区切り 2" xfId="3" xr:uid="{1F085F90-6D3C-4BFB-AC36-A12E4CDEFE2E}"/>
    <cellStyle name="標準" xfId="0" builtinId="0"/>
    <cellStyle name="標準 2" xfId="4" xr:uid="{DC13BB02-F00B-45D2-A4E8-1A7978B9E372}"/>
    <cellStyle name="標準_身分証明等（ひな型）" xfId="1" xr:uid="{93B51C61-9E44-4D6F-96A5-B97193C91F08}"/>
    <cellStyle name="標準_道路(河川)工事等緊急一覧表(西山) 2_【20230401以後適用】R5特記仕様書　様式集" xfId="2" xr:uid="{A12EE650-FADC-4E7A-BB15-99705CC862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39</xdr:col>
      <xdr:colOff>0</xdr:colOff>
      <xdr:row>1</xdr:row>
      <xdr:rowOff>9525</xdr:rowOff>
    </xdr:from>
    <xdr:to>
      <xdr:col>47</xdr:col>
      <xdr:colOff>37367</xdr:colOff>
      <xdr:row>10</xdr:row>
      <xdr:rowOff>8060</xdr:rowOff>
    </xdr:to>
    <xdr:grpSp>
      <xdr:nvGrpSpPr>
        <xdr:cNvPr id="2" name="グループ化 1">
          <a:extLst>
            <a:ext uri="{FF2B5EF4-FFF2-40B4-BE49-F238E27FC236}">
              <a16:creationId xmlns:a16="http://schemas.microsoft.com/office/drawing/2014/main" id="{51F9E637-F82D-4E63-A60E-AA7DE6E2AD32}"/>
            </a:ext>
          </a:extLst>
        </xdr:cNvPr>
        <xdr:cNvGrpSpPr/>
      </xdr:nvGrpSpPr>
      <xdr:grpSpPr>
        <a:xfrm>
          <a:off x="9286875" y="200025"/>
          <a:ext cx="1942367" cy="1522535"/>
          <a:chOff x="9286875" y="476250"/>
          <a:chExt cx="1971675" cy="1543050"/>
        </a:xfrm>
      </xdr:grpSpPr>
      <xdr:sp macro="" textlink="">
        <xdr:nvSpPr>
          <xdr:cNvPr id="3" name="テキスト ボックス 2">
            <a:extLst>
              <a:ext uri="{FF2B5EF4-FFF2-40B4-BE49-F238E27FC236}">
                <a16:creationId xmlns:a16="http://schemas.microsoft.com/office/drawing/2014/main" id="{D58CD9CA-EAEB-14D7-387B-927F732FFDAA}"/>
              </a:ext>
            </a:extLst>
          </xdr:cNvPr>
          <xdr:cNvSpPr txBox="1"/>
        </xdr:nvSpPr>
        <xdr:spPr>
          <a:xfrm>
            <a:off x="9286875" y="476250"/>
            <a:ext cx="1971675" cy="1543050"/>
          </a:xfrm>
          <a:prstGeom prst="rect">
            <a:avLst/>
          </a:prstGeom>
          <a:solidFill>
            <a:schemeClr val="bg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100">
              <a:latin typeface="HGS創英角ﾎﾟｯﾌﾟ体" panose="040B0A00000000000000" pitchFamily="50" charset="-128"/>
              <a:ea typeface="HGS創英角ﾎﾟｯﾌﾟ体" panose="040B0A00000000000000" pitchFamily="50" charset="-128"/>
            </a:endParaRPr>
          </a:p>
          <a:p>
            <a:pPr algn="ctr"/>
            <a:r>
              <a:rPr kumimoji="1" lang="ja-JP" altLang="en-US" sz="1100" i="0" u="sng">
                <a:latin typeface="HGS創英角ｺﾞｼｯｸUB" panose="020B0900000000000000" pitchFamily="50" charset="-128"/>
                <a:ea typeface="HGS創英角ｺﾞｼｯｸUB" panose="020B0900000000000000" pitchFamily="50" charset="-128"/>
              </a:rPr>
              <a:t>凡例</a:t>
            </a:r>
            <a:endParaRPr kumimoji="1" lang="en-US" altLang="ja-JP" sz="1100" i="0" u="sng">
              <a:latin typeface="HGS創英角ｺﾞｼｯｸUB" panose="020B0900000000000000" pitchFamily="50" charset="-128"/>
              <a:ea typeface="HGS創英角ｺﾞｼｯｸUB" panose="020B0900000000000000" pitchFamily="50" charset="-128"/>
            </a:endParaRPr>
          </a:p>
          <a:p>
            <a:pPr algn="ctr"/>
            <a:endParaRPr kumimoji="1" lang="en-US" altLang="ja-JP" sz="1100">
              <a:latin typeface="HGSｺﾞｼｯｸM" panose="020B0600000000000000" pitchFamily="50" charset="-128"/>
              <a:ea typeface="HGSｺﾞｼｯｸM" panose="020B0600000000000000" pitchFamily="50" charset="-128"/>
            </a:endParaRPr>
          </a:p>
          <a:p>
            <a:pPr algn="l"/>
            <a:r>
              <a:rPr kumimoji="1" lang="ja-JP" altLang="en-US" sz="1100">
                <a:latin typeface="HGSｺﾞｼｯｸM" panose="020B0600000000000000" pitchFamily="50" charset="-128"/>
                <a:ea typeface="HGSｺﾞｼｯｸM" panose="020B0600000000000000" pitchFamily="50" charset="-128"/>
              </a:rPr>
              <a:t>　　　　：　直接入力セル</a:t>
            </a:r>
            <a:endParaRPr kumimoji="1" lang="en-US" altLang="ja-JP" sz="1100">
              <a:latin typeface="HGSｺﾞｼｯｸM" panose="020B0600000000000000" pitchFamily="50" charset="-128"/>
              <a:ea typeface="HGSｺﾞｼｯｸM" panose="020B0600000000000000" pitchFamily="50" charset="-128"/>
            </a:endParaRPr>
          </a:p>
          <a:p>
            <a:pPr algn="l"/>
            <a:endParaRPr kumimoji="1" lang="en-US" altLang="ja-JP" sz="1100">
              <a:latin typeface="HGSｺﾞｼｯｸM" panose="020B0600000000000000" pitchFamily="50" charset="-128"/>
              <a:ea typeface="HGSｺﾞｼｯｸM" panose="020B0600000000000000" pitchFamily="50" charset="-128"/>
            </a:endParaRPr>
          </a:p>
          <a:p>
            <a:pPr algn="l"/>
            <a:r>
              <a:rPr kumimoji="1" lang="ja-JP" altLang="en-US" sz="1100">
                <a:latin typeface="HGSｺﾞｼｯｸM" panose="020B0600000000000000" pitchFamily="50" charset="-128"/>
                <a:ea typeface="HGSｺﾞｼｯｸM" panose="020B0600000000000000" pitchFamily="50" charset="-128"/>
              </a:rPr>
              <a:t>　　　　：　自動入力セル</a:t>
            </a:r>
            <a:endParaRPr kumimoji="1" lang="en-US" altLang="ja-JP" sz="1100">
              <a:latin typeface="HGSｺﾞｼｯｸM" panose="020B0600000000000000" pitchFamily="50" charset="-128"/>
              <a:ea typeface="HGSｺﾞｼｯｸM" panose="020B0600000000000000" pitchFamily="50" charset="-128"/>
            </a:endParaRPr>
          </a:p>
          <a:p>
            <a:pPr algn="l"/>
            <a:r>
              <a:rPr kumimoji="1" lang="ja-JP" altLang="en-US" sz="1100">
                <a:latin typeface="HGSｺﾞｼｯｸM" panose="020B0600000000000000" pitchFamily="50" charset="-128"/>
                <a:ea typeface="HGSｺﾞｼｯｸM" panose="020B0600000000000000" pitchFamily="50" charset="-128"/>
              </a:rPr>
              <a:t>　　　　　　</a:t>
            </a:r>
            <a:r>
              <a:rPr kumimoji="1" lang="ja-JP" altLang="en-US" sz="1100">
                <a:solidFill>
                  <a:srgbClr val="FF0000"/>
                </a:solidFill>
                <a:latin typeface="HGSｺﾞｼｯｸM" panose="020B0600000000000000" pitchFamily="50" charset="-128"/>
                <a:ea typeface="HGSｺﾞｼｯｸM" panose="020B0600000000000000" pitchFamily="50" charset="-128"/>
              </a:rPr>
              <a:t>（入力不要）</a:t>
            </a:r>
            <a:endParaRPr kumimoji="1" lang="en-US" altLang="ja-JP" sz="1100">
              <a:solidFill>
                <a:srgbClr val="FF0000"/>
              </a:solidFill>
              <a:latin typeface="HGSｺﾞｼｯｸM" panose="020B0600000000000000" pitchFamily="50" charset="-128"/>
              <a:ea typeface="HGSｺﾞｼｯｸM" panose="020B0600000000000000" pitchFamily="50" charset="-128"/>
            </a:endParaRPr>
          </a:p>
        </xdr:txBody>
      </xdr:sp>
      <xdr:sp macro="" textlink="">
        <xdr:nvSpPr>
          <xdr:cNvPr id="4" name="正方形/長方形 3">
            <a:extLst>
              <a:ext uri="{FF2B5EF4-FFF2-40B4-BE49-F238E27FC236}">
                <a16:creationId xmlns:a16="http://schemas.microsoft.com/office/drawing/2014/main" id="{7C13099A-D1B6-D86C-F314-DF9B24BFE2BB}"/>
              </a:ext>
            </a:extLst>
          </xdr:cNvPr>
          <xdr:cNvSpPr/>
        </xdr:nvSpPr>
        <xdr:spPr>
          <a:xfrm>
            <a:off x="9486900" y="1054975"/>
            <a:ext cx="314325" cy="211850"/>
          </a:xfrm>
          <a:prstGeom prst="rect">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8F3993A1-5CDE-10C9-1883-18BE37C8F29C}"/>
              </a:ext>
            </a:extLst>
          </xdr:cNvPr>
          <xdr:cNvSpPr/>
        </xdr:nvSpPr>
        <xdr:spPr>
          <a:xfrm>
            <a:off x="9488214" y="1425793"/>
            <a:ext cx="314325" cy="211849"/>
          </a:xfrm>
          <a:prstGeom prst="rect">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11206</xdr:colOff>
      <xdr:row>9</xdr:row>
      <xdr:rowOff>168088</xdr:rowOff>
    </xdr:from>
    <xdr:to>
      <xdr:col>22</xdr:col>
      <xdr:colOff>458881</xdr:colOff>
      <xdr:row>17</xdr:row>
      <xdr:rowOff>7844</xdr:rowOff>
    </xdr:to>
    <xdr:grpSp>
      <xdr:nvGrpSpPr>
        <xdr:cNvPr id="2" name="グループ化 1">
          <a:extLst>
            <a:ext uri="{FF2B5EF4-FFF2-40B4-BE49-F238E27FC236}">
              <a16:creationId xmlns:a16="http://schemas.microsoft.com/office/drawing/2014/main" id="{90AA2109-808C-4314-886A-C08634EDC923}"/>
            </a:ext>
          </a:extLst>
        </xdr:cNvPr>
        <xdr:cNvGrpSpPr/>
      </xdr:nvGrpSpPr>
      <xdr:grpSpPr>
        <a:xfrm>
          <a:off x="11351559" y="2330823"/>
          <a:ext cx="1971675" cy="1543050"/>
          <a:chOff x="6810375" y="876300"/>
          <a:chExt cx="1971675" cy="1543050"/>
        </a:xfrm>
      </xdr:grpSpPr>
      <xdr:sp macro="" textlink="">
        <xdr:nvSpPr>
          <xdr:cNvPr id="3" name="テキスト ボックス 2">
            <a:extLst>
              <a:ext uri="{FF2B5EF4-FFF2-40B4-BE49-F238E27FC236}">
                <a16:creationId xmlns:a16="http://schemas.microsoft.com/office/drawing/2014/main" id="{798A46EF-9CB6-732D-1D38-78525E3859D6}"/>
              </a:ext>
            </a:extLst>
          </xdr:cNvPr>
          <xdr:cNvSpPr txBox="1"/>
        </xdr:nvSpPr>
        <xdr:spPr>
          <a:xfrm>
            <a:off x="6810375" y="876300"/>
            <a:ext cx="1971675" cy="1543050"/>
          </a:xfrm>
          <a:prstGeom prst="rect">
            <a:avLst/>
          </a:prstGeom>
          <a:solidFill>
            <a:schemeClr val="bg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100">
              <a:latin typeface="HGS創英角ﾎﾟｯﾌﾟ体" panose="040B0A00000000000000" pitchFamily="50" charset="-128"/>
              <a:ea typeface="HGS創英角ﾎﾟｯﾌﾟ体" panose="040B0A00000000000000" pitchFamily="50" charset="-128"/>
            </a:endParaRPr>
          </a:p>
          <a:p>
            <a:pPr algn="ctr"/>
            <a:r>
              <a:rPr kumimoji="1" lang="ja-JP" altLang="en-US" sz="1100" u="sng">
                <a:latin typeface="HGS創英角ﾎﾟｯﾌﾟ体" panose="040B0A00000000000000" pitchFamily="50" charset="-128"/>
                <a:ea typeface="HGS創英角ﾎﾟｯﾌﾟ体" panose="040B0A00000000000000" pitchFamily="50" charset="-128"/>
              </a:rPr>
              <a:t>凡例</a:t>
            </a:r>
            <a:endParaRPr kumimoji="1" lang="en-US" altLang="ja-JP" sz="1100" u="sng">
              <a:latin typeface="HGS創英角ﾎﾟｯﾌﾟ体" panose="040B0A00000000000000" pitchFamily="50" charset="-128"/>
              <a:ea typeface="HGS創英角ﾎﾟｯﾌﾟ体" panose="040B0A00000000000000" pitchFamily="50" charset="-128"/>
            </a:endParaRPr>
          </a:p>
          <a:p>
            <a:pPr algn="ctr"/>
            <a:endParaRPr kumimoji="1" lang="en-US" altLang="ja-JP" sz="1100">
              <a:latin typeface="HGS創英角ﾎﾟｯﾌﾟ体" panose="040B0A00000000000000" pitchFamily="50" charset="-128"/>
              <a:ea typeface="HGS創英角ﾎﾟｯﾌﾟ体" panose="040B0A00000000000000" pitchFamily="50" charset="-128"/>
            </a:endParaRPr>
          </a:p>
          <a:p>
            <a:pPr algn="l"/>
            <a:r>
              <a:rPr kumimoji="1" lang="ja-JP" altLang="en-US" sz="1100">
                <a:latin typeface="HGS創英角ﾎﾟｯﾌﾟ体" panose="040B0A00000000000000" pitchFamily="50" charset="-128"/>
                <a:ea typeface="HGS創英角ﾎﾟｯﾌﾟ体" panose="040B0A00000000000000" pitchFamily="50" charset="-128"/>
              </a:rPr>
              <a:t>　　　　：　直接入力セル</a:t>
            </a:r>
            <a:endParaRPr kumimoji="1" lang="en-US" altLang="ja-JP" sz="1100">
              <a:latin typeface="HGS創英角ﾎﾟｯﾌﾟ体" panose="040B0A00000000000000" pitchFamily="50" charset="-128"/>
              <a:ea typeface="HGS創英角ﾎﾟｯﾌﾟ体" panose="040B0A00000000000000" pitchFamily="50" charset="-128"/>
            </a:endParaRPr>
          </a:p>
          <a:p>
            <a:pPr algn="l"/>
            <a:endParaRPr kumimoji="1" lang="en-US" altLang="ja-JP" sz="1100">
              <a:latin typeface="HGS創英角ﾎﾟｯﾌﾟ体" panose="040B0A00000000000000" pitchFamily="50" charset="-128"/>
              <a:ea typeface="HGS創英角ﾎﾟｯﾌﾟ体" panose="040B0A00000000000000" pitchFamily="50" charset="-128"/>
            </a:endParaRPr>
          </a:p>
          <a:p>
            <a:pPr algn="l"/>
            <a:r>
              <a:rPr kumimoji="1" lang="ja-JP" altLang="en-US" sz="1100">
                <a:latin typeface="HGS創英角ﾎﾟｯﾌﾟ体" panose="040B0A00000000000000" pitchFamily="50" charset="-128"/>
                <a:ea typeface="HGS創英角ﾎﾟｯﾌﾟ体" panose="040B0A00000000000000" pitchFamily="50" charset="-128"/>
              </a:rPr>
              <a:t>　　　　：　自動入力セル</a:t>
            </a:r>
            <a:endParaRPr kumimoji="1" lang="en-US" altLang="ja-JP" sz="1100">
              <a:latin typeface="HGS創英角ﾎﾟｯﾌﾟ体" panose="040B0A00000000000000" pitchFamily="50" charset="-128"/>
              <a:ea typeface="HGS創英角ﾎﾟｯﾌﾟ体" panose="040B0A00000000000000" pitchFamily="50" charset="-128"/>
            </a:endParaRPr>
          </a:p>
          <a:p>
            <a:pPr algn="l"/>
            <a:r>
              <a:rPr kumimoji="1" lang="ja-JP" altLang="en-US" sz="1100">
                <a:latin typeface="HGS創英角ﾎﾟｯﾌﾟ体" panose="040B0A00000000000000" pitchFamily="50" charset="-128"/>
                <a:ea typeface="HGS創英角ﾎﾟｯﾌﾟ体" panose="040B0A00000000000000" pitchFamily="50" charset="-128"/>
              </a:rPr>
              <a:t>　　　　　　</a:t>
            </a:r>
            <a:r>
              <a:rPr kumimoji="1" lang="ja-JP" altLang="en-US" sz="1100">
                <a:solidFill>
                  <a:srgbClr val="FF0000"/>
                </a:solidFill>
                <a:latin typeface="HGS創英角ﾎﾟｯﾌﾟ体" panose="040B0A00000000000000" pitchFamily="50" charset="-128"/>
                <a:ea typeface="HGS創英角ﾎﾟｯﾌﾟ体" panose="040B0A00000000000000" pitchFamily="50" charset="-128"/>
              </a:rPr>
              <a:t>（入力不要）</a:t>
            </a:r>
            <a:endParaRPr kumimoji="1" lang="en-US" altLang="ja-JP" sz="1100">
              <a:solidFill>
                <a:srgbClr val="FF0000"/>
              </a:solidFill>
              <a:latin typeface="HGS創英角ﾎﾟｯﾌﾟ体" panose="040B0A00000000000000" pitchFamily="50" charset="-128"/>
              <a:ea typeface="HGS創英角ﾎﾟｯﾌﾟ体" panose="040B0A00000000000000" pitchFamily="50" charset="-128"/>
            </a:endParaRPr>
          </a:p>
        </xdr:txBody>
      </xdr:sp>
      <xdr:sp macro="" textlink="">
        <xdr:nvSpPr>
          <xdr:cNvPr id="4" name="正方形/長方形 3">
            <a:extLst>
              <a:ext uri="{FF2B5EF4-FFF2-40B4-BE49-F238E27FC236}">
                <a16:creationId xmlns:a16="http://schemas.microsoft.com/office/drawing/2014/main" id="{FA8CAAEB-44B8-EA8F-8FB7-7170BCFD2097}"/>
              </a:ext>
            </a:extLst>
          </xdr:cNvPr>
          <xdr:cNvSpPr/>
        </xdr:nvSpPr>
        <xdr:spPr>
          <a:xfrm>
            <a:off x="7010400" y="1455025"/>
            <a:ext cx="314325" cy="211850"/>
          </a:xfrm>
          <a:prstGeom prst="rect">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51A0656D-68FF-90EB-C116-9EC0C5738DD5}"/>
              </a:ext>
            </a:extLst>
          </xdr:cNvPr>
          <xdr:cNvSpPr/>
        </xdr:nvSpPr>
        <xdr:spPr>
          <a:xfrm>
            <a:off x="7011714" y="1825843"/>
            <a:ext cx="314325" cy="211849"/>
          </a:xfrm>
          <a:prstGeom prst="rect">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209550</xdr:colOff>
      <xdr:row>14</xdr:row>
      <xdr:rowOff>85725</xdr:rowOff>
    </xdr:from>
    <xdr:to>
      <xdr:col>15</xdr:col>
      <xdr:colOff>0</xdr:colOff>
      <xdr:row>21</xdr:row>
      <xdr:rowOff>28575</xdr:rowOff>
    </xdr:to>
    <xdr:grpSp>
      <xdr:nvGrpSpPr>
        <xdr:cNvPr id="2" name="グループ化 1">
          <a:extLst>
            <a:ext uri="{FF2B5EF4-FFF2-40B4-BE49-F238E27FC236}">
              <a16:creationId xmlns:a16="http://schemas.microsoft.com/office/drawing/2014/main" id="{CB257476-74F2-4E6B-9DFA-5C4695FC6611}"/>
            </a:ext>
          </a:extLst>
        </xdr:cNvPr>
        <xdr:cNvGrpSpPr/>
      </xdr:nvGrpSpPr>
      <xdr:grpSpPr>
        <a:xfrm>
          <a:off x="6515100" y="3286125"/>
          <a:ext cx="2247900" cy="1543050"/>
          <a:chOff x="6810375" y="876300"/>
          <a:chExt cx="1971675" cy="1543050"/>
        </a:xfrm>
      </xdr:grpSpPr>
      <xdr:sp macro="" textlink="">
        <xdr:nvSpPr>
          <xdr:cNvPr id="3" name="テキスト ボックス 2">
            <a:extLst>
              <a:ext uri="{FF2B5EF4-FFF2-40B4-BE49-F238E27FC236}">
                <a16:creationId xmlns:a16="http://schemas.microsoft.com/office/drawing/2014/main" id="{BE5B3F13-0BC8-7311-68C2-F0A075619E41}"/>
              </a:ext>
            </a:extLst>
          </xdr:cNvPr>
          <xdr:cNvSpPr txBox="1"/>
        </xdr:nvSpPr>
        <xdr:spPr>
          <a:xfrm>
            <a:off x="6810375" y="876300"/>
            <a:ext cx="1971675" cy="1543050"/>
          </a:xfrm>
          <a:prstGeom prst="rect">
            <a:avLst/>
          </a:prstGeom>
          <a:solidFill>
            <a:schemeClr val="bg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100">
              <a:latin typeface="HGS創英角ﾎﾟｯﾌﾟ体" panose="040B0A00000000000000" pitchFamily="50" charset="-128"/>
              <a:ea typeface="HGS創英角ﾎﾟｯﾌﾟ体" panose="040B0A00000000000000" pitchFamily="50" charset="-128"/>
            </a:endParaRPr>
          </a:p>
          <a:p>
            <a:pPr algn="ctr"/>
            <a:r>
              <a:rPr kumimoji="1" lang="ja-JP" altLang="en-US" sz="1100" u="sng">
                <a:latin typeface="HGS創英角ﾎﾟｯﾌﾟ体" panose="040B0A00000000000000" pitchFamily="50" charset="-128"/>
                <a:ea typeface="HGS創英角ﾎﾟｯﾌﾟ体" panose="040B0A00000000000000" pitchFamily="50" charset="-128"/>
              </a:rPr>
              <a:t>凡例</a:t>
            </a:r>
            <a:endParaRPr kumimoji="1" lang="en-US" altLang="ja-JP" sz="1100" u="sng">
              <a:latin typeface="HGS創英角ﾎﾟｯﾌﾟ体" panose="040B0A00000000000000" pitchFamily="50" charset="-128"/>
              <a:ea typeface="HGS創英角ﾎﾟｯﾌﾟ体" panose="040B0A00000000000000" pitchFamily="50" charset="-128"/>
            </a:endParaRPr>
          </a:p>
          <a:p>
            <a:pPr algn="ctr"/>
            <a:endParaRPr kumimoji="1" lang="en-US" altLang="ja-JP" sz="1100">
              <a:latin typeface="HGS創英角ﾎﾟｯﾌﾟ体" panose="040B0A00000000000000" pitchFamily="50" charset="-128"/>
              <a:ea typeface="HGS創英角ﾎﾟｯﾌﾟ体" panose="040B0A00000000000000" pitchFamily="50" charset="-128"/>
            </a:endParaRPr>
          </a:p>
          <a:p>
            <a:pPr algn="l"/>
            <a:r>
              <a:rPr kumimoji="1" lang="ja-JP" altLang="en-US" sz="1100">
                <a:latin typeface="HGS創英角ﾎﾟｯﾌﾟ体" panose="040B0A00000000000000" pitchFamily="50" charset="-128"/>
                <a:ea typeface="HGS創英角ﾎﾟｯﾌﾟ体" panose="040B0A00000000000000" pitchFamily="50" charset="-128"/>
              </a:rPr>
              <a:t>　　　　：　直接入力セル</a:t>
            </a:r>
            <a:endParaRPr kumimoji="1" lang="en-US" altLang="ja-JP" sz="1100">
              <a:latin typeface="HGS創英角ﾎﾟｯﾌﾟ体" panose="040B0A00000000000000" pitchFamily="50" charset="-128"/>
              <a:ea typeface="HGS創英角ﾎﾟｯﾌﾟ体" panose="040B0A00000000000000" pitchFamily="50" charset="-128"/>
            </a:endParaRPr>
          </a:p>
          <a:p>
            <a:pPr algn="l"/>
            <a:endParaRPr kumimoji="1" lang="en-US" altLang="ja-JP" sz="1100">
              <a:latin typeface="HGS創英角ﾎﾟｯﾌﾟ体" panose="040B0A00000000000000" pitchFamily="50" charset="-128"/>
              <a:ea typeface="HGS創英角ﾎﾟｯﾌﾟ体" panose="040B0A00000000000000" pitchFamily="50" charset="-128"/>
            </a:endParaRPr>
          </a:p>
          <a:p>
            <a:pPr algn="l"/>
            <a:r>
              <a:rPr kumimoji="1" lang="ja-JP" altLang="en-US" sz="1100">
                <a:latin typeface="HGS創英角ﾎﾟｯﾌﾟ体" panose="040B0A00000000000000" pitchFamily="50" charset="-128"/>
                <a:ea typeface="HGS創英角ﾎﾟｯﾌﾟ体" panose="040B0A00000000000000" pitchFamily="50" charset="-128"/>
              </a:rPr>
              <a:t>　　　　：　自動入力セル</a:t>
            </a:r>
            <a:endParaRPr kumimoji="1" lang="en-US" altLang="ja-JP" sz="1100">
              <a:latin typeface="HGS創英角ﾎﾟｯﾌﾟ体" panose="040B0A00000000000000" pitchFamily="50" charset="-128"/>
              <a:ea typeface="HGS創英角ﾎﾟｯﾌﾟ体" panose="040B0A00000000000000" pitchFamily="50" charset="-128"/>
            </a:endParaRPr>
          </a:p>
          <a:p>
            <a:pPr algn="l"/>
            <a:r>
              <a:rPr kumimoji="1" lang="ja-JP" altLang="en-US" sz="1100">
                <a:latin typeface="HGS創英角ﾎﾟｯﾌﾟ体" panose="040B0A00000000000000" pitchFamily="50" charset="-128"/>
                <a:ea typeface="HGS創英角ﾎﾟｯﾌﾟ体" panose="040B0A00000000000000" pitchFamily="50" charset="-128"/>
              </a:rPr>
              <a:t>　　　　　　</a:t>
            </a:r>
            <a:r>
              <a:rPr kumimoji="1" lang="ja-JP" altLang="en-US" sz="1100">
                <a:solidFill>
                  <a:srgbClr val="FF0000"/>
                </a:solidFill>
                <a:latin typeface="HGS創英角ﾎﾟｯﾌﾟ体" panose="040B0A00000000000000" pitchFamily="50" charset="-128"/>
                <a:ea typeface="HGS創英角ﾎﾟｯﾌﾟ体" panose="040B0A00000000000000" pitchFamily="50" charset="-128"/>
              </a:rPr>
              <a:t>（入力不要）</a:t>
            </a:r>
            <a:endParaRPr kumimoji="1" lang="en-US" altLang="ja-JP" sz="1100">
              <a:solidFill>
                <a:srgbClr val="FF0000"/>
              </a:solidFill>
              <a:latin typeface="HGS創英角ﾎﾟｯﾌﾟ体" panose="040B0A00000000000000" pitchFamily="50" charset="-128"/>
              <a:ea typeface="HGS創英角ﾎﾟｯﾌﾟ体" panose="040B0A00000000000000" pitchFamily="50" charset="-128"/>
            </a:endParaRPr>
          </a:p>
        </xdr:txBody>
      </xdr:sp>
      <xdr:sp macro="" textlink="">
        <xdr:nvSpPr>
          <xdr:cNvPr id="4" name="正方形/長方形 3">
            <a:extLst>
              <a:ext uri="{FF2B5EF4-FFF2-40B4-BE49-F238E27FC236}">
                <a16:creationId xmlns:a16="http://schemas.microsoft.com/office/drawing/2014/main" id="{909D1343-E691-93F8-3E1B-4DA122A91371}"/>
              </a:ext>
            </a:extLst>
          </xdr:cNvPr>
          <xdr:cNvSpPr/>
        </xdr:nvSpPr>
        <xdr:spPr>
          <a:xfrm>
            <a:off x="7010400" y="1455025"/>
            <a:ext cx="314325" cy="211850"/>
          </a:xfrm>
          <a:prstGeom prst="rect">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8CDF6DC8-73D0-010B-C79D-BC4A6A300B83}"/>
              </a:ext>
            </a:extLst>
          </xdr:cNvPr>
          <xdr:cNvSpPr/>
        </xdr:nvSpPr>
        <xdr:spPr>
          <a:xfrm>
            <a:off x="7011714" y="1825843"/>
            <a:ext cx="314325" cy="211849"/>
          </a:xfrm>
          <a:prstGeom prst="rect">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152400</xdr:colOff>
      <xdr:row>20</xdr:row>
      <xdr:rowOff>142874</xdr:rowOff>
    </xdr:from>
    <xdr:to>
      <xdr:col>7</xdr:col>
      <xdr:colOff>152400</xdr:colOff>
      <xdr:row>24</xdr:row>
      <xdr:rowOff>171450</xdr:rowOff>
    </xdr:to>
    <xdr:sp macro="" textlink="">
      <xdr:nvSpPr>
        <xdr:cNvPr id="2" name="テキスト ボックス 1">
          <a:extLst>
            <a:ext uri="{FF2B5EF4-FFF2-40B4-BE49-F238E27FC236}">
              <a16:creationId xmlns:a16="http://schemas.microsoft.com/office/drawing/2014/main" id="{3CA7F0FC-EB69-4A09-8967-301D711C36E9}"/>
            </a:ext>
          </a:extLst>
        </xdr:cNvPr>
        <xdr:cNvSpPr txBox="1"/>
      </xdr:nvSpPr>
      <xdr:spPr>
        <a:xfrm>
          <a:off x="1104900" y="3952874"/>
          <a:ext cx="714375" cy="7905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800">
              <a:latin typeface="ＭＳ ゴシック" panose="020B0609070205080204" pitchFamily="49" charset="-128"/>
              <a:ea typeface="ＭＳ ゴシック" panose="020B0609070205080204" pitchFamily="49" charset="-128"/>
            </a:rPr>
            <a:t>発行者の印</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33</xdr:col>
      <xdr:colOff>180414</xdr:colOff>
      <xdr:row>30</xdr:row>
      <xdr:rowOff>0</xdr:rowOff>
    </xdr:to>
    <xdr:pic>
      <xdr:nvPicPr>
        <xdr:cNvPr id="2" name="図 1">
          <a:extLst>
            <a:ext uri="{FF2B5EF4-FFF2-40B4-BE49-F238E27FC236}">
              <a16:creationId xmlns:a16="http://schemas.microsoft.com/office/drawing/2014/main" id="{274CE4DC-E7D8-45DE-95BE-3C38BDC91E9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928" b="23557"/>
        <a:stretch/>
      </xdr:blipFill>
      <xdr:spPr>
        <a:xfrm>
          <a:off x="0" y="0"/>
          <a:ext cx="6781239" cy="6858000"/>
        </a:xfrm>
        <a:prstGeom prst="rect">
          <a:avLst/>
        </a:prstGeom>
      </xdr:spPr>
    </xdr:pic>
    <xdr:clientData/>
  </xdr:twoCellAnchor>
  <xdr:twoCellAnchor>
    <xdr:from>
      <xdr:col>21</xdr:col>
      <xdr:colOff>66675</xdr:colOff>
      <xdr:row>4</xdr:row>
      <xdr:rowOff>133350</xdr:rowOff>
    </xdr:from>
    <xdr:to>
      <xdr:col>32</xdr:col>
      <xdr:colOff>38100</xdr:colOff>
      <xdr:row>6</xdr:row>
      <xdr:rowOff>200025</xdr:rowOff>
    </xdr:to>
    <xdr:sp macro="" textlink="">
      <xdr:nvSpPr>
        <xdr:cNvPr id="3" name="角丸四角形吹き出し 2">
          <a:extLst>
            <a:ext uri="{FF2B5EF4-FFF2-40B4-BE49-F238E27FC236}">
              <a16:creationId xmlns:a16="http://schemas.microsoft.com/office/drawing/2014/main" id="{BB3FF160-762B-467F-84C1-5F6E5F886F0C}"/>
            </a:ext>
          </a:extLst>
        </xdr:cNvPr>
        <xdr:cNvSpPr/>
      </xdr:nvSpPr>
      <xdr:spPr>
        <a:xfrm>
          <a:off x="4267200" y="1047750"/>
          <a:ext cx="2171700" cy="523875"/>
        </a:xfrm>
        <a:prstGeom prst="wedgeRoundRectCallout">
          <a:avLst>
            <a:gd name="adj1" fmla="val -25207"/>
            <a:gd name="adj2" fmla="val -75803"/>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en-US" sz="1100">
              <a:solidFill>
                <a:srgbClr val="FF0000"/>
              </a:solidFill>
              <a:effectLst/>
              <a:latin typeface="HG丸ｺﾞｼｯｸM-PRO" panose="020F0600000000000000" pitchFamily="50" charset="-128"/>
              <a:ea typeface="HG丸ｺﾞｼｯｸM-PRO" panose="020F0600000000000000" pitchFamily="50" charset="-128"/>
              <a:cs typeface="+mn-cs"/>
            </a:rPr>
            <a:t>提出日を記入</a:t>
          </a:r>
          <a:r>
            <a:rPr lang="ja-JP" altLang="en-US">
              <a:solidFill>
                <a:srgbClr val="FF0000"/>
              </a:solidFill>
              <a:effectLst/>
              <a:latin typeface="HG丸ｺﾞｼｯｸM-PRO" panose="020F0600000000000000" pitchFamily="50" charset="-128"/>
              <a:ea typeface="HG丸ｺﾞｼｯｸM-PRO" panose="020F0600000000000000" pitchFamily="50" charset="-128"/>
            </a:rPr>
            <a:t> </a:t>
          </a:r>
        </a:p>
        <a:p>
          <a:pPr algn="ctr"/>
          <a:r>
            <a:rPr lang="ja-JP" altLang="en-US" sz="1100">
              <a:solidFill>
                <a:srgbClr val="FF0000"/>
              </a:solidFill>
              <a:effectLst/>
              <a:latin typeface="HG丸ｺﾞｼｯｸM-PRO" panose="020F0600000000000000" pitchFamily="50" charset="-128"/>
              <a:ea typeface="HG丸ｺﾞｼｯｸM-PRO" panose="020F0600000000000000" pitchFamily="50" charset="-128"/>
              <a:cs typeface="+mn-cs"/>
            </a:rPr>
            <a:t>（業務完了日を基本とする）</a:t>
          </a:r>
          <a:r>
            <a:rPr lang="ja-JP" altLang="en-US">
              <a:solidFill>
                <a:srgbClr val="FF0000"/>
              </a:solidFill>
              <a:effectLst/>
              <a:latin typeface="HG丸ｺﾞｼｯｸM-PRO" panose="020F0600000000000000" pitchFamily="50" charset="-128"/>
              <a:ea typeface="HG丸ｺﾞｼｯｸM-PRO" panose="020F0600000000000000" pitchFamily="50" charset="-128"/>
            </a:rPr>
            <a:t> </a:t>
          </a:r>
        </a:p>
      </xdr:txBody>
    </xdr:sp>
    <xdr:clientData/>
  </xdr:twoCellAnchor>
  <xdr:twoCellAnchor>
    <xdr:from>
      <xdr:col>9</xdr:col>
      <xdr:colOff>161925</xdr:colOff>
      <xdr:row>10</xdr:row>
      <xdr:rowOff>161925</xdr:rowOff>
    </xdr:from>
    <xdr:to>
      <xdr:col>20</xdr:col>
      <xdr:colOff>133350</xdr:colOff>
      <xdr:row>13</xdr:row>
      <xdr:rowOff>0</xdr:rowOff>
    </xdr:to>
    <xdr:sp macro="" textlink="">
      <xdr:nvSpPr>
        <xdr:cNvPr id="4" name="角丸四角形吹き出し 3">
          <a:extLst>
            <a:ext uri="{FF2B5EF4-FFF2-40B4-BE49-F238E27FC236}">
              <a16:creationId xmlns:a16="http://schemas.microsoft.com/office/drawing/2014/main" id="{E641D749-F6D0-4A8B-A0AC-E70ACEDD7246}"/>
            </a:ext>
          </a:extLst>
        </xdr:cNvPr>
        <xdr:cNvSpPr/>
      </xdr:nvSpPr>
      <xdr:spPr>
        <a:xfrm>
          <a:off x="1962150" y="2447925"/>
          <a:ext cx="2171700" cy="523875"/>
        </a:xfrm>
        <a:prstGeom prst="wedgeRoundRectCallout">
          <a:avLst>
            <a:gd name="adj1" fmla="val 62512"/>
            <a:gd name="adj2" fmla="val 2379"/>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en-US" sz="1100">
              <a:solidFill>
                <a:srgbClr val="FF0000"/>
              </a:solidFill>
              <a:effectLst/>
              <a:latin typeface="HG丸ｺﾞｼｯｸM-PRO" panose="020F0600000000000000" pitchFamily="50" charset="-128"/>
              <a:ea typeface="HG丸ｺﾞｼｯｸM-PRO" panose="020F0600000000000000" pitchFamily="50" charset="-128"/>
              <a:cs typeface="+mn-cs"/>
            </a:rPr>
            <a:t>法人名、代表者役職、 </a:t>
          </a:r>
        </a:p>
        <a:p>
          <a:pPr algn="ctr"/>
          <a:r>
            <a:rPr lang="ja-JP" altLang="en-US" sz="1100">
              <a:solidFill>
                <a:srgbClr val="FF0000"/>
              </a:solidFill>
              <a:effectLst/>
              <a:latin typeface="HG丸ｺﾞｼｯｸM-PRO" panose="020F0600000000000000" pitchFamily="50" charset="-128"/>
              <a:ea typeface="HG丸ｺﾞｼｯｸM-PRO" panose="020F0600000000000000" pitchFamily="50" charset="-128"/>
              <a:cs typeface="+mn-cs"/>
            </a:rPr>
            <a:t>代表者氏名を記入 </a:t>
          </a:r>
        </a:p>
      </xdr:txBody>
    </xdr:sp>
    <xdr:clientData/>
  </xdr:twoCellAnchor>
  <xdr:twoCellAnchor>
    <xdr:from>
      <xdr:col>17</xdr:col>
      <xdr:colOff>123825</xdr:colOff>
      <xdr:row>21</xdr:row>
      <xdr:rowOff>9525</xdr:rowOff>
    </xdr:from>
    <xdr:to>
      <xdr:col>28</xdr:col>
      <xdr:colOff>95250</xdr:colOff>
      <xdr:row>23</xdr:row>
      <xdr:rowOff>76200</xdr:rowOff>
    </xdr:to>
    <xdr:sp macro="" textlink="">
      <xdr:nvSpPr>
        <xdr:cNvPr id="7" name="角丸四角形吹き出し 6">
          <a:extLst>
            <a:ext uri="{FF2B5EF4-FFF2-40B4-BE49-F238E27FC236}">
              <a16:creationId xmlns:a16="http://schemas.microsoft.com/office/drawing/2014/main" id="{8E7BFC3F-3199-40B7-A9C7-3D3C2F652AC6}"/>
            </a:ext>
          </a:extLst>
        </xdr:cNvPr>
        <xdr:cNvSpPr/>
      </xdr:nvSpPr>
      <xdr:spPr>
        <a:xfrm>
          <a:off x="3524250" y="4810125"/>
          <a:ext cx="2171700" cy="523875"/>
        </a:xfrm>
        <a:prstGeom prst="wedgeRoundRectCallout">
          <a:avLst>
            <a:gd name="adj1" fmla="val -58541"/>
            <a:gd name="adj2" fmla="val 561"/>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en-US" sz="1100">
              <a:solidFill>
                <a:srgbClr val="FF0000"/>
              </a:solidFill>
              <a:effectLst/>
              <a:latin typeface="HG丸ｺﾞｼｯｸM-PRO" panose="020F0600000000000000" pitchFamily="50" charset="-128"/>
              <a:ea typeface="HG丸ｺﾞｼｯｸM-PRO" panose="020F0600000000000000" pitchFamily="50" charset="-128"/>
              <a:cs typeface="+mn-cs"/>
            </a:rPr>
            <a:t>廃棄した日を記入 </a:t>
          </a:r>
        </a:p>
        <a:p>
          <a:pPr algn="ctr"/>
          <a:r>
            <a:rPr lang="ja-JP" altLang="en-US" sz="1100">
              <a:solidFill>
                <a:srgbClr val="FF0000"/>
              </a:solidFill>
              <a:effectLst/>
              <a:latin typeface="HG丸ｺﾞｼｯｸM-PRO" panose="020F0600000000000000" pitchFamily="50" charset="-128"/>
              <a:ea typeface="HG丸ｺﾞｼｯｸM-PRO" panose="020F0600000000000000" pitchFamily="50" charset="-128"/>
              <a:cs typeface="+mn-cs"/>
            </a:rPr>
            <a:t>（業務完了日を基本とする） </a:t>
          </a:r>
        </a:p>
      </xdr:txBody>
    </xdr:sp>
    <xdr:clientData/>
  </xdr:twoCellAnchor>
  <xdr:twoCellAnchor>
    <xdr:from>
      <xdr:col>10</xdr:col>
      <xdr:colOff>142875</xdr:colOff>
      <xdr:row>26</xdr:row>
      <xdr:rowOff>209550</xdr:rowOff>
    </xdr:from>
    <xdr:to>
      <xdr:col>21</xdr:col>
      <xdr:colOff>114300</xdr:colOff>
      <xdr:row>29</xdr:row>
      <xdr:rowOff>47625</xdr:rowOff>
    </xdr:to>
    <xdr:sp macro="" textlink="">
      <xdr:nvSpPr>
        <xdr:cNvPr id="8" name="角丸四角形吹き出し 7">
          <a:extLst>
            <a:ext uri="{FF2B5EF4-FFF2-40B4-BE49-F238E27FC236}">
              <a16:creationId xmlns:a16="http://schemas.microsoft.com/office/drawing/2014/main" id="{BE50C9F2-9AEC-41D0-9433-3A90C003045B}"/>
            </a:ext>
          </a:extLst>
        </xdr:cNvPr>
        <xdr:cNvSpPr/>
      </xdr:nvSpPr>
      <xdr:spPr>
        <a:xfrm>
          <a:off x="2143125" y="6153150"/>
          <a:ext cx="2171700" cy="523875"/>
        </a:xfrm>
        <a:prstGeom prst="wedgeRoundRectCallout">
          <a:avLst>
            <a:gd name="adj1" fmla="val 19968"/>
            <a:gd name="adj2" fmla="val -77621"/>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en-US" sz="1100">
              <a:solidFill>
                <a:srgbClr val="FF0000"/>
              </a:solidFill>
              <a:effectLst/>
              <a:latin typeface="HG丸ｺﾞｼｯｸM-PRO" panose="020F0600000000000000" pitchFamily="50" charset="-128"/>
              <a:ea typeface="HG丸ｺﾞｼｯｸM-PRO" panose="020F0600000000000000" pitchFamily="50" charset="-128"/>
              <a:cs typeface="+mn-cs"/>
            </a:rPr>
            <a:t>代表者でなくてもよい</a:t>
          </a:r>
        </a:p>
      </xdr:txBody>
    </xdr:sp>
    <xdr:clientData/>
  </xdr:twoCellAnchor>
  <xdr:twoCellAnchor>
    <xdr:from>
      <xdr:col>0</xdr:col>
      <xdr:colOff>190500</xdr:colOff>
      <xdr:row>33</xdr:row>
      <xdr:rowOff>28575</xdr:rowOff>
    </xdr:from>
    <xdr:to>
      <xdr:col>32</xdr:col>
      <xdr:colOff>190500</xdr:colOff>
      <xdr:row>40</xdr:row>
      <xdr:rowOff>47625</xdr:rowOff>
    </xdr:to>
    <xdr:sp macro="" textlink="">
      <xdr:nvSpPr>
        <xdr:cNvPr id="9" name="テキスト ボックス 8">
          <a:extLst>
            <a:ext uri="{FF2B5EF4-FFF2-40B4-BE49-F238E27FC236}">
              <a16:creationId xmlns:a16="http://schemas.microsoft.com/office/drawing/2014/main" id="{347C1F06-0E79-4AB7-BB69-58F2BE520B8B}"/>
            </a:ext>
          </a:extLst>
        </xdr:cNvPr>
        <xdr:cNvSpPr txBox="1"/>
      </xdr:nvSpPr>
      <xdr:spPr>
        <a:xfrm>
          <a:off x="190500" y="7572375"/>
          <a:ext cx="6400800" cy="161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100">
              <a:solidFill>
                <a:srgbClr val="FF0000"/>
              </a:solidFill>
              <a:latin typeface="HG丸ｺﾞｼｯｸM-PRO" panose="020F0600000000000000" pitchFamily="50" charset="-128"/>
              <a:ea typeface="HG丸ｺﾞｼｯｸM-PRO" panose="020F0600000000000000" pitchFamily="50" charset="-128"/>
            </a:rPr>
            <a:t>　ＪＶの場合は、法人毎に作成及び提出すること。</a:t>
          </a:r>
        </a:p>
      </xdr:txBody>
    </xdr:sp>
    <xdr:clientData/>
  </xdr:twoCellAnchor>
  <xdr:twoCellAnchor>
    <xdr:from>
      <xdr:col>0</xdr:col>
      <xdr:colOff>190500</xdr:colOff>
      <xdr:row>0</xdr:row>
      <xdr:rowOff>209550</xdr:rowOff>
    </xdr:from>
    <xdr:to>
      <xdr:col>7</xdr:col>
      <xdr:colOff>171450</xdr:colOff>
      <xdr:row>3</xdr:row>
      <xdr:rowOff>28575</xdr:rowOff>
    </xdr:to>
    <xdr:sp macro="" textlink="">
      <xdr:nvSpPr>
        <xdr:cNvPr id="10" name="テキスト ボックス 9">
          <a:extLst>
            <a:ext uri="{FF2B5EF4-FFF2-40B4-BE49-F238E27FC236}">
              <a16:creationId xmlns:a16="http://schemas.microsoft.com/office/drawing/2014/main" id="{EEC60D1C-BF6A-4386-9C9B-C54B691A11C9}"/>
            </a:ext>
          </a:extLst>
        </xdr:cNvPr>
        <xdr:cNvSpPr txBox="1"/>
      </xdr:nvSpPr>
      <xdr:spPr>
        <a:xfrm>
          <a:off x="190500" y="209550"/>
          <a:ext cx="1381125" cy="50482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0">
              <a:solidFill>
                <a:srgbClr val="FF0000"/>
              </a:solidFill>
              <a:latin typeface="HGSｺﾞｼｯｸM" panose="020B0600000000000000" pitchFamily="50" charset="-128"/>
              <a:ea typeface="HGSｺﾞｼｯｸM" panose="020B0600000000000000" pitchFamily="50" charset="-128"/>
            </a:rPr>
            <a:t>作成例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40</xdr:col>
      <xdr:colOff>9525</xdr:colOff>
      <xdr:row>5</xdr:row>
      <xdr:rowOff>9525</xdr:rowOff>
    </xdr:from>
    <xdr:to>
      <xdr:col>43</xdr:col>
      <xdr:colOff>285750</xdr:colOff>
      <xdr:row>9</xdr:row>
      <xdr:rowOff>180975</xdr:rowOff>
    </xdr:to>
    <xdr:grpSp>
      <xdr:nvGrpSpPr>
        <xdr:cNvPr id="2" name="グループ化 1">
          <a:extLst>
            <a:ext uri="{FF2B5EF4-FFF2-40B4-BE49-F238E27FC236}">
              <a16:creationId xmlns:a16="http://schemas.microsoft.com/office/drawing/2014/main" id="{CCBAD9B7-7366-43FD-A496-7B67113EBCE6}"/>
            </a:ext>
          </a:extLst>
        </xdr:cNvPr>
        <xdr:cNvGrpSpPr/>
      </xdr:nvGrpSpPr>
      <xdr:grpSpPr>
        <a:xfrm>
          <a:off x="9563100" y="1724025"/>
          <a:ext cx="2247900" cy="1543050"/>
          <a:chOff x="6810375" y="876300"/>
          <a:chExt cx="1971675" cy="1543050"/>
        </a:xfrm>
      </xdr:grpSpPr>
      <xdr:sp macro="" textlink="">
        <xdr:nvSpPr>
          <xdr:cNvPr id="3" name="テキスト ボックス 2">
            <a:extLst>
              <a:ext uri="{FF2B5EF4-FFF2-40B4-BE49-F238E27FC236}">
                <a16:creationId xmlns:a16="http://schemas.microsoft.com/office/drawing/2014/main" id="{9057562A-9AED-2AF2-DFEC-E9B761EF6BB1}"/>
              </a:ext>
            </a:extLst>
          </xdr:cNvPr>
          <xdr:cNvSpPr txBox="1"/>
        </xdr:nvSpPr>
        <xdr:spPr>
          <a:xfrm>
            <a:off x="6810375" y="876300"/>
            <a:ext cx="1971675" cy="1543050"/>
          </a:xfrm>
          <a:prstGeom prst="rect">
            <a:avLst/>
          </a:prstGeom>
          <a:solidFill>
            <a:schemeClr val="bg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100">
              <a:latin typeface="HGS創英角ﾎﾟｯﾌﾟ体" panose="040B0A00000000000000" pitchFamily="50" charset="-128"/>
              <a:ea typeface="HGS創英角ﾎﾟｯﾌﾟ体" panose="040B0A00000000000000" pitchFamily="50" charset="-128"/>
            </a:endParaRPr>
          </a:p>
          <a:p>
            <a:pPr algn="ctr"/>
            <a:r>
              <a:rPr kumimoji="1" lang="ja-JP" altLang="en-US" sz="1100" u="sng">
                <a:latin typeface="HGS創英角ﾎﾟｯﾌﾟ体" panose="040B0A00000000000000" pitchFamily="50" charset="-128"/>
                <a:ea typeface="HGS創英角ﾎﾟｯﾌﾟ体" panose="040B0A00000000000000" pitchFamily="50" charset="-128"/>
              </a:rPr>
              <a:t>凡例</a:t>
            </a:r>
            <a:endParaRPr kumimoji="1" lang="en-US" altLang="ja-JP" sz="1100" u="sng">
              <a:latin typeface="HGS創英角ﾎﾟｯﾌﾟ体" panose="040B0A00000000000000" pitchFamily="50" charset="-128"/>
              <a:ea typeface="HGS創英角ﾎﾟｯﾌﾟ体" panose="040B0A00000000000000" pitchFamily="50" charset="-128"/>
            </a:endParaRPr>
          </a:p>
          <a:p>
            <a:pPr algn="ctr"/>
            <a:endParaRPr kumimoji="1" lang="en-US" altLang="ja-JP" sz="1100">
              <a:latin typeface="HGS創英角ﾎﾟｯﾌﾟ体" panose="040B0A00000000000000" pitchFamily="50" charset="-128"/>
              <a:ea typeface="HGS創英角ﾎﾟｯﾌﾟ体" panose="040B0A00000000000000" pitchFamily="50" charset="-128"/>
            </a:endParaRPr>
          </a:p>
          <a:p>
            <a:pPr algn="l"/>
            <a:r>
              <a:rPr kumimoji="1" lang="ja-JP" altLang="en-US" sz="1100">
                <a:latin typeface="HGS創英角ﾎﾟｯﾌﾟ体" panose="040B0A00000000000000" pitchFamily="50" charset="-128"/>
                <a:ea typeface="HGS創英角ﾎﾟｯﾌﾟ体" panose="040B0A00000000000000" pitchFamily="50" charset="-128"/>
              </a:rPr>
              <a:t>　　　　：　直接入力セル</a:t>
            </a:r>
            <a:endParaRPr kumimoji="1" lang="en-US" altLang="ja-JP" sz="1100">
              <a:latin typeface="HGS創英角ﾎﾟｯﾌﾟ体" panose="040B0A00000000000000" pitchFamily="50" charset="-128"/>
              <a:ea typeface="HGS創英角ﾎﾟｯﾌﾟ体" panose="040B0A00000000000000" pitchFamily="50" charset="-128"/>
            </a:endParaRPr>
          </a:p>
          <a:p>
            <a:pPr algn="l"/>
            <a:endParaRPr kumimoji="1" lang="en-US" altLang="ja-JP" sz="1100">
              <a:latin typeface="HGS創英角ﾎﾟｯﾌﾟ体" panose="040B0A00000000000000" pitchFamily="50" charset="-128"/>
              <a:ea typeface="HGS創英角ﾎﾟｯﾌﾟ体" panose="040B0A00000000000000" pitchFamily="50" charset="-128"/>
            </a:endParaRPr>
          </a:p>
          <a:p>
            <a:pPr algn="l"/>
            <a:r>
              <a:rPr kumimoji="1" lang="ja-JP" altLang="en-US" sz="1100">
                <a:latin typeface="HGS創英角ﾎﾟｯﾌﾟ体" panose="040B0A00000000000000" pitchFamily="50" charset="-128"/>
                <a:ea typeface="HGS創英角ﾎﾟｯﾌﾟ体" panose="040B0A00000000000000" pitchFamily="50" charset="-128"/>
              </a:rPr>
              <a:t>　　　　：　自動入力セル</a:t>
            </a:r>
            <a:endParaRPr kumimoji="1" lang="en-US" altLang="ja-JP" sz="1100">
              <a:latin typeface="HGS創英角ﾎﾟｯﾌﾟ体" panose="040B0A00000000000000" pitchFamily="50" charset="-128"/>
              <a:ea typeface="HGS創英角ﾎﾟｯﾌﾟ体" panose="040B0A00000000000000" pitchFamily="50" charset="-128"/>
            </a:endParaRPr>
          </a:p>
          <a:p>
            <a:pPr algn="l"/>
            <a:r>
              <a:rPr kumimoji="1" lang="ja-JP" altLang="en-US" sz="1100">
                <a:latin typeface="HGS創英角ﾎﾟｯﾌﾟ体" panose="040B0A00000000000000" pitchFamily="50" charset="-128"/>
                <a:ea typeface="HGS創英角ﾎﾟｯﾌﾟ体" panose="040B0A00000000000000" pitchFamily="50" charset="-128"/>
              </a:rPr>
              <a:t>　　　　　　</a:t>
            </a:r>
            <a:r>
              <a:rPr kumimoji="1" lang="ja-JP" altLang="en-US" sz="1100">
                <a:solidFill>
                  <a:srgbClr val="FF0000"/>
                </a:solidFill>
                <a:latin typeface="HGS創英角ﾎﾟｯﾌﾟ体" panose="040B0A00000000000000" pitchFamily="50" charset="-128"/>
                <a:ea typeface="HGS創英角ﾎﾟｯﾌﾟ体" panose="040B0A00000000000000" pitchFamily="50" charset="-128"/>
              </a:rPr>
              <a:t>（入力不要）</a:t>
            </a:r>
            <a:endParaRPr kumimoji="1" lang="en-US" altLang="ja-JP" sz="1100">
              <a:solidFill>
                <a:srgbClr val="FF0000"/>
              </a:solidFill>
              <a:latin typeface="HGS創英角ﾎﾟｯﾌﾟ体" panose="040B0A00000000000000" pitchFamily="50" charset="-128"/>
              <a:ea typeface="HGS創英角ﾎﾟｯﾌﾟ体" panose="040B0A00000000000000" pitchFamily="50" charset="-128"/>
            </a:endParaRPr>
          </a:p>
        </xdr:txBody>
      </xdr:sp>
      <xdr:sp macro="" textlink="">
        <xdr:nvSpPr>
          <xdr:cNvPr id="4" name="正方形/長方形 3">
            <a:extLst>
              <a:ext uri="{FF2B5EF4-FFF2-40B4-BE49-F238E27FC236}">
                <a16:creationId xmlns:a16="http://schemas.microsoft.com/office/drawing/2014/main" id="{E5C06351-3DC0-A6CD-CEEE-43DAF3982E44}"/>
              </a:ext>
            </a:extLst>
          </xdr:cNvPr>
          <xdr:cNvSpPr/>
        </xdr:nvSpPr>
        <xdr:spPr>
          <a:xfrm>
            <a:off x="7010400" y="1455025"/>
            <a:ext cx="314325" cy="211850"/>
          </a:xfrm>
          <a:prstGeom prst="rect">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AC20E270-E21F-D45A-AF74-A330FE75403B}"/>
              </a:ext>
            </a:extLst>
          </xdr:cNvPr>
          <xdr:cNvSpPr/>
        </xdr:nvSpPr>
        <xdr:spPr>
          <a:xfrm>
            <a:off x="7011714" y="1825843"/>
            <a:ext cx="314325" cy="211849"/>
          </a:xfrm>
          <a:prstGeom prst="rect">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My%20Documents\&#32294;&#26029;&#28204;&#37327;(&#32080;&#21512;)21&#21306;&#22320;&#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rata\d\My%20Documents\&#32294;&#26029;&#28204;&#37327;(&#32080;&#21512;)21&#21306;&#22320;&#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otochan\d\My%20Documents\&#32294;&#26029;&#28204;&#37327;(&#32080;&#21512;)21&#21306;&#22320;&#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mb\&#22303;&#26408;&#37096;\My%20Documents\&#32294;&#26029;&#28204;&#37327;(&#32080;&#21512;)21&#21306;&#22320;&#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22823;&#22580;&#20811;&#25935;\c\My%20Documents\&#32294;&#26029;&#28204;&#37327;(&#32080;&#21512;)21&#21306;&#22320;&#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My%20Documents\&#32294;&#26029;&#28204;&#37327;(&#32080;&#21512;)21&#21306;&#22320;&#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atou\c\WINDOWS\Profiles\arata\My%20Documents\My%20Documents\&#32294;&#26029;&#28204;&#37327;(&#32080;&#21512;)21&#21306;&#22320;&#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RATA\&#27096;&#24335;&#38598;\My%20Documents\&#32294;&#26029;&#28204;&#37327;(&#32080;&#21512;)21&#21306;&#22320;&#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26408;&#28010;&#28147;&#23376;\&#65315;&#65313;&#65316;&#65328;&#65313;&#65315;\&#24544;&#21029;&#22320;&#21306;&#22320;&#22495;&#29992;&#27700;&#20998;&#27966;&#32218;&#65288;&#25104;&#26524;&#21697;&#65289;\&#22269;&#31574;&#28204;&#37327;&#25968;&#37327;&#26368;&#32066;&#25104;&#26524;&#21697;\My%20Documents\&#32294;&#26029;&#28204;&#37327;(&#32080;&#21512;)21&#21306;&#22320;&#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My%20Documents\&#12456;&#12463;&#12475;&#12523;2\EXCEL-F\&#26354;&#32218;&#35036;&#2749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26408;&#28010;&#28147;&#23376;\&#65315;&#65313;&#65316;&#65328;&#65313;&#65315;\&#65315;&#65313;&#65316;&#65328;&#65313;&#65315;\&#24544;&#21029;&#22320;&#21306;&#22320;&#22495;&#29992;&#27700;&#20998;&#27966;&#32218;&#65288;&#25104;&#26524;&#21697;&#65289;\&#25968;&#37327;\My%20Documents\&#32294;&#26029;&#28204;&#37327;(&#32080;&#21512;)21&#21306;&#22320;&#21306;.xls"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ash01\&#22303;&#26408;&#37096;\&#22303;&#26408;&#31649;&#29702;&#35506;\&#22320;&#31821;&#35519;&#26619;&#20418;\0_&#32068;&#32340;&#20849;&#29992;\&#12365;&#65289;&#26989;&#21209;&#22996;&#35351;\R8\R08_&#29305;&#35352;&#20181;&#27096;&#26360;&#65288;&#20316;&#25104;&#20013;&#65289;\02_&#29305;&#35352;&#20181;&#27096;&#26360;&#65288;20260311_&#20462;&#27491;&#65289;.xlsx" TargetMode="External"/><Relationship Id="rId1" Type="http://schemas.openxmlformats.org/officeDocument/2006/relationships/externalLinkPath" Target="02_&#29305;&#35352;&#20181;&#27096;&#26360;&#65288;20260311_&#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s>
    <sheetDataSet>
      <sheetData sheetId="0"/>
      <sheetData sheetId="1">
        <row r="2">
          <cell r="B2" t="str">
            <v>既仮BMNO3～仮BMNO1</v>
          </cell>
        </row>
        <row r="3">
          <cell r="E3">
            <v>204.73500000000001</v>
          </cell>
          <cell r="G3">
            <v>208.113</v>
          </cell>
        </row>
        <row r="4">
          <cell r="D4">
            <v>12</v>
          </cell>
          <cell r="E4">
            <v>5</v>
          </cell>
          <cell r="F4">
            <v>22</v>
          </cell>
        </row>
        <row r="9">
          <cell r="E9">
            <v>1.1879999999999999</v>
          </cell>
          <cell r="T9">
            <v>1.92</v>
          </cell>
        </row>
        <row r="11">
          <cell r="G11">
            <v>1.36</v>
          </cell>
          <cell r="S11">
            <v>1.585</v>
          </cell>
        </row>
        <row r="13">
          <cell r="E13">
            <v>1.01</v>
          </cell>
          <cell r="T13">
            <v>1.41</v>
          </cell>
        </row>
        <row r="15">
          <cell r="G15">
            <v>1.46</v>
          </cell>
          <cell r="S15">
            <v>1.0649999999999999</v>
          </cell>
        </row>
        <row r="17">
          <cell r="F17">
            <v>1.19</v>
          </cell>
          <cell r="T17">
            <v>1.46</v>
          </cell>
        </row>
        <row r="19">
          <cell r="G19">
            <v>1.3</v>
          </cell>
          <cell r="S19">
            <v>1.081</v>
          </cell>
        </row>
        <row r="21">
          <cell r="F21">
            <v>1.01</v>
          </cell>
          <cell r="T21">
            <v>1.84</v>
          </cell>
        </row>
        <row r="23">
          <cell r="G23">
            <v>1.02</v>
          </cell>
          <cell r="R23">
            <v>1.522</v>
          </cell>
        </row>
        <row r="25">
          <cell r="E25">
            <v>0.66</v>
          </cell>
          <cell r="T25">
            <v>1.25</v>
          </cell>
        </row>
        <row r="27">
          <cell r="G27">
            <v>2.44</v>
          </cell>
          <cell r="S27">
            <v>0.873</v>
          </cell>
        </row>
        <row r="29">
          <cell r="F29">
            <v>2.1150000000000002</v>
          </cell>
          <cell r="T29">
            <v>1.46</v>
          </cell>
        </row>
        <row r="31">
          <cell r="G31">
            <v>1.71</v>
          </cell>
          <cell r="S31">
            <v>1.115</v>
          </cell>
        </row>
        <row r="33">
          <cell r="F33">
            <v>1.2809999999999999</v>
          </cell>
          <cell r="T33">
            <v>1.96</v>
          </cell>
        </row>
        <row r="35">
          <cell r="G35">
            <v>1.24</v>
          </cell>
          <cell r="S35">
            <v>1.552</v>
          </cell>
        </row>
        <row r="37">
          <cell r="E37">
            <v>0.83099999999999985</v>
          </cell>
          <cell r="T37">
            <v>2.37</v>
          </cell>
        </row>
        <row r="39">
          <cell r="G39">
            <v>1.81</v>
          </cell>
          <cell r="R39">
            <v>1.9649999999999999</v>
          </cell>
        </row>
        <row r="41">
          <cell r="F41">
            <v>1.4079999999999999</v>
          </cell>
          <cell r="T41">
            <v>1.49</v>
          </cell>
        </row>
        <row r="43">
          <cell r="G43">
            <v>1.33</v>
          </cell>
          <cell r="S43">
            <v>1.0620000000000001</v>
          </cell>
        </row>
        <row r="45">
          <cell r="F45">
            <v>0.97199999999999998</v>
          </cell>
          <cell r="T45">
            <v>2.2200000000000002</v>
          </cell>
        </row>
        <row r="47">
          <cell r="G47">
            <v>1.1100000000000001</v>
          </cell>
          <cell r="S47">
            <v>1.8959999999999999</v>
          </cell>
        </row>
        <row r="49">
          <cell r="F49">
            <v>0.73</v>
          </cell>
          <cell r="T49">
            <v>2.71</v>
          </cell>
        </row>
        <row r="51">
          <cell r="G51">
            <v>0.83</v>
          </cell>
          <cell r="R51">
            <v>2.3519999999999999</v>
          </cell>
        </row>
        <row r="53">
          <cell r="E53">
            <v>0.50700000000000001</v>
          </cell>
          <cell r="T53">
            <v>1.19</v>
          </cell>
        </row>
        <row r="55">
          <cell r="G55">
            <v>1.45</v>
          </cell>
          <cell r="S55">
            <v>0.90700000000000003</v>
          </cell>
        </row>
        <row r="57">
          <cell r="F57">
            <v>1.0940000000000001</v>
          </cell>
          <cell r="T57">
            <v>1.36</v>
          </cell>
        </row>
        <row r="59">
          <cell r="G59">
            <v>1.43</v>
          </cell>
          <cell r="S59">
            <v>1.087</v>
          </cell>
        </row>
        <row r="61">
          <cell r="F61">
            <v>1.0780000000000001</v>
          </cell>
          <cell r="T61">
            <v>1.23</v>
          </cell>
        </row>
        <row r="63">
          <cell r="G63">
            <v>1.9300000000000002</v>
          </cell>
          <cell r="R63">
            <v>0.86599999999999999</v>
          </cell>
        </row>
        <row r="65">
          <cell r="F65">
            <v>1.5980000000000001</v>
          </cell>
          <cell r="R65">
            <v>1.39</v>
          </cell>
        </row>
        <row r="67">
          <cell r="E67">
            <v>1.905</v>
          </cell>
          <cell r="R67">
            <v>1.2</v>
          </cell>
        </row>
      </sheetData>
      <sheetData sheetId="2"/>
      <sheetData sheetId="3"/>
      <sheetData sheetId="4"/>
      <sheetData sheetId="5"/>
      <sheetData sheetId="6"/>
      <sheetData sheetId="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4月 "/>
      <sheetName val="5月 "/>
      <sheetName val="6月 (コタニ) (2)"/>
      <sheetName val="6月 (江丹別)"/>
      <sheetName val="6月 (全体)"/>
      <sheetName val="7月 (コタニ) (3)"/>
      <sheetName val="7月(江丹別）"/>
      <sheetName val="7月 (全体) (2)"/>
      <sheetName val="8月 (コタニ) (4)"/>
      <sheetName val="8月（江丹別）"/>
      <sheetName val="8月 (全体) (3)"/>
      <sheetName val="PrintSheet"/>
    </sheetNames>
    <sheetDataSet>
      <sheetData sheetId="0"/>
      <sheetData sheetId="1">
        <row r="7">
          <cell r="C7">
            <v>1.21</v>
          </cell>
          <cell r="P7">
            <v>1.8939999999999999</v>
          </cell>
        </row>
        <row r="9">
          <cell r="C9">
            <v>1.375</v>
          </cell>
        </row>
        <row r="13">
          <cell r="C13">
            <v>0.97</v>
          </cell>
        </row>
        <row r="23">
          <cell r="P23">
            <v>0.65200000000000002</v>
          </cell>
        </row>
        <row r="25">
          <cell r="C25">
            <v>2.57</v>
          </cell>
        </row>
        <row r="37">
          <cell r="C37">
            <v>1.819</v>
          </cell>
        </row>
        <row r="39">
          <cell r="P39">
            <v>0.61299999999999999</v>
          </cell>
        </row>
        <row r="51">
          <cell r="P51">
            <v>0.55700000000000005</v>
          </cell>
        </row>
        <row r="53">
          <cell r="C53">
            <v>1.5349999999999999</v>
          </cell>
        </row>
        <row r="63">
          <cell r="P63">
            <v>1.022</v>
          </cell>
        </row>
        <row r="65">
          <cell r="P65">
            <v>1.179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例_成果表_"/>
      <sheetName val="PrintSheet"/>
    </sheetNames>
    <sheetDataSet>
      <sheetData sheetId="0"/>
      <sheetData sheetId="1"/>
      <sheetData sheetId="2"/>
      <sheetData sheetId="3"/>
      <sheetData sheetId="4"/>
      <sheetData sheetId="5"/>
      <sheetData sheetId="6"/>
      <sheetData sheetId="7">
        <row r="4">
          <cell r="A4">
            <v>0</v>
          </cell>
        </row>
        <row r="5">
          <cell r="A5">
            <v>3</v>
          </cell>
        </row>
        <row r="6">
          <cell r="A6">
            <v>20</v>
          </cell>
        </row>
        <row r="7">
          <cell r="A7">
            <v>40</v>
          </cell>
        </row>
        <row r="8">
          <cell r="A8">
            <v>60</v>
          </cell>
        </row>
        <row r="9">
          <cell r="A9">
            <v>80</v>
          </cell>
        </row>
        <row r="10">
          <cell r="A10">
            <v>100</v>
          </cell>
        </row>
        <row r="11">
          <cell r="A11">
            <v>120</v>
          </cell>
        </row>
        <row r="12">
          <cell r="A12">
            <v>140</v>
          </cell>
        </row>
        <row r="13">
          <cell r="A13">
            <v>160</v>
          </cell>
        </row>
        <row r="14">
          <cell r="A14">
            <v>180</v>
          </cell>
        </row>
        <row r="15">
          <cell r="A15">
            <v>200</v>
          </cell>
        </row>
        <row r="16">
          <cell r="A16">
            <v>220</v>
          </cell>
        </row>
        <row r="17">
          <cell r="A17" t="str">
            <v>EP</v>
          </cell>
        </row>
      </sheetData>
      <sheetData sheetId="8"/>
      <sheetData sheetId="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s>
    <sheetDataSet>
      <sheetData sheetId="0"/>
      <sheetData sheetId="1">
        <row r="2">
          <cell r="B2" t="str">
            <v>既仮BMNO3～仮BMNO1</v>
          </cell>
        </row>
        <row r="3">
          <cell r="E3">
            <v>204.73500000000001</v>
          </cell>
          <cell r="G3">
            <v>208.113</v>
          </cell>
        </row>
        <row r="4">
          <cell r="D4">
            <v>12</v>
          </cell>
          <cell r="E4">
            <v>5</v>
          </cell>
          <cell r="F4">
            <v>22</v>
          </cell>
        </row>
        <row r="7">
          <cell r="A7" t="str">
            <v>既仮BMNO3</v>
          </cell>
          <cell r="C7">
            <v>1.21</v>
          </cell>
          <cell r="N7" t="str">
            <v>仮BMNO1</v>
          </cell>
          <cell r="P7">
            <v>1.8939999999999999</v>
          </cell>
        </row>
        <row r="8">
          <cell r="A8">
            <v>60</v>
          </cell>
        </row>
        <row r="9">
          <cell r="A9" t="str">
            <v>TP</v>
          </cell>
          <cell r="C9">
            <v>1.375</v>
          </cell>
          <cell r="E9">
            <v>1.1879999999999999</v>
          </cell>
          <cell r="N9" t="str">
            <v>EP    266.17</v>
          </cell>
          <cell r="T9">
            <v>1.92</v>
          </cell>
        </row>
        <row r="10">
          <cell r="A10">
            <v>100</v>
          </cell>
        </row>
        <row r="11">
          <cell r="A11" t="str">
            <v>BP      0.00</v>
          </cell>
          <cell r="G11">
            <v>1.36</v>
          </cell>
          <cell r="N11" t="str">
            <v>T</v>
          </cell>
          <cell r="S11">
            <v>1.585</v>
          </cell>
        </row>
        <row r="12">
          <cell r="A12">
            <v>140</v>
          </cell>
        </row>
        <row r="13">
          <cell r="A13" t="str">
            <v>T</v>
          </cell>
          <cell r="C13">
            <v>0.97</v>
          </cell>
          <cell r="E13">
            <v>1.01</v>
          </cell>
          <cell r="N13">
            <v>220</v>
          </cell>
          <cell r="T13">
            <v>1.41</v>
          </cell>
        </row>
        <row r="14">
          <cell r="A14">
            <v>180</v>
          </cell>
        </row>
        <row r="15">
          <cell r="A15">
            <v>3</v>
          </cell>
          <cell r="G15">
            <v>1.46</v>
          </cell>
          <cell r="N15" t="str">
            <v>T</v>
          </cell>
          <cell r="S15">
            <v>1.0649999999999999</v>
          </cell>
        </row>
        <row r="16">
          <cell r="A16">
            <v>220</v>
          </cell>
        </row>
        <row r="17">
          <cell r="A17" t="str">
            <v>T</v>
          </cell>
          <cell r="F17">
            <v>1.19</v>
          </cell>
          <cell r="N17">
            <v>200</v>
          </cell>
          <cell r="T17">
            <v>1.46</v>
          </cell>
        </row>
        <row r="19">
          <cell r="A19">
            <v>20</v>
          </cell>
          <cell r="G19">
            <v>1.3</v>
          </cell>
          <cell r="N19" t="str">
            <v>T</v>
          </cell>
          <cell r="S19">
            <v>1.081</v>
          </cell>
        </row>
        <row r="21">
          <cell r="A21" t="str">
            <v>T</v>
          </cell>
          <cell r="F21">
            <v>1.01</v>
          </cell>
          <cell r="N21">
            <v>180</v>
          </cell>
          <cell r="T21">
            <v>1.84</v>
          </cell>
        </row>
        <row r="23">
          <cell r="A23">
            <v>40</v>
          </cell>
          <cell r="G23">
            <v>1.02</v>
          </cell>
          <cell r="N23" t="str">
            <v>T</v>
          </cell>
          <cell r="P23">
            <v>0.65200000000000002</v>
          </cell>
          <cell r="R23">
            <v>1.522</v>
          </cell>
        </row>
        <row r="25">
          <cell r="A25" t="str">
            <v>T</v>
          </cell>
          <cell r="C25">
            <v>2.57</v>
          </cell>
          <cell r="E25">
            <v>0.66</v>
          </cell>
          <cell r="N25">
            <v>160</v>
          </cell>
          <cell r="T25">
            <v>1.25</v>
          </cell>
        </row>
        <row r="27">
          <cell r="A27">
            <v>60</v>
          </cell>
          <cell r="G27">
            <v>2.44</v>
          </cell>
          <cell r="N27" t="str">
            <v>T</v>
          </cell>
          <cell r="S27">
            <v>0.873</v>
          </cell>
        </row>
        <row r="29">
          <cell r="A29" t="str">
            <v>T</v>
          </cell>
          <cell r="F29">
            <v>2.1150000000000002</v>
          </cell>
          <cell r="N29">
            <v>140</v>
          </cell>
          <cell r="T29">
            <v>1.46</v>
          </cell>
        </row>
        <row r="31">
          <cell r="A31">
            <v>80</v>
          </cell>
          <cell r="G31">
            <v>1.71</v>
          </cell>
          <cell r="N31" t="str">
            <v>T</v>
          </cell>
          <cell r="S31">
            <v>1.115</v>
          </cell>
        </row>
        <row r="33">
          <cell r="A33" t="str">
            <v>T</v>
          </cell>
          <cell r="F33">
            <v>1.2809999999999999</v>
          </cell>
          <cell r="N33">
            <v>120</v>
          </cell>
          <cell r="T33">
            <v>1.96</v>
          </cell>
        </row>
        <row r="35">
          <cell r="A35">
            <v>100</v>
          </cell>
          <cell r="G35">
            <v>1.24</v>
          </cell>
          <cell r="N35" t="str">
            <v>T</v>
          </cell>
          <cell r="S35">
            <v>1.552</v>
          </cell>
        </row>
        <row r="37">
          <cell r="A37" t="str">
            <v>T</v>
          </cell>
          <cell r="C37">
            <v>1.819</v>
          </cell>
          <cell r="E37">
            <v>0.83099999999999985</v>
          </cell>
          <cell r="N37">
            <v>100</v>
          </cell>
          <cell r="T37">
            <v>2.37</v>
          </cell>
        </row>
        <row r="39">
          <cell r="A39">
            <v>120</v>
          </cell>
          <cell r="G39">
            <v>1.81</v>
          </cell>
          <cell r="N39" t="str">
            <v>T</v>
          </cell>
          <cell r="P39">
            <v>0.61299999999999999</v>
          </cell>
          <cell r="R39">
            <v>1.9649999999999999</v>
          </cell>
        </row>
        <row r="41">
          <cell r="A41" t="str">
            <v>T</v>
          </cell>
          <cell r="F41">
            <v>1.4079999999999999</v>
          </cell>
          <cell r="N41">
            <v>80</v>
          </cell>
          <cell r="T41">
            <v>1.49</v>
          </cell>
        </row>
        <row r="43">
          <cell r="A43">
            <v>140</v>
          </cell>
          <cell r="G43">
            <v>1.33</v>
          </cell>
          <cell r="N43" t="str">
            <v>T</v>
          </cell>
          <cell r="S43">
            <v>1.0620000000000001</v>
          </cell>
        </row>
        <row r="45">
          <cell r="A45" t="str">
            <v>T</v>
          </cell>
          <cell r="F45">
            <v>0.97199999999999998</v>
          </cell>
          <cell r="N45">
            <v>60</v>
          </cell>
          <cell r="T45">
            <v>2.2200000000000002</v>
          </cell>
        </row>
        <row r="47">
          <cell r="A47">
            <v>160</v>
          </cell>
          <cell r="G47">
            <v>1.1100000000000001</v>
          </cell>
          <cell r="N47" t="str">
            <v>T</v>
          </cell>
          <cell r="S47">
            <v>1.8959999999999999</v>
          </cell>
        </row>
        <row r="49">
          <cell r="A49" t="str">
            <v>T</v>
          </cell>
          <cell r="F49">
            <v>0.73</v>
          </cell>
          <cell r="N49">
            <v>40</v>
          </cell>
          <cell r="T49">
            <v>2.71</v>
          </cell>
        </row>
        <row r="51">
          <cell r="A51">
            <v>180</v>
          </cell>
          <cell r="G51">
            <v>0.83</v>
          </cell>
          <cell r="N51" t="str">
            <v>T</v>
          </cell>
          <cell r="P51">
            <v>0.55700000000000005</v>
          </cell>
          <cell r="R51">
            <v>2.3519999999999999</v>
          </cell>
        </row>
        <row r="53">
          <cell r="A53" t="str">
            <v>T</v>
          </cell>
          <cell r="C53">
            <v>1.5349999999999999</v>
          </cell>
          <cell r="E53">
            <v>0.50700000000000001</v>
          </cell>
          <cell r="N53">
            <v>20</v>
          </cell>
          <cell r="T53">
            <v>1.19</v>
          </cell>
        </row>
        <row r="55">
          <cell r="A55">
            <v>200</v>
          </cell>
          <cell r="G55">
            <v>1.45</v>
          </cell>
          <cell r="N55" t="str">
            <v>T</v>
          </cell>
          <cell r="S55">
            <v>0.90700000000000003</v>
          </cell>
        </row>
        <row r="57">
          <cell r="A57" t="str">
            <v>T</v>
          </cell>
          <cell r="F57">
            <v>1.0940000000000001</v>
          </cell>
          <cell r="N57">
            <v>3</v>
          </cell>
          <cell r="T57">
            <v>1.36</v>
          </cell>
        </row>
        <row r="59">
          <cell r="A59">
            <v>220</v>
          </cell>
          <cell r="G59">
            <v>1.43</v>
          </cell>
          <cell r="N59" t="str">
            <v>T</v>
          </cell>
          <cell r="S59">
            <v>1.087</v>
          </cell>
        </row>
        <row r="61">
          <cell r="A61" t="str">
            <v>T</v>
          </cell>
          <cell r="F61">
            <v>1.0780000000000001</v>
          </cell>
          <cell r="N61" t="str">
            <v>BP      0.00</v>
          </cell>
          <cell r="T61">
            <v>1.23</v>
          </cell>
        </row>
        <row r="63">
          <cell r="A63" t="str">
            <v>EP    226.17</v>
          </cell>
          <cell r="G63">
            <v>1.9300000000000002</v>
          </cell>
          <cell r="N63" t="str">
            <v>T</v>
          </cell>
          <cell r="P63">
            <v>1.022</v>
          </cell>
          <cell r="R63">
            <v>0.86599999999999999</v>
          </cell>
        </row>
        <row r="65">
          <cell r="A65" t="str">
            <v>T</v>
          </cell>
          <cell r="F65">
            <v>1.5980000000000001</v>
          </cell>
          <cell r="N65" t="str">
            <v>TP</v>
          </cell>
          <cell r="P65">
            <v>1.179</v>
          </cell>
          <cell r="R65">
            <v>1.39</v>
          </cell>
        </row>
        <row r="67">
          <cell r="A67" t="str">
            <v>仮BMNO1</v>
          </cell>
          <cell r="E67">
            <v>1.905</v>
          </cell>
          <cell r="N67" t="str">
            <v>既仮BMNO3</v>
          </cell>
          <cell r="R67">
            <v>1.2</v>
          </cell>
        </row>
      </sheetData>
      <sheetData sheetId="2"/>
      <sheetData sheetId="3"/>
      <sheetData sheetId="4"/>
      <sheetData sheetId="5"/>
      <sheetData sheetId="6"/>
      <sheetData sheetId="7">
        <row r="4">
          <cell r="A4">
            <v>0</v>
          </cell>
        </row>
        <row r="5">
          <cell r="A5">
            <v>3</v>
          </cell>
        </row>
        <row r="6">
          <cell r="A6">
            <v>20</v>
          </cell>
        </row>
        <row r="7">
          <cell r="A7">
            <v>40</v>
          </cell>
        </row>
        <row r="8">
          <cell r="A8">
            <v>60</v>
          </cell>
        </row>
        <row r="9">
          <cell r="A9">
            <v>80</v>
          </cell>
        </row>
        <row r="10">
          <cell r="A10">
            <v>100</v>
          </cell>
        </row>
        <row r="11">
          <cell r="A11">
            <v>120</v>
          </cell>
        </row>
        <row r="12">
          <cell r="A12">
            <v>140</v>
          </cell>
        </row>
        <row r="13">
          <cell r="A13">
            <v>160</v>
          </cell>
        </row>
        <row r="14">
          <cell r="A14">
            <v>180</v>
          </cell>
        </row>
        <row r="15">
          <cell r="A15">
            <v>200</v>
          </cell>
        </row>
        <row r="16">
          <cell r="A16">
            <v>220</v>
          </cell>
        </row>
        <row r="17">
          <cell r="A17" t="str">
            <v>EP</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Sheet1"/>
      <sheetName val="Sheet2"/>
      <sheetName val="Sheet3"/>
    </sheetNames>
    <sheetDataSet>
      <sheetData sheetId="0"/>
      <sheetData sheetId="1">
        <row r="7">
          <cell r="C7">
            <v>1.21</v>
          </cell>
          <cell r="P7">
            <v>1.8939999999999999</v>
          </cell>
        </row>
        <row r="9">
          <cell r="C9">
            <v>1.375</v>
          </cell>
        </row>
        <row r="13">
          <cell r="C13">
            <v>0.97</v>
          </cell>
        </row>
        <row r="23">
          <cell r="P23">
            <v>0.65200000000000002</v>
          </cell>
        </row>
        <row r="25">
          <cell r="C25">
            <v>2.57</v>
          </cell>
        </row>
        <row r="37">
          <cell r="C37">
            <v>1.819</v>
          </cell>
        </row>
        <row r="39">
          <cell r="P39">
            <v>0.61299999999999999</v>
          </cell>
        </row>
        <row r="51">
          <cell r="P51">
            <v>0.55700000000000005</v>
          </cell>
        </row>
        <row r="53">
          <cell r="C53">
            <v>1.5349999999999999</v>
          </cell>
        </row>
        <row r="63">
          <cell r="P63">
            <v>1.022</v>
          </cell>
        </row>
        <row r="65">
          <cell r="P65">
            <v>1.179</v>
          </cell>
        </row>
      </sheetData>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例_成果表_"/>
    </sheetNames>
    <sheetDataSet>
      <sheetData sheetId="0"/>
      <sheetData sheetId="1">
        <row r="7">
          <cell r="A7" t="str">
            <v>既仮BMNO3</v>
          </cell>
          <cell r="C7">
            <v>1.21</v>
          </cell>
          <cell r="E7">
            <v>0</v>
          </cell>
          <cell r="F7">
            <v>0</v>
          </cell>
          <cell r="G7">
            <v>0</v>
          </cell>
          <cell r="J7">
            <v>0</v>
          </cell>
          <cell r="N7" t="str">
            <v>仮BMNO1</v>
          </cell>
          <cell r="P7">
            <v>1.8939999999999999</v>
          </cell>
        </row>
        <row r="9">
          <cell r="A9" t="str">
            <v>TP</v>
          </cell>
          <cell r="C9">
            <v>1.375</v>
          </cell>
          <cell r="E9">
            <v>1.1879999999999999</v>
          </cell>
          <cell r="F9">
            <v>0</v>
          </cell>
          <cell r="G9">
            <v>0</v>
          </cell>
          <cell r="J9">
            <v>0</v>
          </cell>
          <cell r="N9" t="str">
            <v>EP    266.17</v>
          </cell>
          <cell r="P9">
            <v>0</v>
          </cell>
          <cell r="R9">
            <v>0</v>
          </cell>
          <cell r="S9">
            <v>0</v>
          </cell>
          <cell r="T9">
            <v>1.92</v>
          </cell>
        </row>
        <row r="11">
          <cell r="A11" t="str">
            <v>BP      0.00</v>
          </cell>
          <cell r="C11">
            <v>0</v>
          </cell>
          <cell r="E11">
            <v>0</v>
          </cell>
          <cell r="F11">
            <v>0</v>
          </cell>
          <cell r="G11">
            <v>1.36</v>
          </cell>
          <cell r="J11">
            <v>0</v>
          </cell>
          <cell r="N11" t="str">
            <v>T</v>
          </cell>
          <cell r="P11">
            <v>0</v>
          </cell>
          <cell r="R11">
            <v>0</v>
          </cell>
          <cell r="S11">
            <v>1.585</v>
          </cell>
        </row>
        <row r="13">
          <cell r="A13" t="str">
            <v>T</v>
          </cell>
          <cell r="C13">
            <v>0.97</v>
          </cell>
          <cell r="E13">
            <v>1.01</v>
          </cell>
          <cell r="F13">
            <v>0</v>
          </cell>
          <cell r="G13">
            <v>0</v>
          </cell>
          <cell r="J13">
            <v>0</v>
          </cell>
          <cell r="N13">
            <v>220</v>
          </cell>
          <cell r="P13">
            <v>0</v>
          </cell>
          <cell r="R13">
            <v>0</v>
          </cell>
          <cell r="S13">
            <v>0</v>
          </cell>
          <cell r="T13">
            <v>1.41</v>
          </cell>
        </row>
        <row r="15">
          <cell r="A15">
            <v>3</v>
          </cell>
          <cell r="C15">
            <v>0</v>
          </cell>
          <cell r="E15">
            <v>0</v>
          </cell>
          <cell r="F15">
            <v>0</v>
          </cell>
          <cell r="G15">
            <v>1.46</v>
          </cell>
          <cell r="J15">
            <v>0</v>
          </cell>
          <cell r="N15" t="str">
            <v>T</v>
          </cell>
          <cell r="P15">
            <v>0</v>
          </cell>
          <cell r="R15">
            <v>0</v>
          </cell>
          <cell r="S15">
            <v>1.0649999999999999</v>
          </cell>
        </row>
        <row r="17">
          <cell r="A17" t="str">
            <v>T</v>
          </cell>
          <cell r="C17">
            <v>0</v>
          </cell>
          <cell r="E17">
            <v>0</v>
          </cell>
          <cell r="F17">
            <v>1.19</v>
          </cell>
          <cell r="G17">
            <v>0</v>
          </cell>
          <cell r="J17">
            <v>0</v>
          </cell>
          <cell r="N17">
            <v>200</v>
          </cell>
          <cell r="P17">
            <v>0</v>
          </cell>
          <cell r="R17">
            <v>0</v>
          </cell>
          <cell r="S17">
            <v>0</v>
          </cell>
          <cell r="T17">
            <v>1.46</v>
          </cell>
        </row>
        <row r="19">
          <cell r="A19">
            <v>20</v>
          </cell>
          <cell r="C19">
            <v>0</v>
          </cell>
          <cell r="E19">
            <v>0</v>
          </cell>
          <cell r="F19">
            <v>0</v>
          </cell>
          <cell r="G19">
            <v>1.3</v>
          </cell>
          <cell r="J19">
            <v>0</v>
          </cell>
          <cell r="N19" t="str">
            <v>T</v>
          </cell>
          <cell r="P19">
            <v>0</v>
          </cell>
          <cell r="R19">
            <v>0</v>
          </cell>
          <cell r="S19">
            <v>1.081</v>
          </cell>
        </row>
        <row r="21">
          <cell r="A21" t="str">
            <v>T</v>
          </cell>
          <cell r="C21">
            <v>0</v>
          </cell>
          <cell r="E21">
            <v>0</v>
          </cell>
          <cell r="F21">
            <v>1.01</v>
          </cell>
          <cell r="G21">
            <v>0</v>
          </cell>
          <cell r="J21">
            <v>0</v>
          </cell>
          <cell r="N21">
            <v>180</v>
          </cell>
          <cell r="P21">
            <v>0</v>
          </cell>
          <cell r="R21">
            <v>0</v>
          </cell>
          <cell r="S21">
            <v>0</v>
          </cell>
          <cell r="T21">
            <v>1.84</v>
          </cell>
        </row>
        <row r="23">
          <cell r="A23">
            <v>40</v>
          </cell>
          <cell r="C23">
            <v>0</v>
          </cell>
          <cell r="E23">
            <v>0</v>
          </cell>
          <cell r="F23">
            <v>0</v>
          </cell>
          <cell r="G23">
            <v>1.02</v>
          </cell>
          <cell r="J23">
            <v>0</v>
          </cell>
          <cell r="N23" t="str">
            <v>T</v>
          </cell>
          <cell r="P23">
            <v>0.65200000000000002</v>
          </cell>
          <cell r="R23">
            <v>1.522</v>
          </cell>
        </row>
        <row r="25">
          <cell r="A25" t="str">
            <v>T</v>
          </cell>
          <cell r="C25">
            <v>2.57</v>
          </cell>
          <cell r="E25">
            <v>0.66</v>
          </cell>
          <cell r="F25">
            <v>0</v>
          </cell>
          <cell r="G25">
            <v>0</v>
          </cell>
          <cell r="J25">
            <v>0</v>
          </cell>
          <cell r="N25">
            <v>160</v>
          </cell>
          <cell r="P25">
            <v>0</v>
          </cell>
          <cell r="R25">
            <v>0</v>
          </cell>
          <cell r="S25">
            <v>0</v>
          </cell>
          <cell r="T25">
            <v>1.25</v>
          </cell>
        </row>
        <row r="27">
          <cell r="A27">
            <v>60</v>
          </cell>
          <cell r="C27">
            <v>0</v>
          </cell>
          <cell r="E27">
            <v>0</v>
          </cell>
          <cell r="F27">
            <v>0</v>
          </cell>
          <cell r="G27">
            <v>2.44</v>
          </cell>
          <cell r="J27">
            <v>0</v>
          </cell>
          <cell r="N27" t="str">
            <v>T</v>
          </cell>
          <cell r="P27">
            <v>0</v>
          </cell>
          <cell r="R27">
            <v>0</v>
          </cell>
          <cell r="S27">
            <v>0.873</v>
          </cell>
        </row>
        <row r="29">
          <cell r="A29" t="str">
            <v>T</v>
          </cell>
          <cell r="C29">
            <v>0</v>
          </cell>
          <cell r="E29">
            <v>0</v>
          </cell>
          <cell r="F29">
            <v>2.1150000000000002</v>
          </cell>
          <cell r="G29">
            <v>0</v>
          </cell>
          <cell r="J29">
            <v>0</v>
          </cell>
          <cell r="N29">
            <v>140</v>
          </cell>
          <cell r="P29">
            <v>0</v>
          </cell>
          <cell r="R29">
            <v>0</v>
          </cell>
          <cell r="S29">
            <v>0</v>
          </cell>
          <cell r="T29">
            <v>1.46</v>
          </cell>
        </row>
        <row r="31">
          <cell r="A31">
            <v>80</v>
          </cell>
          <cell r="C31">
            <v>0</v>
          </cell>
          <cell r="E31">
            <v>0</v>
          </cell>
          <cell r="F31">
            <v>0</v>
          </cell>
          <cell r="G31">
            <v>1.71</v>
          </cell>
          <cell r="J31">
            <v>0</v>
          </cell>
          <cell r="N31" t="str">
            <v>T</v>
          </cell>
          <cell r="P31">
            <v>0</v>
          </cell>
          <cell r="R31">
            <v>0</v>
          </cell>
          <cell r="S31">
            <v>1.115</v>
          </cell>
        </row>
        <row r="33">
          <cell r="A33" t="str">
            <v>T</v>
          </cell>
          <cell r="C33">
            <v>0</v>
          </cell>
          <cell r="E33">
            <v>0</v>
          </cell>
          <cell r="F33">
            <v>1.2809999999999999</v>
          </cell>
          <cell r="G33">
            <v>0</v>
          </cell>
          <cell r="J33">
            <v>0</v>
          </cell>
          <cell r="N33">
            <v>120</v>
          </cell>
          <cell r="P33">
            <v>0</v>
          </cell>
          <cell r="R33">
            <v>0</v>
          </cell>
          <cell r="S33">
            <v>0</v>
          </cell>
          <cell r="T33">
            <v>1.96</v>
          </cell>
        </row>
        <row r="35">
          <cell r="A35">
            <v>100</v>
          </cell>
          <cell r="C35">
            <v>0</v>
          </cell>
          <cell r="E35">
            <v>0</v>
          </cell>
          <cell r="F35">
            <v>0</v>
          </cell>
          <cell r="G35">
            <v>1.24</v>
          </cell>
          <cell r="J35">
            <v>0</v>
          </cell>
          <cell r="N35" t="str">
            <v>T</v>
          </cell>
          <cell r="P35">
            <v>0</v>
          </cell>
          <cell r="R35">
            <v>0</v>
          </cell>
          <cell r="S35">
            <v>1.552</v>
          </cell>
        </row>
        <row r="37">
          <cell r="A37" t="str">
            <v>T</v>
          </cell>
          <cell r="C37">
            <v>1.819</v>
          </cell>
          <cell r="E37">
            <v>0.83099999999999985</v>
          </cell>
          <cell r="F37">
            <v>0</v>
          </cell>
          <cell r="G37">
            <v>0</v>
          </cell>
          <cell r="J37">
            <v>0</v>
          </cell>
          <cell r="N37">
            <v>100</v>
          </cell>
          <cell r="P37">
            <v>0</v>
          </cell>
          <cell r="R37">
            <v>0</v>
          </cell>
          <cell r="S37">
            <v>0</v>
          </cell>
          <cell r="T37">
            <v>2.37</v>
          </cell>
        </row>
        <row r="39">
          <cell r="A39">
            <v>120</v>
          </cell>
          <cell r="C39">
            <v>0</v>
          </cell>
          <cell r="E39">
            <v>0</v>
          </cell>
          <cell r="F39">
            <v>0</v>
          </cell>
          <cell r="G39">
            <v>1.81</v>
          </cell>
          <cell r="J39">
            <v>0</v>
          </cell>
          <cell r="N39" t="str">
            <v>T</v>
          </cell>
          <cell r="P39">
            <v>0.61299999999999999</v>
          </cell>
          <cell r="R39">
            <v>1.9649999999999999</v>
          </cell>
        </row>
        <row r="41">
          <cell r="A41" t="str">
            <v>T</v>
          </cell>
          <cell r="C41">
            <v>0</v>
          </cell>
          <cell r="E41">
            <v>0</v>
          </cell>
          <cell r="F41">
            <v>1.4079999999999999</v>
          </cell>
          <cell r="G41">
            <v>0</v>
          </cell>
          <cell r="J41">
            <v>0</v>
          </cell>
          <cell r="N41">
            <v>80</v>
          </cell>
          <cell r="P41">
            <v>0</v>
          </cell>
          <cell r="R41">
            <v>0</v>
          </cell>
          <cell r="S41">
            <v>0</v>
          </cell>
          <cell r="T41">
            <v>1.49</v>
          </cell>
        </row>
        <row r="43">
          <cell r="A43">
            <v>140</v>
          </cell>
          <cell r="C43">
            <v>0</v>
          </cell>
          <cell r="E43">
            <v>0</v>
          </cell>
          <cell r="F43">
            <v>0</v>
          </cell>
          <cell r="G43">
            <v>1.33</v>
          </cell>
          <cell r="J43">
            <v>0</v>
          </cell>
          <cell r="N43" t="str">
            <v>T</v>
          </cell>
          <cell r="P43">
            <v>0</v>
          </cell>
          <cell r="R43">
            <v>0</v>
          </cell>
          <cell r="S43">
            <v>1.0620000000000001</v>
          </cell>
        </row>
        <row r="45">
          <cell r="A45" t="str">
            <v>T</v>
          </cell>
          <cell r="C45">
            <v>0</v>
          </cell>
          <cell r="E45">
            <v>0</v>
          </cell>
          <cell r="F45">
            <v>0.97199999999999998</v>
          </cell>
          <cell r="G45">
            <v>0</v>
          </cell>
          <cell r="J45">
            <v>0</v>
          </cell>
          <cell r="N45">
            <v>60</v>
          </cell>
          <cell r="P45">
            <v>0</v>
          </cell>
          <cell r="R45">
            <v>0</v>
          </cell>
          <cell r="S45">
            <v>0</v>
          </cell>
          <cell r="T45">
            <v>2.2200000000000002</v>
          </cell>
        </row>
        <row r="47">
          <cell r="A47">
            <v>160</v>
          </cell>
          <cell r="C47">
            <v>0</v>
          </cell>
          <cell r="E47">
            <v>0</v>
          </cell>
          <cell r="F47">
            <v>0</v>
          </cell>
          <cell r="G47">
            <v>1.1100000000000001</v>
          </cell>
          <cell r="J47">
            <v>0</v>
          </cell>
          <cell r="N47" t="str">
            <v>T</v>
          </cell>
          <cell r="P47">
            <v>0</v>
          </cell>
          <cell r="R47">
            <v>0</v>
          </cell>
          <cell r="S47">
            <v>1.8959999999999999</v>
          </cell>
        </row>
        <row r="49">
          <cell r="A49" t="str">
            <v>T</v>
          </cell>
          <cell r="C49">
            <v>0</v>
          </cell>
          <cell r="E49">
            <v>0</v>
          </cell>
          <cell r="F49">
            <v>0.73</v>
          </cell>
          <cell r="G49">
            <v>0</v>
          </cell>
          <cell r="J49">
            <v>0</v>
          </cell>
          <cell r="N49">
            <v>40</v>
          </cell>
          <cell r="P49">
            <v>0</v>
          </cell>
          <cell r="R49">
            <v>0</v>
          </cell>
          <cell r="S49">
            <v>0</v>
          </cell>
          <cell r="T49">
            <v>2.71</v>
          </cell>
        </row>
        <row r="51">
          <cell r="A51">
            <v>180</v>
          </cell>
          <cell r="C51">
            <v>0</v>
          </cell>
          <cell r="E51">
            <v>0</v>
          </cell>
          <cell r="F51">
            <v>0</v>
          </cell>
          <cell r="G51">
            <v>0.83</v>
          </cell>
          <cell r="J51">
            <v>0</v>
          </cell>
          <cell r="N51" t="str">
            <v>T</v>
          </cell>
          <cell r="P51">
            <v>0.55700000000000005</v>
          </cell>
          <cell r="R51">
            <v>2.3519999999999999</v>
          </cell>
        </row>
        <row r="53">
          <cell r="A53" t="str">
            <v>T</v>
          </cell>
          <cell r="C53">
            <v>1.5349999999999999</v>
          </cell>
          <cell r="E53">
            <v>0.50700000000000001</v>
          </cell>
          <cell r="F53">
            <v>0</v>
          </cell>
          <cell r="G53">
            <v>0</v>
          </cell>
          <cell r="J53">
            <v>0</v>
          </cell>
          <cell r="N53">
            <v>20</v>
          </cell>
          <cell r="P53">
            <v>0</v>
          </cell>
          <cell r="R53">
            <v>0</v>
          </cell>
          <cell r="S53">
            <v>0</v>
          </cell>
          <cell r="T53">
            <v>1.19</v>
          </cell>
        </row>
        <row r="55">
          <cell r="A55">
            <v>200</v>
          </cell>
          <cell r="C55">
            <v>0</v>
          </cell>
          <cell r="E55">
            <v>0</v>
          </cell>
          <cell r="F55">
            <v>0</v>
          </cell>
          <cell r="G55">
            <v>1.45</v>
          </cell>
          <cell r="J55">
            <v>0</v>
          </cell>
          <cell r="N55" t="str">
            <v>T</v>
          </cell>
          <cell r="P55">
            <v>0</v>
          </cell>
          <cell r="R55">
            <v>0</v>
          </cell>
          <cell r="S55">
            <v>0.90700000000000003</v>
          </cell>
        </row>
        <row r="57">
          <cell r="A57" t="str">
            <v>T</v>
          </cell>
          <cell r="C57">
            <v>0</v>
          </cell>
          <cell r="E57">
            <v>0</v>
          </cell>
          <cell r="F57">
            <v>1.0940000000000001</v>
          </cell>
          <cell r="G57">
            <v>0</v>
          </cell>
          <cell r="J57">
            <v>0</v>
          </cell>
          <cell r="N57">
            <v>3</v>
          </cell>
          <cell r="P57">
            <v>0</v>
          </cell>
          <cell r="R57">
            <v>0</v>
          </cell>
          <cell r="S57">
            <v>0</v>
          </cell>
          <cell r="T57">
            <v>1.36</v>
          </cell>
        </row>
        <row r="59">
          <cell r="A59">
            <v>220</v>
          </cell>
          <cell r="C59">
            <v>0</v>
          </cell>
          <cell r="E59">
            <v>0</v>
          </cell>
          <cell r="F59">
            <v>0</v>
          </cell>
          <cell r="G59">
            <v>1.43</v>
          </cell>
          <cell r="J59">
            <v>0</v>
          </cell>
          <cell r="N59" t="str">
            <v>T</v>
          </cell>
          <cell r="P59">
            <v>0</v>
          </cell>
          <cell r="R59">
            <v>0</v>
          </cell>
          <cell r="S59">
            <v>1.087</v>
          </cell>
        </row>
        <row r="61">
          <cell r="A61" t="str">
            <v>T</v>
          </cell>
          <cell r="C61">
            <v>0</v>
          </cell>
          <cell r="E61">
            <v>0</v>
          </cell>
          <cell r="F61">
            <v>1.0780000000000001</v>
          </cell>
          <cell r="G61">
            <v>0</v>
          </cell>
          <cell r="J61">
            <v>0</v>
          </cell>
          <cell r="N61" t="str">
            <v>BP      0.00</v>
          </cell>
          <cell r="P61">
            <v>0</v>
          </cell>
          <cell r="R61">
            <v>0</v>
          </cell>
          <cell r="S61">
            <v>0</v>
          </cell>
          <cell r="T61">
            <v>1.23</v>
          </cell>
        </row>
        <row r="63">
          <cell r="A63" t="str">
            <v>EP    226.17</v>
          </cell>
          <cell r="C63">
            <v>0</v>
          </cell>
          <cell r="E63">
            <v>0</v>
          </cell>
          <cell r="F63">
            <v>0</v>
          </cell>
          <cell r="G63">
            <v>1.9300000000000002</v>
          </cell>
          <cell r="J63">
            <v>0</v>
          </cell>
          <cell r="N63" t="str">
            <v>T</v>
          </cell>
          <cell r="P63">
            <v>1.022</v>
          </cell>
          <cell r="R63">
            <v>0.86599999999999999</v>
          </cell>
        </row>
        <row r="65">
          <cell r="A65" t="str">
            <v>T</v>
          </cell>
          <cell r="C65">
            <v>0</v>
          </cell>
          <cell r="E65">
            <v>0</v>
          </cell>
          <cell r="F65">
            <v>1.5980000000000001</v>
          </cell>
          <cell r="G65">
            <v>0</v>
          </cell>
          <cell r="J65">
            <v>0</v>
          </cell>
          <cell r="N65" t="str">
            <v>TP</v>
          </cell>
          <cell r="P65">
            <v>1.179</v>
          </cell>
          <cell r="R65">
            <v>1.39</v>
          </cell>
        </row>
        <row r="67">
          <cell r="A67" t="str">
            <v>仮BMNO1</v>
          </cell>
          <cell r="C67">
            <v>0</v>
          </cell>
          <cell r="E67">
            <v>1.905</v>
          </cell>
          <cell r="F67">
            <v>0</v>
          </cell>
          <cell r="G67">
            <v>0</v>
          </cell>
          <cell r="J67">
            <v>0</v>
          </cell>
          <cell r="N67" t="str">
            <v>既仮BMNO3</v>
          </cell>
          <cell r="P67">
            <v>0</v>
          </cell>
          <cell r="R67">
            <v>1.2</v>
          </cell>
        </row>
      </sheetData>
      <sheetData sheetId="2"/>
      <sheetData sheetId="3"/>
      <sheetData sheetId="4"/>
      <sheetData sheetId="5"/>
      <sheetData sheetId="6"/>
      <sheetData sheetId="7">
        <row r="4">
          <cell r="A4">
            <v>0</v>
          </cell>
        </row>
        <row r="5">
          <cell r="A5">
            <v>3</v>
          </cell>
        </row>
        <row r="6">
          <cell r="A6">
            <v>20</v>
          </cell>
        </row>
        <row r="7">
          <cell r="A7">
            <v>40</v>
          </cell>
        </row>
        <row r="8">
          <cell r="A8">
            <v>60</v>
          </cell>
        </row>
        <row r="9">
          <cell r="A9">
            <v>80</v>
          </cell>
        </row>
        <row r="10">
          <cell r="A10">
            <v>100</v>
          </cell>
        </row>
        <row r="11">
          <cell r="A11">
            <v>120</v>
          </cell>
        </row>
        <row r="12">
          <cell r="A12">
            <v>140</v>
          </cell>
        </row>
        <row r="13">
          <cell r="A13">
            <v>160</v>
          </cell>
        </row>
        <row r="14">
          <cell r="A14">
            <v>180</v>
          </cell>
        </row>
        <row r="15">
          <cell r="A15">
            <v>200</v>
          </cell>
        </row>
        <row r="16">
          <cell r="A16">
            <v>220</v>
          </cell>
        </row>
        <row r="17">
          <cell r="A17" t="str">
            <v>EP</v>
          </cell>
        </row>
      </sheetData>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PrintSheet"/>
    </sheetNames>
    <sheetDataSet>
      <sheetData sheetId="0"/>
      <sheetData sheetId="1">
        <row r="7">
          <cell r="C7">
            <v>1.21</v>
          </cell>
          <cell r="P7">
            <v>1.8939999999999999</v>
          </cell>
        </row>
        <row r="9">
          <cell r="C9">
            <v>1.375</v>
          </cell>
        </row>
        <row r="13">
          <cell r="C13">
            <v>0.97</v>
          </cell>
        </row>
        <row r="23">
          <cell r="P23">
            <v>0.65200000000000002</v>
          </cell>
        </row>
        <row r="25">
          <cell r="C25">
            <v>2.57</v>
          </cell>
        </row>
        <row r="37">
          <cell r="C37">
            <v>1.819</v>
          </cell>
        </row>
        <row r="39">
          <cell r="P39">
            <v>0.61299999999999999</v>
          </cell>
        </row>
        <row r="51">
          <cell r="P51">
            <v>0.55700000000000005</v>
          </cell>
        </row>
        <row r="53">
          <cell r="C53">
            <v>1.5349999999999999</v>
          </cell>
        </row>
        <row r="63">
          <cell r="P63">
            <v>1.022</v>
          </cell>
        </row>
        <row r="65">
          <cell r="P65">
            <v>1.179</v>
          </cell>
        </row>
      </sheetData>
      <sheetData sheetId="2"/>
      <sheetData sheetId="3"/>
      <sheetData sheetId="4"/>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例_成果表_"/>
    </sheetNames>
    <sheetDataSet>
      <sheetData sheetId="0"/>
      <sheetData sheetId="1"/>
      <sheetData sheetId="2"/>
      <sheetData sheetId="3"/>
      <sheetData sheetId="4"/>
      <sheetData sheetId="5"/>
      <sheetData sheetId="6"/>
      <sheetData sheetId="7">
        <row r="4">
          <cell r="A4">
            <v>0</v>
          </cell>
        </row>
        <row r="5">
          <cell r="A5">
            <v>3</v>
          </cell>
        </row>
        <row r="6">
          <cell r="A6">
            <v>20</v>
          </cell>
        </row>
        <row r="7">
          <cell r="A7">
            <v>40</v>
          </cell>
        </row>
        <row r="8">
          <cell r="A8">
            <v>60</v>
          </cell>
        </row>
        <row r="9">
          <cell r="A9">
            <v>80</v>
          </cell>
        </row>
        <row r="10">
          <cell r="A10">
            <v>100</v>
          </cell>
        </row>
        <row r="11">
          <cell r="A11">
            <v>120</v>
          </cell>
        </row>
        <row r="12">
          <cell r="A12">
            <v>140</v>
          </cell>
        </row>
        <row r="13">
          <cell r="A13">
            <v>160</v>
          </cell>
        </row>
        <row r="14">
          <cell r="A14">
            <v>180</v>
          </cell>
        </row>
        <row r="15">
          <cell r="A15">
            <v>200</v>
          </cell>
        </row>
        <row r="16">
          <cell r="A16">
            <v>220</v>
          </cell>
        </row>
        <row r="17">
          <cell r="A17" t="str">
            <v>EP</v>
          </cell>
        </row>
      </sheetData>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PrintSheet"/>
    </sheetNames>
    <sheetDataSet>
      <sheetData sheetId="0"/>
      <sheetData sheetId="1">
        <row r="7">
          <cell r="A7" t="str">
            <v>既仮BMNO3</v>
          </cell>
          <cell r="C7">
            <v>1.21</v>
          </cell>
          <cell r="E7">
            <v>0</v>
          </cell>
          <cell r="F7">
            <v>0</v>
          </cell>
          <cell r="G7">
            <v>0</v>
          </cell>
          <cell r="J7">
            <v>0</v>
          </cell>
          <cell r="N7" t="str">
            <v>仮BMNO1</v>
          </cell>
          <cell r="P7">
            <v>1.8939999999999999</v>
          </cell>
        </row>
        <row r="9">
          <cell r="A9" t="str">
            <v>TP</v>
          </cell>
          <cell r="C9">
            <v>1.375</v>
          </cell>
          <cell r="E9">
            <v>1.1879999999999999</v>
          </cell>
          <cell r="F9">
            <v>0</v>
          </cell>
          <cell r="G9">
            <v>0</v>
          </cell>
          <cell r="J9">
            <v>0</v>
          </cell>
          <cell r="N9" t="str">
            <v>EP    266.17</v>
          </cell>
          <cell r="P9">
            <v>0</v>
          </cell>
          <cell r="R9">
            <v>0</v>
          </cell>
          <cell r="S9">
            <v>0</v>
          </cell>
          <cell r="T9">
            <v>1.92</v>
          </cell>
        </row>
        <row r="11">
          <cell r="A11" t="str">
            <v>BP      0.00</v>
          </cell>
          <cell r="C11">
            <v>0</v>
          </cell>
          <cell r="E11">
            <v>0</v>
          </cell>
          <cell r="F11">
            <v>0</v>
          </cell>
          <cell r="G11">
            <v>1.36</v>
          </cell>
          <cell r="J11">
            <v>0</v>
          </cell>
          <cell r="N11" t="str">
            <v>T</v>
          </cell>
          <cell r="P11">
            <v>0</v>
          </cell>
          <cell r="R11">
            <v>0</v>
          </cell>
          <cell r="S11">
            <v>1.585</v>
          </cell>
        </row>
        <row r="13">
          <cell r="A13" t="str">
            <v>T</v>
          </cell>
          <cell r="C13">
            <v>0.97</v>
          </cell>
          <cell r="E13">
            <v>1.01</v>
          </cell>
          <cell r="F13">
            <v>0</v>
          </cell>
          <cell r="G13">
            <v>0</v>
          </cell>
          <cell r="J13">
            <v>0</v>
          </cell>
          <cell r="N13">
            <v>220</v>
          </cell>
          <cell r="P13">
            <v>0</v>
          </cell>
          <cell r="R13">
            <v>0</v>
          </cell>
          <cell r="S13">
            <v>0</v>
          </cell>
          <cell r="T13">
            <v>1.41</v>
          </cell>
        </row>
        <row r="15">
          <cell r="A15">
            <v>3</v>
          </cell>
          <cell r="C15">
            <v>0</v>
          </cell>
          <cell r="E15">
            <v>0</v>
          </cell>
          <cell r="F15">
            <v>0</v>
          </cell>
          <cell r="G15">
            <v>1.46</v>
          </cell>
          <cell r="J15">
            <v>0</v>
          </cell>
          <cell r="N15" t="str">
            <v>T</v>
          </cell>
          <cell r="P15">
            <v>0</v>
          </cell>
          <cell r="R15">
            <v>0</v>
          </cell>
          <cell r="S15">
            <v>1.0649999999999999</v>
          </cell>
        </row>
        <row r="17">
          <cell r="A17" t="str">
            <v>T</v>
          </cell>
          <cell r="C17">
            <v>0</v>
          </cell>
          <cell r="E17">
            <v>0</v>
          </cell>
          <cell r="F17">
            <v>1.19</v>
          </cell>
          <cell r="G17">
            <v>0</v>
          </cell>
          <cell r="J17">
            <v>0</v>
          </cell>
          <cell r="N17">
            <v>200</v>
          </cell>
          <cell r="P17">
            <v>0</v>
          </cell>
          <cell r="R17">
            <v>0</v>
          </cell>
          <cell r="S17">
            <v>0</v>
          </cell>
          <cell r="T17">
            <v>1.46</v>
          </cell>
        </row>
        <row r="19">
          <cell r="A19">
            <v>20</v>
          </cell>
          <cell r="C19">
            <v>0</v>
          </cell>
          <cell r="E19">
            <v>0</v>
          </cell>
          <cell r="F19">
            <v>0</v>
          </cell>
          <cell r="G19">
            <v>1.3</v>
          </cell>
          <cell r="J19">
            <v>0</v>
          </cell>
          <cell r="N19" t="str">
            <v>T</v>
          </cell>
          <cell r="P19">
            <v>0</v>
          </cell>
          <cell r="R19">
            <v>0</v>
          </cell>
          <cell r="S19">
            <v>1.081</v>
          </cell>
        </row>
        <row r="21">
          <cell r="A21" t="str">
            <v>T</v>
          </cell>
          <cell r="C21">
            <v>0</v>
          </cell>
          <cell r="E21">
            <v>0</v>
          </cell>
          <cell r="F21">
            <v>1.01</v>
          </cell>
          <cell r="G21">
            <v>0</v>
          </cell>
          <cell r="J21">
            <v>0</v>
          </cell>
          <cell r="N21">
            <v>180</v>
          </cell>
          <cell r="P21">
            <v>0</v>
          </cell>
          <cell r="R21">
            <v>0</v>
          </cell>
          <cell r="S21">
            <v>0</v>
          </cell>
          <cell r="T21">
            <v>1.84</v>
          </cell>
        </row>
        <row r="23">
          <cell r="A23">
            <v>40</v>
          </cell>
          <cell r="C23">
            <v>0</v>
          </cell>
          <cell r="E23">
            <v>0</v>
          </cell>
          <cell r="F23">
            <v>0</v>
          </cell>
          <cell r="G23">
            <v>1.02</v>
          </cell>
          <cell r="J23">
            <v>0</v>
          </cell>
          <cell r="N23" t="str">
            <v>T</v>
          </cell>
          <cell r="P23">
            <v>0.65200000000000002</v>
          </cell>
          <cell r="R23">
            <v>1.522</v>
          </cell>
        </row>
        <row r="25">
          <cell r="A25" t="str">
            <v>T</v>
          </cell>
          <cell r="C25">
            <v>2.57</v>
          </cell>
          <cell r="E25">
            <v>0.66</v>
          </cell>
          <cell r="F25">
            <v>0</v>
          </cell>
          <cell r="G25">
            <v>0</v>
          </cell>
          <cell r="J25">
            <v>0</v>
          </cell>
          <cell r="N25">
            <v>160</v>
          </cell>
          <cell r="P25">
            <v>0</v>
          </cell>
          <cell r="R25">
            <v>0</v>
          </cell>
          <cell r="S25">
            <v>0</v>
          </cell>
          <cell r="T25">
            <v>1.25</v>
          </cell>
        </row>
        <row r="27">
          <cell r="A27">
            <v>60</v>
          </cell>
          <cell r="C27">
            <v>0</v>
          </cell>
          <cell r="E27">
            <v>0</v>
          </cell>
          <cell r="F27">
            <v>0</v>
          </cell>
          <cell r="G27">
            <v>2.44</v>
          </cell>
          <cell r="J27">
            <v>0</v>
          </cell>
          <cell r="N27" t="str">
            <v>T</v>
          </cell>
          <cell r="P27">
            <v>0</v>
          </cell>
          <cell r="R27">
            <v>0</v>
          </cell>
          <cell r="S27">
            <v>0.873</v>
          </cell>
        </row>
        <row r="29">
          <cell r="A29" t="str">
            <v>T</v>
          </cell>
          <cell r="C29">
            <v>0</v>
          </cell>
          <cell r="E29">
            <v>0</v>
          </cell>
          <cell r="F29">
            <v>2.1150000000000002</v>
          </cell>
          <cell r="G29">
            <v>0</v>
          </cell>
          <cell r="J29">
            <v>0</v>
          </cell>
          <cell r="N29">
            <v>140</v>
          </cell>
          <cell r="P29">
            <v>0</v>
          </cell>
          <cell r="R29">
            <v>0</v>
          </cell>
          <cell r="S29">
            <v>0</v>
          </cell>
          <cell r="T29">
            <v>1.46</v>
          </cell>
        </row>
        <row r="31">
          <cell r="A31">
            <v>80</v>
          </cell>
          <cell r="C31">
            <v>0</v>
          </cell>
          <cell r="E31">
            <v>0</v>
          </cell>
          <cell r="F31">
            <v>0</v>
          </cell>
          <cell r="G31">
            <v>1.71</v>
          </cell>
          <cell r="J31">
            <v>0</v>
          </cell>
          <cell r="N31" t="str">
            <v>T</v>
          </cell>
          <cell r="P31">
            <v>0</v>
          </cell>
          <cell r="R31">
            <v>0</v>
          </cell>
          <cell r="S31">
            <v>1.115</v>
          </cell>
        </row>
        <row r="33">
          <cell r="A33" t="str">
            <v>T</v>
          </cell>
          <cell r="C33">
            <v>0</v>
          </cell>
          <cell r="E33">
            <v>0</v>
          </cell>
          <cell r="F33">
            <v>1.2809999999999999</v>
          </cell>
          <cell r="G33">
            <v>0</v>
          </cell>
          <cell r="J33">
            <v>0</v>
          </cell>
          <cell r="N33">
            <v>120</v>
          </cell>
          <cell r="P33">
            <v>0</v>
          </cell>
          <cell r="R33">
            <v>0</v>
          </cell>
          <cell r="S33">
            <v>0</v>
          </cell>
          <cell r="T33">
            <v>1.96</v>
          </cell>
        </row>
        <row r="35">
          <cell r="A35">
            <v>100</v>
          </cell>
          <cell r="C35">
            <v>0</v>
          </cell>
          <cell r="E35">
            <v>0</v>
          </cell>
          <cell r="F35">
            <v>0</v>
          </cell>
          <cell r="G35">
            <v>1.24</v>
          </cell>
          <cell r="J35">
            <v>0</v>
          </cell>
          <cell r="N35" t="str">
            <v>T</v>
          </cell>
          <cell r="P35">
            <v>0</v>
          </cell>
          <cell r="R35">
            <v>0</v>
          </cell>
          <cell r="S35">
            <v>1.552</v>
          </cell>
        </row>
        <row r="37">
          <cell r="A37" t="str">
            <v>T</v>
          </cell>
          <cell r="C37">
            <v>1.819</v>
          </cell>
          <cell r="E37">
            <v>0.83099999999999985</v>
          </cell>
          <cell r="F37">
            <v>0</v>
          </cell>
          <cell r="G37">
            <v>0</v>
          </cell>
          <cell r="J37">
            <v>0</v>
          </cell>
          <cell r="N37">
            <v>100</v>
          </cell>
          <cell r="P37">
            <v>0</v>
          </cell>
          <cell r="R37">
            <v>0</v>
          </cell>
          <cell r="S37">
            <v>0</v>
          </cell>
          <cell r="T37">
            <v>2.37</v>
          </cell>
        </row>
        <row r="39">
          <cell r="A39">
            <v>120</v>
          </cell>
          <cell r="C39">
            <v>0</v>
          </cell>
          <cell r="E39">
            <v>0</v>
          </cell>
          <cell r="F39">
            <v>0</v>
          </cell>
          <cell r="G39">
            <v>1.81</v>
          </cell>
          <cell r="J39">
            <v>0</v>
          </cell>
          <cell r="N39" t="str">
            <v>T</v>
          </cell>
          <cell r="P39">
            <v>0.61299999999999999</v>
          </cell>
          <cell r="R39">
            <v>1.9649999999999999</v>
          </cell>
        </row>
        <row r="41">
          <cell r="A41" t="str">
            <v>T</v>
          </cell>
          <cell r="C41">
            <v>0</v>
          </cell>
          <cell r="E41">
            <v>0</v>
          </cell>
          <cell r="F41">
            <v>1.4079999999999999</v>
          </cell>
          <cell r="G41">
            <v>0</v>
          </cell>
          <cell r="J41">
            <v>0</v>
          </cell>
          <cell r="N41">
            <v>80</v>
          </cell>
          <cell r="P41">
            <v>0</v>
          </cell>
          <cell r="R41">
            <v>0</v>
          </cell>
          <cell r="S41">
            <v>0</v>
          </cell>
          <cell r="T41">
            <v>1.49</v>
          </cell>
        </row>
        <row r="43">
          <cell r="A43">
            <v>140</v>
          </cell>
          <cell r="C43">
            <v>0</v>
          </cell>
          <cell r="E43">
            <v>0</v>
          </cell>
          <cell r="F43">
            <v>0</v>
          </cell>
          <cell r="G43">
            <v>1.33</v>
          </cell>
          <cell r="J43">
            <v>0</v>
          </cell>
          <cell r="N43" t="str">
            <v>T</v>
          </cell>
          <cell r="P43">
            <v>0</v>
          </cell>
          <cell r="R43">
            <v>0</v>
          </cell>
          <cell r="S43">
            <v>1.0620000000000001</v>
          </cell>
        </row>
        <row r="45">
          <cell r="A45" t="str">
            <v>T</v>
          </cell>
          <cell r="C45">
            <v>0</v>
          </cell>
          <cell r="E45">
            <v>0</v>
          </cell>
          <cell r="F45">
            <v>0.97199999999999998</v>
          </cell>
          <cell r="G45">
            <v>0</v>
          </cell>
          <cell r="J45">
            <v>0</v>
          </cell>
          <cell r="N45">
            <v>60</v>
          </cell>
          <cell r="P45">
            <v>0</v>
          </cell>
          <cell r="R45">
            <v>0</v>
          </cell>
          <cell r="S45">
            <v>0</v>
          </cell>
          <cell r="T45">
            <v>2.2200000000000002</v>
          </cell>
        </row>
        <row r="47">
          <cell r="A47">
            <v>160</v>
          </cell>
          <cell r="C47">
            <v>0</v>
          </cell>
          <cell r="E47">
            <v>0</v>
          </cell>
          <cell r="F47">
            <v>0</v>
          </cell>
          <cell r="G47">
            <v>1.1100000000000001</v>
          </cell>
          <cell r="J47">
            <v>0</v>
          </cell>
          <cell r="N47" t="str">
            <v>T</v>
          </cell>
          <cell r="P47">
            <v>0</v>
          </cell>
          <cell r="R47">
            <v>0</v>
          </cell>
          <cell r="S47">
            <v>1.8959999999999999</v>
          </cell>
        </row>
        <row r="49">
          <cell r="A49" t="str">
            <v>T</v>
          </cell>
          <cell r="C49">
            <v>0</v>
          </cell>
          <cell r="E49">
            <v>0</v>
          </cell>
          <cell r="F49">
            <v>0.73</v>
          </cell>
          <cell r="G49">
            <v>0</v>
          </cell>
          <cell r="J49">
            <v>0</v>
          </cell>
          <cell r="N49">
            <v>40</v>
          </cell>
          <cell r="P49">
            <v>0</v>
          </cell>
          <cell r="R49">
            <v>0</v>
          </cell>
          <cell r="S49">
            <v>0</v>
          </cell>
          <cell r="T49">
            <v>2.71</v>
          </cell>
        </row>
        <row r="51">
          <cell r="A51">
            <v>180</v>
          </cell>
          <cell r="C51">
            <v>0</v>
          </cell>
          <cell r="E51">
            <v>0</v>
          </cell>
          <cell r="F51">
            <v>0</v>
          </cell>
          <cell r="G51">
            <v>0.83</v>
          </cell>
          <cell r="J51">
            <v>0</v>
          </cell>
          <cell r="N51" t="str">
            <v>T</v>
          </cell>
          <cell r="P51">
            <v>0.55700000000000005</v>
          </cell>
          <cell r="R51">
            <v>2.3519999999999999</v>
          </cell>
        </row>
        <row r="53">
          <cell r="A53" t="str">
            <v>T</v>
          </cell>
          <cell r="C53">
            <v>1.5349999999999999</v>
          </cell>
          <cell r="E53">
            <v>0.50700000000000001</v>
          </cell>
          <cell r="F53">
            <v>0</v>
          </cell>
          <cell r="G53">
            <v>0</v>
          </cell>
          <cell r="J53">
            <v>0</v>
          </cell>
          <cell r="N53">
            <v>20</v>
          </cell>
          <cell r="P53">
            <v>0</v>
          </cell>
          <cell r="R53">
            <v>0</v>
          </cell>
          <cell r="S53">
            <v>0</v>
          </cell>
          <cell r="T53">
            <v>1.19</v>
          </cell>
        </row>
        <row r="55">
          <cell r="A55">
            <v>200</v>
          </cell>
          <cell r="C55">
            <v>0</v>
          </cell>
          <cell r="E55">
            <v>0</v>
          </cell>
          <cell r="F55">
            <v>0</v>
          </cell>
          <cell r="G55">
            <v>1.45</v>
          </cell>
          <cell r="J55">
            <v>0</v>
          </cell>
          <cell r="N55" t="str">
            <v>T</v>
          </cell>
          <cell r="P55">
            <v>0</v>
          </cell>
          <cell r="R55">
            <v>0</v>
          </cell>
          <cell r="S55">
            <v>0.90700000000000003</v>
          </cell>
        </row>
        <row r="57">
          <cell r="A57" t="str">
            <v>T</v>
          </cell>
          <cell r="C57">
            <v>0</v>
          </cell>
          <cell r="E57">
            <v>0</v>
          </cell>
          <cell r="F57">
            <v>1.0940000000000001</v>
          </cell>
          <cell r="G57">
            <v>0</v>
          </cell>
          <cell r="J57">
            <v>0</v>
          </cell>
          <cell r="N57">
            <v>3</v>
          </cell>
          <cell r="P57">
            <v>0</v>
          </cell>
          <cell r="R57">
            <v>0</v>
          </cell>
          <cell r="S57">
            <v>0</v>
          </cell>
          <cell r="T57">
            <v>1.36</v>
          </cell>
        </row>
        <row r="59">
          <cell r="A59">
            <v>220</v>
          </cell>
          <cell r="C59">
            <v>0</v>
          </cell>
          <cell r="E59">
            <v>0</v>
          </cell>
          <cell r="F59">
            <v>0</v>
          </cell>
          <cell r="G59">
            <v>1.43</v>
          </cell>
          <cell r="J59">
            <v>0</v>
          </cell>
          <cell r="N59" t="str">
            <v>T</v>
          </cell>
          <cell r="P59">
            <v>0</v>
          </cell>
          <cell r="R59">
            <v>0</v>
          </cell>
          <cell r="S59">
            <v>1.087</v>
          </cell>
        </row>
        <row r="61">
          <cell r="A61" t="str">
            <v>T</v>
          </cell>
          <cell r="C61">
            <v>0</v>
          </cell>
          <cell r="E61">
            <v>0</v>
          </cell>
          <cell r="F61">
            <v>1.0780000000000001</v>
          </cell>
          <cell r="G61">
            <v>0</v>
          </cell>
          <cell r="J61">
            <v>0</v>
          </cell>
          <cell r="N61" t="str">
            <v>BP      0.00</v>
          </cell>
          <cell r="P61">
            <v>0</v>
          </cell>
          <cell r="R61">
            <v>0</v>
          </cell>
          <cell r="S61">
            <v>0</v>
          </cell>
          <cell r="T61">
            <v>1.23</v>
          </cell>
        </row>
        <row r="63">
          <cell r="A63" t="str">
            <v>EP    226.17</v>
          </cell>
          <cell r="C63">
            <v>0</v>
          </cell>
          <cell r="E63">
            <v>0</v>
          </cell>
          <cell r="F63">
            <v>0</v>
          </cell>
          <cell r="G63">
            <v>1.9300000000000002</v>
          </cell>
          <cell r="J63">
            <v>0</v>
          </cell>
          <cell r="N63" t="str">
            <v>T</v>
          </cell>
          <cell r="P63">
            <v>1.022</v>
          </cell>
          <cell r="R63">
            <v>0.86599999999999999</v>
          </cell>
        </row>
        <row r="65">
          <cell r="A65" t="str">
            <v>T</v>
          </cell>
          <cell r="C65">
            <v>0</v>
          </cell>
          <cell r="E65">
            <v>0</v>
          </cell>
          <cell r="F65">
            <v>1.5980000000000001</v>
          </cell>
          <cell r="G65">
            <v>0</v>
          </cell>
          <cell r="J65">
            <v>0</v>
          </cell>
          <cell r="N65" t="str">
            <v>TP</v>
          </cell>
          <cell r="P65">
            <v>1.179</v>
          </cell>
          <cell r="R65">
            <v>1.39</v>
          </cell>
        </row>
        <row r="67">
          <cell r="A67" t="str">
            <v>仮BMNO1</v>
          </cell>
          <cell r="C67">
            <v>0</v>
          </cell>
          <cell r="E67">
            <v>1.905</v>
          </cell>
          <cell r="F67">
            <v>0</v>
          </cell>
          <cell r="G67">
            <v>0</v>
          </cell>
          <cell r="J67">
            <v>0</v>
          </cell>
          <cell r="N67" t="str">
            <v>既仮BMNO3</v>
          </cell>
          <cell r="P67">
            <v>0</v>
          </cell>
          <cell r="R67">
            <v>1.2</v>
          </cell>
        </row>
      </sheetData>
      <sheetData sheetId="2"/>
      <sheetData sheetId="3"/>
      <sheetData sheetId="4"/>
      <sheetData sheetId="5"/>
      <sheetData sheetId="6"/>
      <sheetData sheetId="7">
        <row r="4">
          <cell r="A4">
            <v>0</v>
          </cell>
        </row>
        <row r="5">
          <cell r="A5">
            <v>3</v>
          </cell>
        </row>
        <row r="6">
          <cell r="A6">
            <v>20</v>
          </cell>
        </row>
        <row r="7">
          <cell r="A7">
            <v>40</v>
          </cell>
        </row>
        <row r="8">
          <cell r="A8">
            <v>60</v>
          </cell>
        </row>
        <row r="9">
          <cell r="A9">
            <v>80</v>
          </cell>
        </row>
        <row r="10">
          <cell r="A10">
            <v>100</v>
          </cell>
        </row>
        <row r="11">
          <cell r="A11">
            <v>120</v>
          </cell>
        </row>
        <row r="12">
          <cell r="A12">
            <v>140</v>
          </cell>
        </row>
        <row r="13">
          <cell r="A13">
            <v>160</v>
          </cell>
        </row>
        <row r="14">
          <cell r="A14">
            <v>180</v>
          </cell>
        </row>
        <row r="15">
          <cell r="A15">
            <v>200</v>
          </cell>
        </row>
        <row r="16">
          <cell r="A16">
            <v>220</v>
          </cell>
        </row>
        <row r="17">
          <cell r="A17" t="str">
            <v>EP</v>
          </cell>
        </row>
        <row r="36">
          <cell r="A36" t="e">
            <v>#REF!</v>
          </cell>
        </row>
        <row r="68">
          <cell r="A68" t="e">
            <v>#REF!</v>
          </cell>
        </row>
        <row r="100">
          <cell r="A100" t="e">
            <v>#REF!</v>
          </cell>
        </row>
      </sheetData>
      <sheetData sheetId="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曲線補正"/>
      <sheetName val="Sheet1"/>
    </sheetNames>
    <definedNames>
      <definedName name="Record5" refersTo="#REF!"/>
    </definedNames>
    <sheetDataSet>
      <sheetData sheetId="0"/>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Sheet1"/>
      <sheetName val="PrintSheet"/>
    </sheetNames>
    <sheetDataSet>
      <sheetData sheetId="0"/>
      <sheetData sheetId="1">
        <row r="7">
          <cell r="C7">
            <v>1.21</v>
          </cell>
          <cell r="J7">
            <v>0</v>
          </cell>
          <cell r="P7">
            <v>1.8939999999999999</v>
          </cell>
        </row>
        <row r="9">
          <cell r="C9">
            <v>1.375</v>
          </cell>
        </row>
        <row r="13">
          <cell r="C13">
            <v>0.97</v>
          </cell>
        </row>
        <row r="23">
          <cell r="P23">
            <v>0.65200000000000002</v>
          </cell>
        </row>
        <row r="25">
          <cell r="C25">
            <v>2.57</v>
          </cell>
        </row>
        <row r="37">
          <cell r="C37">
            <v>1.819</v>
          </cell>
        </row>
        <row r="39">
          <cell r="P39">
            <v>0.61299999999999999</v>
          </cell>
        </row>
        <row r="51">
          <cell r="P51">
            <v>0.55700000000000005</v>
          </cell>
        </row>
        <row r="53">
          <cell r="C53">
            <v>1.5349999999999999</v>
          </cell>
        </row>
        <row r="63">
          <cell r="P63">
            <v>1.022</v>
          </cell>
        </row>
        <row r="65">
          <cell r="P65">
            <v>1.179</v>
          </cell>
        </row>
      </sheetData>
      <sheetData sheetId="2"/>
      <sheetData sheetId="3"/>
      <sheetData sheetId="4"/>
      <sheetData sheetId="5"/>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１　総則"/>
      <sheetName val="２－１　地籍調査業務"/>
      <sheetName val="作業工程及び作業条件（非表示）"/>
      <sheetName val="【地籍】補正係数"/>
      <sheetName val="２－２　境界標埋設業務"/>
      <sheetName val="２－３　筆界特定に伴う登記嘱託業務"/>
      <sheetName val="３－１　成果品仕様書（地籍調査）"/>
      <sheetName val="３－１　成果品一覧表（地籍調査１年目）"/>
      <sheetName val="３－１　成果品一覧表（地籍調査２年目）"/>
      <sheetName val="３－１　成果品一覧表（地籍調査３年目）"/>
      <sheetName val="３－２　成果品仕様書（境界標埋設）"/>
      <sheetName val="３－３　成果品仕様書（登記嘱託）"/>
      <sheetName val="４　様式一覧"/>
      <sheetName val="【共通－１】測量調査委託等緊急一覧表"/>
      <sheetName val="【共通－２】借用書・返納書"/>
      <sheetName val="【共通－３】社内検査記録簿"/>
      <sheetName val="【地籍－１】身分証明書交付願"/>
      <sheetName val="【地籍－２】身分証明書の様式について"/>
      <sheetName val="【地籍－３】誓約書"/>
      <sheetName val="【地籍－４】（参考）貸与及び作成した資料の廃棄報告書"/>
      <sheetName val="【境界－１】身分証明書交付願"/>
      <sheetName val="【境界－２】身分証明書の様式について"/>
      <sheetName val="【境界－３】立入調査についての依頼が必要な土地調書"/>
      <sheetName val="【境界－４】境界標設置作業に伴う土地の立入について"/>
      <sheetName val="【境界－５】境界標設置作業における境界確認の実施について"/>
      <sheetName val="【境界－６】土地境界確認書"/>
      <sheetName val="【嘱託－１】身分証明書交付願"/>
      <sheetName val="【嘱託－２】書類不提出の理由書"/>
      <sheetName val="【嘱託－３】委任状"/>
    </sheetNames>
    <sheetDataSet>
      <sheetData sheetId="0">
        <row r="16">
          <cell r="F16" t="str">
            <v>■</v>
          </cell>
        </row>
      </sheetData>
      <sheetData sheetId="1"/>
      <sheetData sheetId="2"/>
      <sheetData sheetId="3">
        <row r="17">
          <cell r="B17" t="str">
            <v>平坦地</v>
          </cell>
          <cell r="C17" t="str">
            <v>段階工みかん畑</v>
          </cell>
          <cell r="D17" t="str">
            <v>30m未満</v>
          </cell>
          <cell r="E17" t="str">
            <v>100m未満</v>
          </cell>
          <cell r="F17" t="str">
            <v>千m未満</v>
          </cell>
          <cell r="G17" t="str">
            <v>緩傾以下</v>
          </cell>
          <cell r="H17" t="str">
            <v>区分Ⅰ
（4km～8km）</v>
          </cell>
          <cell r="I17" t="str">
            <v>農Ⅰ</v>
          </cell>
          <cell r="J17" t="str">
            <v>1/250</v>
          </cell>
          <cell r="K17" t="str">
            <v>100m2以下</v>
          </cell>
          <cell r="L17" t="str">
            <v>150m2以下</v>
          </cell>
        </row>
        <row r="18">
          <cell r="B18" t="str">
            <v>緩傾斜地</v>
          </cell>
          <cell r="C18" t="str">
            <v>防風林30％以上
50％未満</v>
          </cell>
          <cell r="D18" t="str">
            <v>30m以上</v>
          </cell>
          <cell r="E18" t="str">
            <v>100m以上</v>
          </cell>
          <cell r="F18" t="str">
            <v>千m以上</v>
          </cell>
          <cell r="G18" t="str">
            <v>中傾以上</v>
          </cell>
          <cell r="H18" t="str">
            <v>区分Ⅱ
（8km～12km）</v>
          </cell>
          <cell r="I18" t="str">
            <v>農Ⅱ</v>
          </cell>
          <cell r="J18" t="str">
            <v>1/500</v>
          </cell>
          <cell r="K18" t="str">
            <v>101m2 ～ 150m2</v>
          </cell>
          <cell r="L18" t="str">
            <v>151m2 ～ 200m2</v>
          </cell>
        </row>
        <row r="19">
          <cell r="B19" t="str">
            <v>中傾斜地</v>
          </cell>
          <cell r="C19" t="str">
            <v>防風林50％以上
混入</v>
          </cell>
          <cell r="H19" t="str">
            <v>区分Ⅲ
（12km以上）</v>
          </cell>
          <cell r="I19" t="str">
            <v>山Ⅱ</v>
          </cell>
          <cell r="J19" t="str">
            <v>1/1000</v>
          </cell>
          <cell r="K19" t="str">
            <v>151m2 ～ 200m2</v>
          </cell>
          <cell r="L19" t="str">
            <v>201m2 ～ 250m2</v>
          </cell>
        </row>
        <row r="20">
          <cell r="B20" t="str">
            <v>急傾斜地（１）</v>
          </cell>
          <cell r="I20" t="str">
            <v>山Ⅰ</v>
          </cell>
          <cell r="J20" t="str">
            <v>1/2500</v>
          </cell>
          <cell r="K20" t="str">
            <v>201m2 ～ 250m2</v>
          </cell>
          <cell r="L20" t="str">
            <v>251m2 ～ 300m2</v>
          </cell>
        </row>
        <row r="21">
          <cell r="B21" t="str">
            <v>急傾斜地（２）</v>
          </cell>
          <cell r="I21" t="str">
            <v>市街Ⅰ</v>
          </cell>
          <cell r="J21" t="str">
            <v>1/5000</v>
          </cell>
          <cell r="K21" t="str">
            <v>251m2 ～ 300m2</v>
          </cell>
          <cell r="L21" t="str">
            <v>301m2 ～ 400m2</v>
          </cell>
        </row>
        <row r="22">
          <cell r="B22" t="str">
            <v>急峻地</v>
          </cell>
          <cell r="I22" t="str">
            <v>市街Ⅱ</v>
          </cell>
          <cell r="K22" t="str">
            <v>301m2 ～ 400m2</v>
          </cell>
          <cell r="L22" t="str">
            <v>401m2 ～ 500m2</v>
          </cell>
        </row>
        <row r="23">
          <cell r="I23" t="str">
            <v>大市街Ⅰ</v>
          </cell>
          <cell r="K23" t="str">
            <v>401m2 ～ 500m2</v>
          </cell>
          <cell r="L23" t="str">
            <v>501m2 ～ 650m2</v>
          </cell>
        </row>
        <row r="24">
          <cell r="I24" t="str">
            <v>大市街Ⅱ</v>
          </cell>
          <cell r="K24" t="str">
            <v>501m2 ～ 650m2</v>
          </cell>
          <cell r="L24" t="str">
            <v>651m2 ～ 800m2</v>
          </cell>
        </row>
        <row r="25">
          <cell r="K25" t="str">
            <v>651m2 ～ 800m2</v>
          </cell>
          <cell r="L25" t="str">
            <v>801m2 ～ 1,000m2</v>
          </cell>
        </row>
        <row r="26">
          <cell r="K26" t="str">
            <v>801m2 ～ 1000m2</v>
          </cell>
          <cell r="L26" t="str">
            <v>1,001m2 ～ 1,300m2</v>
          </cell>
        </row>
        <row r="27">
          <cell r="K27" t="str">
            <v>1,001m2 ～ 1,300m2</v>
          </cell>
          <cell r="L27" t="str">
            <v>1,301m2 ～ 1,700m2</v>
          </cell>
        </row>
        <row r="28">
          <cell r="K28" t="str">
            <v>1,301m2 ～ 1,700m2</v>
          </cell>
          <cell r="L28" t="str">
            <v>1,701m2 ～ 2,200m2</v>
          </cell>
        </row>
        <row r="29">
          <cell r="K29" t="str">
            <v>1,701m2 ～ 2,200m2</v>
          </cell>
          <cell r="L29" t="str">
            <v>2,201m2 ～ 2,800m2</v>
          </cell>
        </row>
        <row r="30">
          <cell r="K30" t="str">
            <v>2,201m2 ～ 2,800m2</v>
          </cell>
          <cell r="L30" t="str">
            <v>2,801m2 ～ 3,500m2</v>
          </cell>
        </row>
        <row r="31">
          <cell r="K31" t="str">
            <v>2,801m2 ～ 3,500m2</v>
          </cell>
          <cell r="L31" t="str">
            <v>3,501m2 ～ 4,000m2</v>
          </cell>
        </row>
        <row r="32">
          <cell r="K32" t="str">
            <v>3,501m2 ～ 4,000m2</v>
          </cell>
          <cell r="L32" t="str">
            <v>4,001m2 ～ 5,000m2</v>
          </cell>
        </row>
        <row r="33">
          <cell r="K33" t="str">
            <v>4,001m2 ～ 5,000m2</v>
          </cell>
          <cell r="L33" t="str">
            <v>5,001m2 ～ 7,000m2</v>
          </cell>
        </row>
        <row r="34">
          <cell r="K34" t="str">
            <v>5,001m2 ～ 7,000m2</v>
          </cell>
          <cell r="L34" t="str">
            <v>7,001m2 ～ 10,000m2</v>
          </cell>
        </row>
        <row r="35">
          <cell r="K35" t="str">
            <v>7,001m2 ～ 10,000m2</v>
          </cell>
          <cell r="L35" t="str">
            <v>10,001m2 ～ 14,000m2</v>
          </cell>
        </row>
        <row r="36">
          <cell r="K36" t="str">
            <v>10,001m2 ～ 14,000m2</v>
          </cell>
          <cell r="L36" t="str">
            <v>14,001m2 ～ 20,000m2</v>
          </cell>
        </row>
        <row r="37">
          <cell r="K37" t="str">
            <v>14,001m2 ～ 20,000m2</v>
          </cell>
          <cell r="L37" t="str">
            <v>20001m2 ～ 25000m2</v>
          </cell>
        </row>
        <row r="38">
          <cell r="K38" t="str">
            <v>20,001m2 ～ 25,000m2</v>
          </cell>
          <cell r="L38" t="str">
            <v>25,001m2 ～ 30,000m2</v>
          </cell>
        </row>
        <row r="39">
          <cell r="K39" t="str">
            <v>25,001m2 ～ 30,000m2</v>
          </cell>
          <cell r="L39" t="str">
            <v>30,001m2 ～ 45,000m2</v>
          </cell>
        </row>
        <row r="40">
          <cell r="K40" t="str">
            <v>30,001m2 ～ 45,000m2</v>
          </cell>
          <cell r="L40" t="str">
            <v>45,001m2 ～ 70,000m2</v>
          </cell>
        </row>
        <row r="41">
          <cell r="K41" t="str">
            <v>45,001m2 ～ 70,000m2</v>
          </cell>
          <cell r="L41" t="str">
            <v>70,001m2 ～ 100,000m2</v>
          </cell>
        </row>
        <row r="42">
          <cell r="K42" t="str">
            <v>70,001m2 ～ 100,000m2</v>
          </cell>
          <cell r="L42" t="str">
            <v>100,001m2 ～ 150,000m2</v>
          </cell>
        </row>
        <row r="43">
          <cell r="K43" t="str">
            <v>100,001m2 ～ 150,000m2</v>
          </cell>
          <cell r="L43" t="str">
            <v>150,001m2 ～ 220,000m2</v>
          </cell>
        </row>
        <row r="44">
          <cell r="K44" t="str">
            <v>150,001m2 ～ 220,000m2</v>
          </cell>
          <cell r="L44" t="str">
            <v>220,001m2 ～ 250,000m2</v>
          </cell>
        </row>
        <row r="45">
          <cell r="K45" t="str">
            <v>220,001m2以上</v>
          </cell>
          <cell r="L45" t="str">
            <v>250,001m2 ～ 300,000m2</v>
          </cell>
        </row>
        <row r="46">
          <cell r="L46" t="str">
            <v>300,001m2 ～ 400,000m2</v>
          </cell>
        </row>
        <row r="47">
          <cell r="L47" t="str">
            <v>400,001m2 ～ 500,000m2</v>
          </cell>
        </row>
        <row r="48">
          <cell r="L48" t="str">
            <v>500,001m2 ～ 600,000m2</v>
          </cell>
        </row>
        <row r="49">
          <cell r="L49" t="str">
            <v>600,001m2 ～ 700,000m2</v>
          </cell>
        </row>
        <row r="50">
          <cell r="L50" t="str">
            <v>700,001m2以上</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E80BC-B67E-4BC3-9F2B-994E913AFF57}">
  <sheetPr>
    <tabColor rgb="FF92D050"/>
  </sheetPr>
  <dimension ref="A1:AK33"/>
  <sheetViews>
    <sheetView tabSelected="1" view="pageBreakPreview" zoomScaleNormal="100" zoomScaleSheetLayoutView="100" workbookViewId="0"/>
  </sheetViews>
  <sheetFormatPr defaultColWidth="3.125" defaultRowHeight="15" customHeight="1"/>
  <cols>
    <col min="1" max="16384" width="3.125" style="2"/>
  </cols>
  <sheetData>
    <row r="1" spans="1:37" ht="15" customHeight="1">
      <c r="A1" s="1" t="s">
        <v>0</v>
      </c>
    </row>
    <row r="3" spans="1:37" ht="15" customHeight="1">
      <c r="B3" s="3" t="s">
        <v>1</v>
      </c>
      <c r="C3" s="2" t="s">
        <v>2</v>
      </c>
    </row>
    <row r="4" spans="1:37" ht="7.5" customHeight="1" thickBot="1"/>
    <row r="5" spans="1:37" ht="15" customHeight="1">
      <c r="B5" s="266" t="s">
        <v>3</v>
      </c>
      <c r="C5" s="267"/>
      <c r="D5" s="267"/>
      <c r="E5" s="267"/>
      <c r="F5" s="267" t="s">
        <v>4</v>
      </c>
      <c r="G5" s="267"/>
      <c r="H5" s="267"/>
      <c r="I5" s="267"/>
      <c r="J5" s="267"/>
      <c r="K5" s="267"/>
      <c r="L5" s="267"/>
      <c r="M5" s="267"/>
      <c r="N5" s="267"/>
      <c r="O5" s="267"/>
      <c r="P5" s="267"/>
      <c r="Q5" s="267"/>
      <c r="R5" s="267"/>
      <c r="S5" s="268"/>
      <c r="T5" s="269" t="s">
        <v>3</v>
      </c>
      <c r="U5" s="267"/>
      <c r="V5" s="267"/>
      <c r="W5" s="267"/>
      <c r="X5" s="267" t="s">
        <v>4</v>
      </c>
      <c r="Y5" s="267"/>
      <c r="Z5" s="267"/>
      <c r="AA5" s="267"/>
      <c r="AB5" s="267"/>
      <c r="AC5" s="267"/>
      <c r="AD5" s="267"/>
      <c r="AE5" s="267"/>
      <c r="AF5" s="267"/>
      <c r="AG5" s="267"/>
      <c r="AH5" s="267"/>
      <c r="AI5" s="267"/>
      <c r="AJ5" s="267"/>
      <c r="AK5" s="270"/>
    </row>
    <row r="6" spans="1:37" ht="15" customHeight="1">
      <c r="B6" s="246" t="s">
        <v>5</v>
      </c>
      <c r="C6" s="247"/>
      <c r="D6" s="247"/>
      <c r="E6" s="247"/>
      <c r="F6" s="248" t="s">
        <v>6</v>
      </c>
      <c r="G6" s="248"/>
      <c r="H6" s="248"/>
      <c r="I6" s="248"/>
      <c r="J6" s="248"/>
      <c r="K6" s="248"/>
      <c r="L6" s="248"/>
      <c r="M6" s="248"/>
      <c r="N6" s="248"/>
      <c r="O6" s="248"/>
      <c r="P6" s="248"/>
      <c r="Q6" s="248"/>
      <c r="R6" s="248"/>
      <c r="S6" s="249"/>
      <c r="T6" s="250" t="s">
        <v>7</v>
      </c>
      <c r="U6" s="247"/>
      <c r="V6" s="247"/>
      <c r="W6" s="247"/>
      <c r="X6" s="248" t="s">
        <v>8</v>
      </c>
      <c r="Y6" s="248"/>
      <c r="Z6" s="248"/>
      <c r="AA6" s="248"/>
      <c r="AB6" s="248"/>
      <c r="AC6" s="248"/>
      <c r="AD6" s="248"/>
      <c r="AE6" s="248"/>
      <c r="AF6" s="248"/>
      <c r="AG6" s="248"/>
      <c r="AH6" s="248"/>
      <c r="AI6" s="248"/>
      <c r="AJ6" s="248"/>
      <c r="AK6" s="251"/>
    </row>
    <row r="7" spans="1:37" ht="15" customHeight="1">
      <c r="B7" s="246" t="s">
        <v>9</v>
      </c>
      <c r="C7" s="247"/>
      <c r="D7" s="247"/>
      <c r="E7" s="247"/>
      <c r="F7" s="248" t="s">
        <v>10</v>
      </c>
      <c r="G7" s="248"/>
      <c r="H7" s="248"/>
      <c r="I7" s="248"/>
      <c r="J7" s="248"/>
      <c r="K7" s="248"/>
      <c r="L7" s="248"/>
      <c r="M7" s="248"/>
      <c r="N7" s="248"/>
      <c r="O7" s="248"/>
      <c r="P7" s="248"/>
      <c r="Q7" s="248"/>
      <c r="R7" s="248"/>
      <c r="S7" s="249"/>
      <c r="T7" s="250"/>
      <c r="U7" s="247"/>
      <c r="V7" s="247"/>
      <c r="W7" s="247"/>
      <c r="X7" s="248"/>
      <c r="Y7" s="248"/>
      <c r="Z7" s="248"/>
      <c r="AA7" s="248"/>
      <c r="AB7" s="248"/>
      <c r="AC7" s="248"/>
      <c r="AD7" s="248"/>
      <c r="AE7" s="248"/>
      <c r="AF7" s="248"/>
      <c r="AG7" s="248"/>
      <c r="AH7" s="248"/>
      <c r="AI7" s="248"/>
      <c r="AJ7" s="248"/>
      <c r="AK7" s="251"/>
    </row>
    <row r="8" spans="1:37" ht="15" customHeight="1">
      <c r="B8" s="246"/>
      <c r="C8" s="247"/>
      <c r="D8" s="247"/>
      <c r="E8" s="247"/>
      <c r="F8" s="248"/>
      <c r="G8" s="248"/>
      <c r="H8" s="248"/>
      <c r="I8" s="248"/>
      <c r="J8" s="248"/>
      <c r="K8" s="248"/>
      <c r="L8" s="248"/>
      <c r="M8" s="248"/>
      <c r="N8" s="248"/>
      <c r="O8" s="248"/>
      <c r="P8" s="248"/>
      <c r="Q8" s="248"/>
      <c r="R8" s="248"/>
      <c r="S8" s="249"/>
      <c r="T8" s="250"/>
      <c r="U8" s="247"/>
      <c r="V8" s="247"/>
      <c r="W8" s="247"/>
      <c r="X8" s="248"/>
      <c r="Y8" s="248"/>
      <c r="Z8" s="248"/>
      <c r="AA8" s="248"/>
      <c r="AB8" s="248"/>
      <c r="AC8" s="248"/>
      <c r="AD8" s="248"/>
      <c r="AE8" s="248"/>
      <c r="AF8" s="248"/>
      <c r="AG8" s="248"/>
      <c r="AH8" s="248"/>
      <c r="AI8" s="248"/>
      <c r="AJ8" s="248"/>
      <c r="AK8" s="251"/>
    </row>
    <row r="9" spans="1:37" ht="15" customHeight="1" thickBot="1">
      <c r="B9" s="252"/>
      <c r="C9" s="253"/>
      <c r="D9" s="253"/>
      <c r="E9" s="253"/>
      <c r="F9" s="254"/>
      <c r="G9" s="254"/>
      <c r="H9" s="254"/>
      <c r="I9" s="254"/>
      <c r="J9" s="254"/>
      <c r="K9" s="254"/>
      <c r="L9" s="254"/>
      <c r="M9" s="254"/>
      <c r="N9" s="254"/>
      <c r="O9" s="254"/>
      <c r="P9" s="254"/>
      <c r="Q9" s="254"/>
      <c r="R9" s="254"/>
      <c r="S9" s="255"/>
      <c r="T9" s="256"/>
      <c r="U9" s="253"/>
      <c r="V9" s="253"/>
      <c r="W9" s="253"/>
      <c r="X9" s="254"/>
      <c r="Y9" s="254"/>
      <c r="Z9" s="254"/>
      <c r="AA9" s="254"/>
      <c r="AB9" s="254"/>
      <c r="AC9" s="254"/>
      <c r="AD9" s="254"/>
      <c r="AE9" s="254"/>
      <c r="AF9" s="254"/>
      <c r="AG9" s="254"/>
      <c r="AH9" s="254"/>
      <c r="AI9" s="254"/>
      <c r="AJ9" s="254"/>
      <c r="AK9" s="257"/>
    </row>
    <row r="10" spans="1:37" ht="7.5" customHeight="1"/>
    <row r="11" spans="1:37" ht="15" customHeight="1">
      <c r="B11" s="242" t="s">
        <v>1</v>
      </c>
      <c r="C11" s="2" t="s">
        <v>11</v>
      </c>
    </row>
    <row r="12" spans="1:37" ht="15" customHeight="1" thickBot="1"/>
    <row r="13" spans="1:37" ht="15" customHeight="1">
      <c r="B13" s="266" t="s">
        <v>3</v>
      </c>
      <c r="C13" s="267"/>
      <c r="D13" s="267"/>
      <c r="E13" s="267"/>
      <c r="F13" s="267" t="s">
        <v>4</v>
      </c>
      <c r="G13" s="267"/>
      <c r="H13" s="267"/>
      <c r="I13" s="267"/>
      <c r="J13" s="267"/>
      <c r="K13" s="267"/>
      <c r="L13" s="267"/>
      <c r="M13" s="267"/>
      <c r="N13" s="267"/>
      <c r="O13" s="267"/>
      <c r="P13" s="267"/>
      <c r="Q13" s="267"/>
      <c r="R13" s="267"/>
      <c r="S13" s="268"/>
      <c r="T13" s="269" t="s">
        <v>3</v>
      </c>
      <c r="U13" s="267"/>
      <c r="V13" s="267"/>
      <c r="W13" s="267"/>
      <c r="X13" s="267" t="s">
        <v>4</v>
      </c>
      <c r="Y13" s="267"/>
      <c r="Z13" s="267"/>
      <c r="AA13" s="267"/>
      <c r="AB13" s="267"/>
      <c r="AC13" s="267"/>
      <c r="AD13" s="267"/>
      <c r="AE13" s="267"/>
      <c r="AF13" s="267"/>
      <c r="AG13" s="267"/>
      <c r="AH13" s="267"/>
      <c r="AI13" s="267"/>
      <c r="AJ13" s="267"/>
      <c r="AK13" s="270"/>
    </row>
    <row r="14" spans="1:37" ht="15" customHeight="1">
      <c r="B14" s="246" t="s">
        <v>12</v>
      </c>
      <c r="C14" s="247"/>
      <c r="D14" s="247"/>
      <c r="E14" s="247"/>
      <c r="F14" s="248" t="s">
        <v>13</v>
      </c>
      <c r="G14" s="248"/>
      <c r="H14" s="248"/>
      <c r="I14" s="248"/>
      <c r="J14" s="248"/>
      <c r="K14" s="248"/>
      <c r="L14" s="248"/>
      <c r="M14" s="248"/>
      <c r="N14" s="248"/>
      <c r="O14" s="248"/>
      <c r="P14" s="248"/>
      <c r="Q14" s="248"/>
      <c r="R14" s="248"/>
      <c r="S14" s="249"/>
      <c r="T14" s="250" t="s">
        <v>14</v>
      </c>
      <c r="U14" s="247"/>
      <c r="V14" s="247"/>
      <c r="W14" s="247"/>
      <c r="X14" s="248" t="s">
        <v>15</v>
      </c>
      <c r="Y14" s="248"/>
      <c r="Z14" s="248"/>
      <c r="AA14" s="248"/>
      <c r="AB14" s="248"/>
      <c r="AC14" s="248"/>
      <c r="AD14" s="248"/>
      <c r="AE14" s="248"/>
      <c r="AF14" s="248"/>
      <c r="AG14" s="248"/>
      <c r="AH14" s="248"/>
      <c r="AI14" s="248"/>
      <c r="AJ14" s="248"/>
      <c r="AK14" s="251"/>
    </row>
    <row r="15" spans="1:37" ht="15" customHeight="1">
      <c r="B15" s="246" t="s">
        <v>16</v>
      </c>
      <c r="C15" s="247"/>
      <c r="D15" s="247"/>
      <c r="E15" s="247"/>
      <c r="F15" s="248" t="s">
        <v>17</v>
      </c>
      <c r="G15" s="248"/>
      <c r="H15" s="248"/>
      <c r="I15" s="248"/>
      <c r="J15" s="248"/>
      <c r="K15" s="248"/>
      <c r="L15" s="248"/>
      <c r="M15" s="248"/>
      <c r="N15" s="248"/>
      <c r="O15" s="248"/>
      <c r="P15" s="248"/>
      <c r="Q15" s="248"/>
      <c r="R15" s="248"/>
      <c r="S15" s="249"/>
      <c r="T15" s="250" t="s">
        <v>18</v>
      </c>
      <c r="U15" s="247"/>
      <c r="V15" s="247"/>
      <c r="W15" s="247"/>
      <c r="X15" s="248" t="s">
        <v>19</v>
      </c>
      <c r="Y15" s="248"/>
      <c r="Z15" s="248"/>
      <c r="AA15" s="248"/>
      <c r="AB15" s="248"/>
      <c r="AC15" s="248"/>
      <c r="AD15" s="248"/>
      <c r="AE15" s="248"/>
      <c r="AF15" s="248"/>
      <c r="AG15" s="248"/>
      <c r="AH15" s="248"/>
      <c r="AI15" s="248"/>
      <c r="AJ15" s="248"/>
      <c r="AK15" s="251"/>
    </row>
    <row r="16" spans="1:37" ht="15" customHeight="1">
      <c r="B16" s="246"/>
      <c r="C16" s="247"/>
      <c r="D16" s="247"/>
      <c r="E16" s="247"/>
      <c r="F16" s="248"/>
      <c r="G16" s="248"/>
      <c r="H16" s="248"/>
      <c r="I16" s="248"/>
      <c r="J16" s="248"/>
      <c r="K16" s="248"/>
      <c r="L16" s="248"/>
      <c r="M16" s="248"/>
      <c r="N16" s="248"/>
      <c r="O16" s="248"/>
      <c r="P16" s="248"/>
      <c r="Q16" s="248"/>
      <c r="R16" s="248"/>
      <c r="S16" s="249"/>
      <c r="T16" s="250"/>
      <c r="U16" s="247"/>
      <c r="V16" s="247"/>
      <c r="W16" s="247"/>
      <c r="X16" s="248"/>
      <c r="Y16" s="248"/>
      <c r="Z16" s="248"/>
      <c r="AA16" s="248"/>
      <c r="AB16" s="248"/>
      <c r="AC16" s="248"/>
      <c r="AD16" s="248"/>
      <c r="AE16" s="248"/>
      <c r="AF16" s="248"/>
      <c r="AG16" s="248"/>
      <c r="AH16" s="248"/>
      <c r="AI16" s="248"/>
      <c r="AJ16" s="248"/>
      <c r="AK16" s="251"/>
    </row>
    <row r="17" spans="2:37" ht="15" customHeight="1" thickBot="1">
      <c r="B17" s="252"/>
      <c r="C17" s="253"/>
      <c r="D17" s="253"/>
      <c r="E17" s="253"/>
      <c r="F17" s="254"/>
      <c r="G17" s="254"/>
      <c r="H17" s="254"/>
      <c r="I17" s="254"/>
      <c r="J17" s="254"/>
      <c r="K17" s="254"/>
      <c r="L17" s="254"/>
      <c r="M17" s="254"/>
      <c r="N17" s="254"/>
      <c r="O17" s="254"/>
      <c r="P17" s="254"/>
      <c r="Q17" s="254"/>
      <c r="R17" s="254"/>
      <c r="S17" s="255"/>
      <c r="T17" s="256"/>
      <c r="U17" s="253"/>
      <c r="V17" s="253"/>
      <c r="W17" s="253"/>
      <c r="X17" s="254"/>
      <c r="Y17" s="254"/>
      <c r="Z17" s="254"/>
      <c r="AA17" s="254"/>
      <c r="AB17" s="254"/>
      <c r="AC17" s="254"/>
      <c r="AD17" s="254"/>
      <c r="AE17" s="254"/>
      <c r="AF17" s="254"/>
      <c r="AG17" s="254"/>
      <c r="AH17" s="254"/>
      <c r="AI17" s="254"/>
      <c r="AJ17" s="254"/>
      <c r="AK17" s="257"/>
    </row>
    <row r="19" spans="2:37" ht="15" customHeight="1">
      <c r="B19" s="242" t="s">
        <v>1</v>
      </c>
      <c r="C19" s="2" t="s">
        <v>20</v>
      </c>
    </row>
    <row r="20" spans="2:37" ht="7.5" customHeight="1" thickBot="1"/>
    <row r="21" spans="2:37" ht="15" customHeight="1">
      <c r="B21" s="266" t="s">
        <v>3</v>
      </c>
      <c r="C21" s="267"/>
      <c r="D21" s="267"/>
      <c r="E21" s="267"/>
      <c r="F21" s="267" t="s">
        <v>4</v>
      </c>
      <c r="G21" s="267"/>
      <c r="H21" s="267"/>
      <c r="I21" s="267"/>
      <c r="J21" s="267"/>
      <c r="K21" s="267"/>
      <c r="L21" s="267"/>
      <c r="M21" s="267"/>
      <c r="N21" s="267"/>
      <c r="O21" s="267"/>
      <c r="P21" s="267"/>
      <c r="Q21" s="267"/>
      <c r="R21" s="267"/>
      <c r="S21" s="268"/>
      <c r="T21" s="269" t="s">
        <v>3</v>
      </c>
      <c r="U21" s="267"/>
      <c r="V21" s="267"/>
      <c r="W21" s="267"/>
      <c r="X21" s="267" t="s">
        <v>4</v>
      </c>
      <c r="Y21" s="267"/>
      <c r="Z21" s="267"/>
      <c r="AA21" s="267"/>
      <c r="AB21" s="267"/>
      <c r="AC21" s="267"/>
      <c r="AD21" s="267"/>
      <c r="AE21" s="267"/>
      <c r="AF21" s="267"/>
      <c r="AG21" s="267"/>
      <c r="AH21" s="267"/>
      <c r="AI21" s="267"/>
      <c r="AJ21" s="267"/>
      <c r="AK21" s="270"/>
    </row>
    <row r="22" spans="2:37" ht="15" customHeight="1">
      <c r="B22" s="271" t="s">
        <v>21</v>
      </c>
      <c r="C22" s="272"/>
      <c r="D22" s="272"/>
      <c r="E22" s="273"/>
      <c r="F22" s="248" t="s">
        <v>13</v>
      </c>
      <c r="G22" s="248"/>
      <c r="H22" s="248"/>
      <c r="I22" s="248"/>
      <c r="J22" s="248"/>
      <c r="K22" s="248"/>
      <c r="L22" s="248"/>
      <c r="M22" s="248"/>
      <c r="N22" s="248"/>
      <c r="O22" s="248"/>
      <c r="P22" s="248"/>
      <c r="Q22" s="248"/>
      <c r="R22" s="248"/>
      <c r="S22" s="249"/>
      <c r="T22" s="250" t="s">
        <v>22</v>
      </c>
      <c r="U22" s="247"/>
      <c r="V22" s="247"/>
      <c r="W22" s="247"/>
      <c r="X22" s="248" t="s">
        <v>15</v>
      </c>
      <c r="Y22" s="248"/>
      <c r="Z22" s="248"/>
      <c r="AA22" s="248"/>
      <c r="AB22" s="248"/>
      <c r="AC22" s="248"/>
      <c r="AD22" s="248"/>
      <c r="AE22" s="248"/>
      <c r="AF22" s="248"/>
      <c r="AG22" s="248"/>
      <c r="AH22" s="248"/>
      <c r="AI22" s="248"/>
      <c r="AJ22" s="248"/>
      <c r="AK22" s="251"/>
    </row>
    <row r="23" spans="2:37" ht="15" customHeight="1">
      <c r="B23" s="271" t="s">
        <v>23</v>
      </c>
      <c r="C23" s="272"/>
      <c r="D23" s="272"/>
      <c r="E23" s="273"/>
      <c r="F23" s="248" t="s">
        <v>220</v>
      </c>
      <c r="G23" s="248"/>
      <c r="H23" s="248"/>
      <c r="I23" s="248"/>
      <c r="J23" s="248"/>
      <c r="K23" s="248"/>
      <c r="L23" s="248"/>
      <c r="M23" s="248"/>
      <c r="N23" s="248"/>
      <c r="O23" s="248"/>
      <c r="P23" s="248"/>
      <c r="Q23" s="248"/>
      <c r="R23" s="248"/>
      <c r="S23" s="249"/>
      <c r="T23" s="250" t="s">
        <v>24</v>
      </c>
      <c r="U23" s="247"/>
      <c r="V23" s="247"/>
      <c r="W23" s="247"/>
      <c r="X23" s="248" t="s">
        <v>235</v>
      </c>
      <c r="Y23" s="248"/>
      <c r="Z23" s="248"/>
      <c r="AA23" s="248"/>
      <c r="AB23" s="248"/>
      <c r="AC23" s="248"/>
      <c r="AD23" s="248"/>
      <c r="AE23" s="248"/>
      <c r="AF23" s="248"/>
      <c r="AG23" s="248"/>
      <c r="AH23" s="248"/>
      <c r="AI23" s="248"/>
      <c r="AJ23" s="248"/>
      <c r="AK23" s="251"/>
    </row>
    <row r="24" spans="2:37" ht="15" customHeight="1">
      <c r="B24" s="271" t="s">
        <v>25</v>
      </c>
      <c r="C24" s="272"/>
      <c r="D24" s="272"/>
      <c r="E24" s="273"/>
      <c r="F24" s="248" t="s">
        <v>263</v>
      </c>
      <c r="G24" s="248"/>
      <c r="H24" s="248"/>
      <c r="I24" s="248"/>
      <c r="J24" s="248"/>
      <c r="K24" s="248"/>
      <c r="L24" s="248"/>
      <c r="M24" s="248"/>
      <c r="N24" s="248"/>
      <c r="O24" s="248"/>
      <c r="P24" s="248"/>
      <c r="Q24" s="248"/>
      <c r="R24" s="248"/>
      <c r="S24" s="249"/>
      <c r="T24" s="250" t="s">
        <v>26</v>
      </c>
      <c r="U24" s="247"/>
      <c r="V24" s="247"/>
      <c r="W24" s="247"/>
      <c r="X24" s="248" t="s">
        <v>327</v>
      </c>
      <c r="Y24" s="248"/>
      <c r="Z24" s="248"/>
      <c r="AA24" s="248"/>
      <c r="AB24" s="248"/>
      <c r="AC24" s="248"/>
      <c r="AD24" s="248"/>
      <c r="AE24" s="248"/>
      <c r="AF24" s="248"/>
      <c r="AG24" s="248"/>
      <c r="AH24" s="248"/>
      <c r="AI24" s="248"/>
      <c r="AJ24" s="248"/>
      <c r="AK24" s="251"/>
    </row>
    <row r="25" spans="2:37" ht="15" customHeight="1" thickBot="1">
      <c r="B25" s="258"/>
      <c r="C25" s="259"/>
      <c r="D25" s="259"/>
      <c r="E25" s="260"/>
      <c r="F25" s="261"/>
      <c r="G25" s="261"/>
      <c r="H25" s="261"/>
      <c r="I25" s="261"/>
      <c r="J25" s="261"/>
      <c r="K25" s="261"/>
      <c r="L25" s="261"/>
      <c r="M25" s="261"/>
      <c r="N25" s="261"/>
      <c r="O25" s="261"/>
      <c r="P25" s="261"/>
      <c r="Q25" s="261"/>
      <c r="R25" s="261"/>
      <c r="S25" s="262"/>
      <c r="T25" s="263"/>
      <c r="U25" s="264"/>
      <c r="V25" s="264"/>
      <c r="W25" s="264"/>
      <c r="X25" s="261"/>
      <c r="Y25" s="261"/>
      <c r="Z25" s="261"/>
      <c r="AA25" s="261"/>
      <c r="AB25" s="261"/>
      <c r="AC25" s="261"/>
      <c r="AD25" s="261"/>
      <c r="AE25" s="261"/>
      <c r="AF25" s="261"/>
      <c r="AG25" s="261"/>
      <c r="AH25" s="261"/>
      <c r="AI25" s="261"/>
      <c r="AJ25" s="261"/>
      <c r="AK25" s="265"/>
    </row>
    <row r="27" spans="2:37" ht="15" customHeight="1">
      <c r="B27" s="242" t="s">
        <v>1</v>
      </c>
      <c r="C27" s="2" t="s">
        <v>27</v>
      </c>
    </row>
    <row r="28" spans="2:37" ht="7.5" customHeight="1" thickBot="1"/>
    <row r="29" spans="2:37" ht="15" customHeight="1">
      <c r="B29" s="266" t="s">
        <v>3</v>
      </c>
      <c r="C29" s="267"/>
      <c r="D29" s="267"/>
      <c r="E29" s="267"/>
      <c r="F29" s="267" t="s">
        <v>4</v>
      </c>
      <c r="G29" s="267"/>
      <c r="H29" s="267"/>
      <c r="I29" s="267"/>
      <c r="J29" s="267"/>
      <c r="K29" s="267"/>
      <c r="L29" s="267"/>
      <c r="M29" s="267"/>
      <c r="N29" s="267"/>
      <c r="O29" s="267"/>
      <c r="P29" s="267"/>
      <c r="Q29" s="267"/>
      <c r="R29" s="267"/>
      <c r="S29" s="268"/>
      <c r="T29" s="269" t="s">
        <v>3</v>
      </c>
      <c r="U29" s="267"/>
      <c r="V29" s="267"/>
      <c r="W29" s="267"/>
      <c r="X29" s="267" t="s">
        <v>4</v>
      </c>
      <c r="Y29" s="267"/>
      <c r="Z29" s="267"/>
      <c r="AA29" s="267"/>
      <c r="AB29" s="267"/>
      <c r="AC29" s="267"/>
      <c r="AD29" s="267"/>
      <c r="AE29" s="267"/>
      <c r="AF29" s="267"/>
      <c r="AG29" s="267"/>
      <c r="AH29" s="267"/>
      <c r="AI29" s="267"/>
      <c r="AJ29" s="267"/>
      <c r="AK29" s="270"/>
    </row>
    <row r="30" spans="2:37" ht="15" customHeight="1">
      <c r="B30" s="246" t="s">
        <v>28</v>
      </c>
      <c r="C30" s="247"/>
      <c r="D30" s="247"/>
      <c r="E30" s="247"/>
      <c r="F30" s="248" t="s">
        <v>13</v>
      </c>
      <c r="G30" s="248"/>
      <c r="H30" s="248"/>
      <c r="I30" s="248"/>
      <c r="J30" s="248"/>
      <c r="K30" s="248"/>
      <c r="L30" s="248"/>
      <c r="M30" s="248"/>
      <c r="N30" s="248"/>
      <c r="O30" s="248"/>
      <c r="P30" s="248"/>
      <c r="Q30" s="248"/>
      <c r="R30" s="248"/>
      <c r="S30" s="249"/>
      <c r="T30" s="250" t="s">
        <v>29</v>
      </c>
      <c r="U30" s="247"/>
      <c r="V30" s="247"/>
      <c r="W30" s="247"/>
      <c r="X30" s="248" t="s">
        <v>30</v>
      </c>
      <c r="Y30" s="248"/>
      <c r="Z30" s="248"/>
      <c r="AA30" s="248"/>
      <c r="AB30" s="248"/>
      <c r="AC30" s="248"/>
      <c r="AD30" s="248"/>
      <c r="AE30" s="248"/>
      <c r="AF30" s="248"/>
      <c r="AG30" s="248"/>
      <c r="AH30" s="248"/>
      <c r="AI30" s="248"/>
      <c r="AJ30" s="248"/>
      <c r="AK30" s="251"/>
    </row>
    <row r="31" spans="2:37" ht="15" customHeight="1">
      <c r="B31" s="246" t="s">
        <v>31</v>
      </c>
      <c r="C31" s="247"/>
      <c r="D31" s="247"/>
      <c r="E31" s="247"/>
      <c r="F31" s="248" t="s">
        <v>32</v>
      </c>
      <c r="G31" s="248"/>
      <c r="H31" s="248"/>
      <c r="I31" s="248"/>
      <c r="J31" s="248"/>
      <c r="K31" s="248"/>
      <c r="L31" s="248"/>
      <c r="M31" s="248"/>
      <c r="N31" s="248"/>
      <c r="O31" s="248"/>
      <c r="P31" s="248"/>
      <c r="Q31" s="248"/>
      <c r="R31" s="248"/>
      <c r="S31" s="249"/>
      <c r="T31" s="250"/>
      <c r="U31" s="247"/>
      <c r="V31" s="247"/>
      <c r="W31" s="247"/>
      <c r="X31" s="248"/>
      <c r="Y31" s="248"/>
      <c r="Z31" s="248"/>
      <c r="AA31" s="248"/>
      <c r="AB31" s="248"/>
      <c r="AC31" s="248"/>
      <c r="AD31" s="248"/>
      <c r="AE31" s="248"/>
      <c r="AF31" s="248"/>
      <c r="AG31" s="248"/>
      <c r="AH31" s="248"/>
      <c r="AI31" s="248"/>
      <c r="AJ31" s="248"/>
      <c r="AK31" s="251"/>
    </row>
    <row r="32" spans="2:37" ht="15" customHeight="1">
      <c r="B32" s="246"/>
      <c r="C32" s="247"/>
      <c r="D32" s="247"/>
      <c r="E32" s="247"/>
      <c r="F32" s="248"/>
      <c r="G32" s="248"/>
      <c r="H32" s="248"/>
      <c r="I32" s="248"/>
      <c r="J32" s="248"/>
      <c r="K32" s="248"/>
      <c r="L32" s="248"/>
      <c r="M32" s="248"/>
      <c r="N32" s="248"/>
      <c r="O32" s="248"/>
      <c r="P32" s="248"/>
      <c r="Q32" s="248"/>
      <c r="R32" s="248"/>
      <c r="S32" s="249"/>
      <c r="T32" s="250"/>
      <c r="U32" s="247"/>
      <c r="V32" s="247"/>
      <c r="W32" s="247"/>
      <c r="X32" s="248"/>
      <c r="Y32" s="248"/>
      <c r="Z32" s="248"/>
      <c r="AA32" s="248"/>
      <c r="AB32" s="248"/>
      <c r="AC32" s="248"/>
      <c r="AD32" s="248"/>
      <c r="AE32" s="248"/>
      <c r="AF32" s="248"/>
      <c r="AG32" s="248"/>
      <c r="AH32" s="248"/>
      <c r="AI32" s="248"/>
      <c r="AJ32" s="248"/>
      <c r="AK32" s="251"/>
    </row>
    <row r="33" spans="2:37" ht="15" customHeight="1" thickBot="1">
      <c r="B33" s="252"/>
      <c r="C33" s="253"/>
      <c r="D33" s="253"/>
      <c r="E33" s="253"/>
      <c r="F33" s="254"/>
      <c r="G33" s="254"/>
      <c r="H33" s="254"/>
      <c r="I33" s="254"/>
      <c r="J33" s="254"/>
      <c r="K33" s="254"/>
      <c r="L33" s="254"/>
      <c r="M33" s="254"/>
      <c r="N33" s="254"/>
      <c r="O33" s="254"/>
      <c r="P33" s="254"/>
      <c r="Q33" s="254"/>
      <c r="R33" s="254"/>
      <c r="S33" s="255"/>
      <c r="T33" s="256"/>
      <c r="U33" s="253"/>
      <c r="V33" s="253"/>
      <c r="W33" s="253"/>
      <c r="X33" s="254"/>
      <c r="Y33" s="254"/>
      <c r="Z33" s="254"/>
      <c r="AA33" s="254"/>
      <c r="AB33" s="254"/>
      <c r="AC33" s="254"/>
      <c r="AD33" s="254"/>
      <c r="AE33" s="254"/>
      <c r="AF33" s="254"/>
      <c r="AG33" s="254"/>
      <c r="AH33" s="254"/>
      <c r="AI33" s="254"/>
      <c r="AJ33" s="254"/>
      <c r="AK33" s="257"/>
    </row>
  </sheetData>
  <mergeCells count="80">
    <mergeCell ref="B5:E5"/>
    <mergeCell ref="F5:S5"/>
    <mergeCell ref="T5:W5"/>
    <mergeCell ref="X5:AK5"/>
    <mergeCell ref="B6:E6"/>
    <mergeCell ref="F6:S6"/>
    <mergeCell ref="T6:W6"/>
    <mergeCell ref="X6:AK6"/>
    <mergeCell ref="B7:E7"/>
    <mergeCell ref="F7:S7"/>
    <mergeCell ref="T7:W7"/>
    <mergeCell ref="X7:AK7"/>
    <mergeCell ref="B8:E8"/>
    <mergeCell ref="F8:S8"/>
    <mergeCell ref="T8:W8"/>
    <mergeCell ref="X8:AK8"/>
    <mergeCell ref="B9:E9"/>
    <mergeCell ref="F9:S9"/>
    <mergeCell ref="T9:W9"/>
    <mergeCell ref="X9:AK9"/>
    <mergeCell ref="B13:E13"/>
    <mergeCell ref="F13:S13"/>
    <mergeCell ref="T13:W13"/>
    <mergeCell ref="X13:AK13"/>
    <mergeCell ref="B14:E14"/>
    <mergeCell ref="F14:S14"/>
    <mergeCell ref="T14:W14"/>
    <mergeCell ref="X14:AK14"/>
    <mergeCell ref="B15:E15"/>
    <mergeCell ref="F15:S15"/>
    <mergeCell ref="T15:W15"/>
    <mergeCell ref="X15:AK15"/>
    <mergeCell ref="B16:E16"/>
    <mergeCell ref="F16:S16"/>
    <mergeCell ref="T16:W16"/>
    <mergeCell ref="X16:AK16"/>
    <mergeCell ref="B17:E17"/>
    <mergeCell ref="F17:S17"/>
    <mergeCell ref="T17:W17"/>
    <mergeCell ref="X17:AK17"/>
    <mergeCell ref="B21:E21"/>
    <mergeCell ref="F21:S21"/>
    <mergeCell ref="T21:W21"/>
    <mergeCell ref="X21:AK21"/>
    <mergeCell ref="B22:E22"/>
    <mergeCell ref="F22:S22"/>
    <mergeCell ref="T22:W22"/>
    <mergeCell ref="X22:AK22"/>
    <mergeCell ref="B23:E23"/>
    <mergeCell ref="F23:S23"/>
    <mergeCell ref="T23:W23"/>
    <mergeCell ref="X23:AK23"/>
    <mergeCell ref="B24:E24"/>
    <mergeCell ref="F24:S24"/>
    <mergeCell ref="T24:W24"/>
    <mergeCell ref="X24:AK24"/>
    <mergeCell ref="B25:E25"/>
    <mergeCell ref="F25:S25"/>
    <mergeCell ref="T25:W25"/>
    <mergeCell ref="X25:AK25"/>
    <mergeCell ref="B29:E29"/>
    <mergeCell ref="F29:S29"/>
    <mergeCell ref="T29:W29"/>
    <mergeCell ref="X29:AK29"/>
    <mergeCell ref="B30:E30"/>
    <mergeCell ref="F30:S30"/>
    <mergeCell ref="T30:W30"/>
    <mergeCell ref="X30:AK30"/>
    <mergeCell ref="B31:E31"/>
    <mergeCell ref="F31:S31"/>
    <mergeCell ref="T31:W31"/>
    <mergeCell ref="X31:AK31"/>
    <mergeCell ref="B32:E32"/>
    <mergeCell ref="F32:S32"/>
    <mergeCell ref="T32:W32"/>
    <mergeCell ref="X32:AK32"/>
    <mergeCell ref="B33:E33"/>
    <mergeCell ref="F33:S33"/>
    <mergeCell ref="T33:W33"/>
    <mergeCell ref="X33:AK33"/>
  </mergeCells>
  <phoneticPr fontId="2"/>
  <printOptions horizontalCentered="1"/>
  <pageMargins left="0.70866141732283472" right="0.70866141732283472" top="0.59055118110236227" bottom="0.59055118110236227" header="0.31496062992125984" footer="0.31496062992125984"/>
  <pageSetup paperSize="9" orientation="landscape"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99F9D-5F55-452E-9725-37045EF0277C}">
  <sheetPr>
    <tabColor rgb="FF00B0F0"/>
  </sheetPr>
  <dimension ref="B5:U50"/>
  <sheetViews>
    <sheetView view="pageBreakPreview" zoomScale="115" zoomScaleNormal="100" zoomScaleSheetLayoutView="115" workbookViewId="0"/>
  </sheetViews>
  <sheetFormatPr defaultRowHeight="13.5"/>
  <cols>
    <col min="1" max="1" width="4.25" style="188" customWidth="1"/>
    <col min="2" max="2" width="2.125" style="188" customWidth="1"/>
    <col min="3" max="3" width="0.875" style="188" customWidth="1"/>
    <col min="4" max="5" width="4.125" style="188" customWidth="1"/>
    <col min="6" max="6" width="3.125" style="188" customWidth="1"/>
    <col min="7" max="7" width="5.125" style="188" customWidth="1"/>
    <col min="8" max="10" width="4.125" style="188" customWidth="1"/>
    <col min="11" max="12" width="0.875" style="188" customWidth="1"/>
    <col min="13" max="13" width="7.625" style="188" customWidth="1"/>
    <col min="14" max="14" width="3.625" style="188" customWidth="1"/>
    <col min="15" max="15" width="1.625" style="188" customWidth="1"/>
    <col min="16" max="20" width="4.625" style="188" customWidth="1"/>
    <col min="21" max="21" width="0.875" style="188" customWidth="1"/>
    <col min="22" max="22" width="3.625" style="188" customWidth="1"/>
    <col min="23" max="23" width="4.125" style="188" customWidth="1"/>
    <col min="24" max="24" width="0.875" style="188" customWidth="1"/>
    <col min="25" max="25" width="4.625" style="188" customWidth="1"/>
    <col min="26" max="26" width="6.625" style="188" customWidth="1"/>
    <col min="27" max="27" width="2.625" style="188" customWidth="1"/>
    <col min="28" max="31" width="4.625" style="188" customWidth="1"/>
    <col min="32" max="32" width="2.625" style="188" customWidth="1"/>
    <col min="33" max="34" width="1.625" style="188" customWidth="1"/>
    <col min="35" max="36" width="4.625" style="188" customWidth="1"/>
    <col min="37" max="37" width="3.125" style="188" customWidth="1"/>
    <col min="38" max="38" width="6.125" style="188" customWidth="1"/>
    <col min="39" max="39" width="4.625" style="188" customWidth="1"/>
    <col min="40" max="40" width="5.125" style="188" customWidth="1"/>
    <col min="41" max="42" width="0.875" style="188" customWidth="1"/>
    <col min="43" max="43" width="0.625" style="188" customWidth="1"/>
    <col min="44" max="44" width="0.875" style="188" customWidth="1"/>
    <col min="45" max="45" width="9" style="188" bestFit="1" customWidth="1"/>
    <col min="46" max="16384" width="9" style="188"/>
  </cols>
  <sheetData>
    <row r="5" spans="2:21">
      <c r="B5" s="188" t="s">
        <v>186</v>
      </c>
    </row>
    <row r="9" spans="2:21">
      <c r="S9" s="188" t="s">
        <v>187</v>
      </c>
    </row>
    <row r="10" spans="2:21" ht="3" customHeight="1"/>
    <row r="11" spans="2:21" ht="15" customHeight="1">
      <c r="C11" s="189"/>
      <c r="D11" s="190"/>
      <c r="E11" s="190"/>
      <c r="F11" s="190"/>
      <c r="G11" s="190"/>
      <c r="H11" s="190"/>
      <c r="I11" s="190"/>
      <c r="J11" s="190"/>
      <c r="K11" s="190"/>
      <c r="L11" s="191"/>
      <c r="M11" s="190"/>
      <c r="N11" s="190"/>
      <c r="O11" s="190"/>
      <c r="P11" s="190"/>
      <c r="Q11" s="190"/>
      <c r="R11" s="190"/>
      <c r="S11" s="190"/>
      <c r="T11" s="190"/>
      <c r="U11" s="192"/>
    </row>
    <row r="12" spans="2:21" ht="18" customHeight="1">
      <c r="C12" s="193"/>
      <c r="D12" s="194" t="s">
        <v>188</v>
      </c>
      <c r="F12" s="195"/>
      <c r="G12" s="195"/>
      <c r="H12" s="195"/>
      <c r="I12" s="195"/>
      <c r="J12" s="195"/>
      <c r="L12" s="196"/>
      <c r="N12" s="195"/>
      <c r="O12" s="195"/>
      <c r="P12" s="195"/>
      <c r="Q12" s="195"/>
      <c r="R12" s="195"/>
      <c r="S12" s="195"/>
      <c r="T12" s="195"/>
      <c r="U12" s="197"/>
    </row>
    <row r="13" spans="2:21" ht="18" customHeight="1">
      <c r="C13" s="198"/>
      <c r="D13" s="194" t="s">
        <v>189</v>
      </c>
      <c r="E13" s="195"/>
      <c r="F13" s="195"/>
      <c r="G13" s="195"/>
      <c r="H13" s="195"/>
      <c r="I13" s="195"/>
      <c r="J13" s="195"/>
      <c r="L13" s="196"/>
      <c r="M13" s="463" t="s">
        <v>190</v>
      </c>
      <c r="N13" s="463"/>
      <c r="O13" s="195"/>
      <c r="P13" s="195"/>
      <c r="Q13" s="195"/>
      <c r="R13" s="195"/>
      <c r="S13" s="195"/>
      <c r="T13" s="195"/>
      <c r="U13" s="197"/>
    </row>
    <row r="14" spans="2:21" ht="18" customHeight="1">
      <c r="C14" s="198"/>
      <c r="D14" s="195"/>
      <c r="E14" s="195"/>
      <c r="F14" s="195"/>
      <c r="G14" s="195"/>
      <c r="H14" s="195"/>
      <c r="I14" s="195"/>
      <c r="J14" s="195"/>
      <c r="L14" s="196"/>
      <c r="O14" s="195"/>
      <c r="P14" s="199"/>
      <c r="Q14" s="199"/>
      <c r="R14" s="199"/>
      <c r="S14" s="199"/>
      <c r="T14" s="199"/>
      <c r="U14" s="197"/>
    </row>
    <row r="15" spans="2:21" ht="18" customHeight="1">
      <c r="C15" s="198"/>
      <c r="D15" s="195"/>
      <c r="E15" s="464" t="s">
        <v>191</v>
      </c>
      <c r="F15" s="464"/>
      <c r="G15" s="464"/>
      <c r="H15" s="464"/>
      <c r="I15" s="464"/>
      <c r="J15" s="195"/>
      <c r="L15" s="196"/>
      <c r="M15" s="463" t="s">
        <v>192</v>
      </c>
      <c r="N15" s="463"/>
      <c r="O15" s="195"/>
      <c r="P15" s="200"/>
      <c r="Q15" s="200"/>
      <c r="R15" s="200"/>
      <c r="S15" s="200"/>
      <c r="T15" s="200"/>
      <c r="U15" s="197"/>
    </row>
    <row r="16" spans="2:21" ht="18" customHeight="1">
      <c r="C16" s="198"/>
      <c r="D16" s="195"/>
      <c r="E16" s="195"/>
      <c r="F16" s="195"/>
      <c r="G16" s="195"/>
      <c r="H16" s="195"/>
      <c r="I16" s="195"/>
      <c r="J16" s="195"/>
      <c r="L16" s="196"/>
      <c r="O16" s="195"/>
      <c r="P16" s="199"/>
      <c r="Q16" s="199"/>
      <c r="R16" s="199"/>
      <c r="S16" s="199"/>
      <c r="T16" s="199"/>
      <c r="U16" s="197"/>
    </row>
    <row r="17" spans="3:21" ht="18" customHeight="1">
      <c r="C17" s="198"/>
      <c r="D17" s="195"/>
      <c r="E17" s="195"/>
      <c r="F17" s="195"/>
      <c r="G17" s="195"/>
      <c r="H17" s="195"/>
      <c r="I17" s="195"/>
      <c r="J17" s="195"/>
      <c r="L17" s="196"/>
      <c r="M17" s="463" t="s">
        <v>193</v>
      </c>
      <c r="N17" s="463"/>
      <c r="O17" s="195"/>
      <c r="P17" s="195"/>
      <c r="Q17" s="195"/>
      <c r="R17" s="195"/>
      <c r="S17" s="195"/>
      <c r="T17" s="195"/>
      <c r="U17" s="197"/>
    </row>
    <row r="18" spans="3:21" ht="18" customHeight="1">
      <c r="C18" s="198"/>
      <c r="D18" s="195"/>
      <c r="E18" s="195"/>
      <c r="F18" s="195"/>
      <c r="G18" s="195"/>
      <c r="H18" s="195"/>
      <c r="I18" s="195"/>
      <c r="J18" s="195"/>
      <c r="L18" s="196"/>
      <c r="O18" s="195"/>
      <c r="P18" s="199"/>
      <c r="Q18" s="199"/>
      <c r="R18" s="199"/>
      <c r="S18" s="199"/>
      <c r="T18" s="199"/>
      <c r="U18" s="197"/>
    </row>
    <row r="19" spans="3:21" ht="18" customHeight="1">
      <c r="C19" s="198"/>
      <c r="D19" s="195"/>
      <c r="J19" s="201"/>
      <c r="L19" s="196"/>
      <c r="M19" s="463" t="s">
        <v>194</v>
      </c>
      <c r="N19" s="463"/>
      <c r="P19" s="202"/>
      <c r="Q19" s="202"/>
      <c r="R19" s="202"/>
      <c r="S19" s="202"/>
      <c r="T19" s="202"/>
      <c r="U19" s="197"/>
    </row>
    <row r="20" spans="3:21" ht="18" customHeight="1">
      <c r="C20" s="198"/>
      <c r="D20" s="464" t="s">
        <v>195</v>
      </c>
      <c r="E20" s="464"/>
      <c r="F20" s="464"/>
      <c r="G20" s="464"/>
      <c r="H20" s="464"/>
      <c r="I20" s="464"/>
      <c r="J20" s="464"/>
      <c r="L20" s="196"/>
      <c r="U20" s="197"/>
    </row>
    <row r="21" spans="3:21" ht="18" customHeight="1">
      <c r="C21" s="198"/>
      <c r="D21" s="195"/>
      <c r="E21" s="201"/>
      <c r="F21" s="201"/>
      <c r="G21" s="201"/>
      <c r="H21" s="201"/>
      <c r="I21" s="201"/>
      <c r="J21" s="201"/>
      <c r="L21" s="196"/>
      <c r="M21" s="194" t="s">
        <v>196</v>
      </c>
      <c r="N21" s="194"/>
      <c r="O21" s="194"/>
      <c r="P21" s="194"/>
      <c r="Q21" s="194"/>
      <c r="U21" s="197"/>
    </row>
    <row r="22" spans="3:21" ht="18" customHeight="1">
      <c r="C22" s="198"/>
      <c r="D22" s="195"/>
      <c r="J22" s="201"/>
      <c r="L22" s="196"/>
      <c r="M22" s="194" t="s">
        <v>197</v>
      </c>
      <c r="N22" s="194"/>
      <c r="O22" s="194"/>
      <c r="P22" s="194"/>
      <c r="Q22" s="194"/>
      <c r="R22" s="194"/>
      <c r="S22" s="194"/>
      <c r="T22" s="194"/>
      <c r="U22" s="197"/>
    </row>
    <row r="23" spans="3:21" ht="18" customHeight="1">
      <c r="C23" s="198"/>
      <c r="D23" s="195"/>
      <c r="E23" s="195"/>
      <c r="F23" s="195"/>
      <c r="G23" s="195"/>
      <c r="H23" s="195"/>
      <c r="I23" s="195"/>
      <c r="J23" s="195"/>
      <c r="L23" s="196"/>
      <c r="M23" s="194" t="s">
        <v>198</v>
      </c>
      <c r="N23" s="194"/>
      <c r="O23" s="194"/>
      <c r="P23" s="194"/>
      <c r="Q23" s="194"/>
      <c r="R23" s="194"/>
      <c r="S23" s="194"/>
      <c r="T23" s="194"/>
      <c r="U23" s="197"/>
    </row>
    <row r="24" spans="3:21" ht="18" customHeight="1">
      <c r="C24" s="198"/>
      <c r="D24" s="465" t="s">
        <v>199</v>
      </c>
      <c r="E24" s="465"/>
      <c r="F24" s="465"/>
      <c r="G24" s="465"/>
      <c r="H24" s="465"/>
      <c r="I24" s="465"/>
      <c r="J24" s="465"/>
      <c r="L24" s="196"/>
      <c r="M24" s="194" t="s">
        <v>200</v>
      </c>
      <c r="N24" s="194"/>
      <c r="O24" s="194"/>
      <c r="P24" s="194"/>
      <c r="Q24" s="194"/>
      <c r="R24" s="194"/>
      <c r="S24" s="194"/>
      <c r="T24" s="194"/>
      <c r="U24" s="197"/>
    </row>
    <row r="25" spans="3:21" ht="18" customHeight="1">
      <c r="C25" s="198"/>
      <c r="D25" s="195"/>
      <c r="E25" s="195"/>
      <c r="F25" s="195"/>
      <c r="G25" s="195"/>
      <c r="H25" s="195"/>
      <c r="I25" s="195"/>
      <c r="J25" s="195"/>
      <c r="L25" s="196"/>
      <c r="R25" s="194"/>
      <c r="S25" s="194"/>
      <c r="T25" s="194"/>
      <c r="U25" s="197"/>
    </row>
    <row r="26" spans="3:21" ht="17.25" customHeight="1">
      <c r="C26" s="198"/>
      <c r="D26" s="195"/>
      <c r="E26" s="195"/>
      <c r="F26" s="195"/>
      <c r="G26" s="195"/>
      <c r="H26" s="195"/>
      <c r="I26" s="195"/>
      <c r="J26" s="195"/>
      <c r="L26" s="196"/>
      <c r="U26" s="197"/>
    </row>
    <row r="27" spans="3:21" ht="9" customHeight="1">
      <c r="C27" s="203"/>
      <c r="D27" s="202"/>
      <c r="E27" s="202"/>
      <c r="F27" s="202"/>
      <c r="G27" s="202"/>
      <c r="H27" s="202"/>
      <c r="I27" s="202"/>
      <c r="J27" s="202"/>
      <c r="K27" s="202"/>
      <c r="L27" s="204"/>
      <c r="M27" s="202"/>
      <c r="N27" s="202"/>
      <c r="O27" s="202"/>
      <c r="P27" s="202"/>
      <c r="Q27" s="202"/>
      <c r="R27" s="202"/>
      <c r="S27" s="202"/>
      <c r="T27" s="202"/>
      <c r="U27" s="205"/>
    </row>
    <row r="28" spans="3:21" ht="15" customHeight="1"/>
    <row r="29" spans="3:21" ht="15" customHeight="1">
      <c r="S29" s="188" t="s">
        <v>201</v>
      </c>
    </row>
    <row r="30" spans="3:21" ht="3.75" customHeight="1"/>
    <row r="31" spans="3:21" ht="15" customHeight="1">
      <c r="C31" s="189"/>
      <c r="D31" s="190"/>
      <c r="E31" s="190"/>
      <c r="F31" s="190"/>
      <c r="G31" s="190"/>
      <c r="H31" s="190"/>
      <c r="I31" s="190"/>
      <c r="J31" s="190"/>
      <c r="K31" s="190"/>
      <c r="L31" s="190"/>
      <c r="M31" s="466"/>
      <c r="N31" s="466"/>
      <c r="O31" s="466"/>
      <c r="P31" s="466"/>
      <c r="Q31" s="466"/>
      <c r="R31" s="466"/>
      <c r="S31" s="466"/>
      <c r="T31" s="466"/>
      <c r="U31" s="192"/>
    </row>
    <row r="32" spans="3:21" ht="18" customHeight="1">
      <c r="C32" s="198"/>
      <c r="D32" s="195"/>
      <c r="E32" s="467" t="s">
        <v>202</v>
      </c>
      <c r="F32" s="468"/>
      <c r="G32" s="469"/>
      <c r="H32" s="206" t="s">
        <v>203</v>
      </c>
      <c r="I32" s="207" t="s">
        <v>204</v>
      </c>
      <c r="J32" s="207"/>
      <c r="K32" s="207"/>
      <c r="L32" s="208"/>
      <c r="M32" s="208"/>
      <c r="N32" s="206" t="s">
        <v>205</v>
      </c>
      <c r="O32" s="207"/>
      <c r="P32" s="207" t="s">
        <v>204</v>
      </c>
      <c r="Q32" s="207"/>
      <c r="R32" s="207"/>
      <c r="S32" s="209"/>
      <c r="T32" s="210"/>
      <c r="U32" s="197"/>
    </row>
    <row r="33" spans="3:21" ht="18" customHeight="1">
      <c r="C33" s="198"/>
      <c r="E33" s="470" t="s">
        <v>206</v>
      </c>
      <c r="F33" s="471"/>
      <c r="G33" s="472"/>
      <c r="H33" s="211"/>
      <c r="I33" s="207"/>
      <c r="J33" s="207"/>
      <c r="K33" s="207"/>
      <c r="L33" s="212"/>
      <c r="M33" s="212"/>
      <c r="N33" s="212"/>
      <c r="O33" s="212"/>
      <c r="P33" s="212"/>
      <c r="Q33" s="212"/>
      <c r="R33" s="212"/>
      <c r="S33" s="213"/>
      <c r="T33" s="210"/>
      <c r="U33" s="197"/>
    </row>
    <row r="34" spans="3:21" ht="18" customHeight="1">
      <c r="C34" s="198"/>
      <c r="E34" s="473" t="s">
        <v>207</v>
      </c>
      <c r="F34" s="474"/>
      <c r="G34" s="475"/>
      <c r="H34" s="214"/>
      <c r="I34" s="215"/>
      <c r="J34" s="215"/>
      <c r="K34" s="215"/>
      <c r="L34" s="216"/>
      <c r="M34" s="216"/>
      <c r="N34" s="216"/>
      <c r="O34" s="216"/>
      <c r="P34" s="216"/>
      <c r="Q34" s="216"/>
      <c r="R34" s="216"/>
      <c r="S34" s="217"/>
      <c r="T34" s="210"/>
      <c r="U34" s="197"/>
    </row>
    <row r="35" spans="3:21" ht="18" customHeight="1">
      <c r="C35" s="198"/>
      <c r="E35" s="218"/>
      <c r="F35" s="201"/>
      <c r="H35" s="218"/>
      <c r="I35" s="201"/>
      <c r="J35" s="201"/>
      <c r="K35" s="201"/>
      <c r="L35" s="201"/>
      <c r="M35" s="210"/>
      <c r="N35" s="210"/>
      <c r="O35" s="210"/>
      <c r="P35" s="210"/>
      <c r="Q35" s="210"/>
      <c r="R35" s="210"/>
      <c r="S35" s="210"/>
      <c r="T35" s="210"/>
      <c r="U35" s="197"/>
    </row>
    <row r="36" spans="3:21" ht="18" customHeight="1">
      <c r="C36" s="198"/>
      <c r="D36" s="194"/>
      <c r="E36" s="194" t="s">
        <v>208</v>
      </c>
      <c r="F36" s="194"/>
      <c r="G36" s="194"/>
      <c r="H36" s="194"/>
      <c r="I36" s="194"/>
      <c r="J36" s="194"/>
      <c r="K36" s="194"/>
      <c r="M36" s="210"/>
      <c r="N36" s="210"/>
      <c r="O36" s="210"/>
      <c r="P36" s="210"/>
      <c r="Q36" s="210"/>
      <c r="R36" s="210"/>
      <c r="S36" s="210"/>
      <c r="T36" s="210"/>
      <c r="U36" s="197"/>
    </row>
    <row r="37" spans="3:21" ht="18" customHeight="1">
      <c r="C37" s="198"/>
      <c r="D37" s="219" t="s">
        <v>209</v>
      </c>
      <c r="E37" s="219"/>
      <c r="F37" s="219"/>
      <c r="G37" s="219"/>
      <c r="H37" s="219"/>
      <c r="I37" s="219"/>
      <c r="J37" s="219"/>
      <c r="K37" s="219"/>
      <c r="L37" s="219"/>
      <c r="M37" s="220"/>
      <c r="N37" s="220"/>
      <c r="O37" s="220"/>
      <c r="P37" s="220"/>
      <c r="Q37" s="220"/>
      <c r="R37" s="220"/>
      <c r="S37" s="220"/>
      <c r="T37" s="220"/>
      <c r="U37" s="197"/>
    </row>
    <row r="38" spans="3:21" ht="18" customHeight="1">
      <c r="C38" s="198"/>
      <c r="D38" s="219" t="s">
        <v>210</v>
      </c>
      <c r="E38" s="219"/>
      <c r="F38" s="219"/>
      <c r="G38" s="219"/>
      <c r="H38" s="219"/>
      <c r="I38" s="219"/>
      <c r="J38" s="219"/>
      <c r="K38" s="219"/>
      <c r="L38" s="219"/>
      <c r="M38" s="220"/>
      <c r="N38" s="220"/>
      <c r="O38" s="220"/>
      <c r="P38" s="220"/>
      <c r="Q38" s="220"/>
      <c r="R38" s="220"/>
      <c r="S38" s="220"/>
      <c r="T38" s="220"/>
      <c r="U38" s="197"/>
    </row>
    <row r="39" spans="3:21" ht="18" customHeight="1">
      <c r="C39" s="198"/>
      <c r="D39" s="219" t="s">
        <v>211</v>
      </c>
      <c r="E39" s="219"/>
      <c r="F39" s="219"/>
      <c r="G39" s="219"/>
      <c r="H39" s="219"/>
      <c r="I39" s="219"/>
      <c r="J39" s="219"/>
      <c r="K39" s="219"/>
      <c r="L39" s="219"/>
      <c r="M39" s="220"/>
      <c r="N39" s="220"/>
      <c r="O39" s="220"/>
      <c r="P39" s="220"/>
      <c r="Q39" s="220"/>
      <c r="R39" s="220"/>
      <c r="S39" s="220"/>
      <c r="T39" s="220"/>
      <c r="U39" s="197"/>
    </row>
    <row r="40" spans="3:21" ht="18" customHeight="1">
      <c r="C40" s="198"/>
      <c r="D40" s="219" t="s">
        <v>212</v>
      </c>
      <c r="E40" s="219"/>
      <c r="F40" s="219"/>
      <c r="G40" s="219"/>
      <c r="H40" s="219"/>
      <c r="I40" s="219"/>
      <c r="J40" s="219"/>
      <c r="K40" s="219"/>
      <c r="L40" s="219"/>
      <c r="M40" s="220"/>
      <c r="N40" s="220"/>
      <c r="O40" s="220"/>
      <c r="P40" s="220"/>
      <c r="Q40" s="220"/>
      <c r="R40" s="220"/>
      <c r="S40" s="220"/>
      <c r="T40" s="220"/>
      <c r="U40" s="197"/>
    </row>
    <row r="41" spans="3:21" ht="18" customHeight="1">
      <c r="C41" s="198"/>
      <c r="D41" s="219" t="s">
        <v>213</v>
      </c>
      <c r="E41" s="219"/>
      <c r="F41" s="219"/>
      <c r="G41" s="219"/>
      <c r="H41" s="219"/>
      <c r="I41" s="219"/>
      <c r="J41" s="219"/>
      <c r="K41" s="219"/>
      <c r="L41" s="219"/>
      <c r="M41" s="220"/>
      <c r="N41" s="220"/>
      <c r="O41" s="220"/>
      <c r="P41" s="220"/>
      <c r="Q41" s="220"/>
      <c r="R41" s="220"/>
      <c r="S41" s="220"/>
      <c r="T41" s="220"/>
      <c r="U41" s="197"/>
    </row>
    <row r="42" spans="3:21" ht="18" customHeight="1">
      <c r="C42" s="198"/>
      <c r="D42" s="219" t="s">
        <v>214</v>
      </c>
      <c r="E42" s="219"/>
      <c r="F42" s="219"/>
      <c r="G42" s="219"/>
      <c r="H42" s="219"/>
      <c r="I42" s="219"/>
      <c r="J42" s="219"/>
      <c r="K42" s="219"/>
      <c r="L42" s="219"/>
      <c r="M42" s="220"/>
      <c r="N42" s="220"/>
      <c r="O42" s="220"/>
      <c r="P42" s="220"/>
      <c r="Q42" s="220"/>
      <c r="R42" s="220"/>
      <c r="S42" s="220"/>
      <c r="T42" s="220"/>
      <c r="U42" s="197"/>
    </row>
    <row r="43" spans="3:21" ht="18" customHeight="1">
      <c r="C43" s="198"/>
      <c r="D43" s="219" t="s">
        <v>215</v>
      </c>
      <c r="E43" s="219"/>
      <c r="F43" s="219"/>
      <c r="G43" s="219"/>
      <c r="H43" s="219"/>
      <c r="I43" s="219"/>
      <c r="J43" s="219"/>
      <c r="K43" s="219"/>
      <c r="L43" s="219"/>
      <c r="M43" s="221"/>
      <c r="N43" s="220"/>
      <c r="O43" s="220"/>
      <c r="P43" s="220"/>
      <c r="Q43" s="220"/>
      <c r="R43" s="220"/>
      <c r="S43" s="220"/>
      <c r="T43" s="220"/>
      <c r="U43" s="197"/>
    </row>
    <row r="44" spans="3:21" ht="18" customHeight="1">
      <c r="C44" s="198"/>
      <c r="D44" s="219" t="s">
        <v>216</v>
      </c>
      <c r="E44" s="219"/>
      <c r="F44" s="219"/>
      <c r="G44" s="219"/>
      <c r="H44" s="219"/>
      <c r="I44" s="219"/>
      <c r="J44" s="219"/>
      <c r="K44" s="219"/>
      <c r="L44" s="219"/>
      <c r="M44" s="220"/>
      <c r="N44" s="220"/>
      <c r="O44" s="220"/>
      <c r="P44" s="220"/>
      <c r="Q44" s="220"/>
      <c r="R44" s="220"/>
      <c r="S44" s="220"/>
      <c r="T44" s="220"/>
      <c r="U44" s="197"/>
    </row>
    <row r="45" spans="3:21" ht="18" customHeight="1">
      <c r="C45" s="198"/>
      <c r="D45" s="219" t="s">
        <v>217</v>
      </c>
      <c r="E45" s="219"/>
      <c r="F45" s="219"/>
      <c r="G45" s="219"/>
      <c r="H45" s="219"/>
      <c r="I45" s="219"/>
      <c r="J45" s="219"/>
      <c r="K45" s="219"/>
      <c r="L45" s="219"/>
      <c r="M45" s="221"/>
      <c r="N45" s="220"/>
      <c r="O45" s="220"/>
      <c r="P45" s="220"/>
      <c r="Q45" s="220"/>
      <c r="R45" s="220"/>
      <c r="S45" s="220"/>
      <c r="T45" s="220"/>
      <c r="U45" s="197"/>
    </row>
    <row r="46" spans="3:21" ht="18" customHeight="1">
      <c r="C46" s="198"/>
      <c r="D46" s="219" t="s">
        <v>218</v>
      </c>
      <c r="E46" s="219"/>
      <c r="F46" s="219"/>
      <c r="G46" s="219"/>
      <c r="H46" s="219"/>
      <c r="I46" s="219"/>
      <c r="J46" s="219"/>
      <c r="K46" s="219"/>
      <c r="L46" s="219"/>
      <c r="M46" s="220"/>
      <c r="N46" s="220"/>
      <c r="O46" s="220"/>
      <c r="P46" s="220"/>
      <c r="Q46" s="220"/>
      <c r="R46" s="220"/>
      <c r="S46" s="220"/>
      <c r="T46" s="220"/>
      <c r="U46" s="197"/>
    </row>
    <row r="47" spans="3:21" ht="9" customHeight="1">
      <c r="C47" s="203"/>
      <c r="D47" s="222"/>
      <c r="E47" s="222"/>
      <c r="F47" s="222"/>
      <c r="G47" s="222"/>
      <c r="H47" s="222"/>
      <c r="I47" s="222"/>
      <c r="J47" s="222"/>
      <c r="K47" s="222"/>
      <c r="L47" s="222"/>
      <c r="M47" s="202"/>
      <c r="N47" s="202"/>
      <c r="O47" s="202"/>
      <c r="P47" s="202"/>
      <c r="Q47" s="202"/>
      <c r="R47" s="202"/>
      <c r="S47" s="202"/>
      <c r="T47" s="202"/>
      <c r="U47" s="205"/>
    </row>
    <row r="50" spans="3:20">
      <c r="C50" s="462" t="s">
        <v>219</v>
      </c>
      <c r="D50" s="462"/>
      <c r="E50" s="462"/>
      <c r="F50" s="462"/>
      <c r="G50" s="462"/>
      <c r="H50" s="462"/>
      <c r="I50" s="462"/>
      <c r="J50" s="462"/>
      <c r="K50" s="462"/>
      <c r="L50" s="462"/>
      <c r="M50" s="462"/>
      <c r="N50" s="462"/>
      <c r="O50" s="462"/>
      <c r="P50" s="462"/>
      <c r="Q50" s="462"/>
      <c r="R50" s="462"/>
      <c r="S50" s="462"/>
      <c r="T50" s="462"/>
    </row>
  </sheetData>
  <mergeCells count="12">
    <mergeCell ref="C50:T50"/>
    <mergeCell ref="M13:N13"/>
    <mergeCell ref="E15:I15"/>
    <mergeCell ref="M15:N15"/>
    <mergeCell ref="M17:N17"/>
    <mergeCell ref="M19:N19"/>
    <mergeCell ref="D20:J20"/>
    <mergeCell ref="D24:J24"/>
    <mergeCell ref="M31:T31"/>
    <mergeCell ref="E32:G32"/>
    <mergeCell ref="E33:G33"/>
    <mergeCell ref="E34:G34"/>
  </mergeCells>
  <phoneticPr fontId="2"/>
  <pageMargins left="0.78740157480314965" right="0.19685039370078741" top="0.19685039370078741" bottom="0.19685039370078741" header="0.31496062992125984" footer="0.31496062992125984"/>
  <pageSetup paperSize="9" orientation="portrait" r:id="rId1"/>
  <headerFooter alignWithMargins="0">
    <oddHeader>&amp;L&amp;"ＭＳ ゴシック,標準"【境界－２】</oddHead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27481-CCC5-4854-8421-E78443EDA3E1}">
  <sheetPr>
    <tabColor rgb="FF00B0F0"/>
  </sheetPr>
  <dimension ref="A1:AS58"/>
  <sheetViews>
    <sheetView view="pageBreakPreview" zoomScaleNormal="100" zoomScaleSheetLayoutView="100" workbookViewId="0"/>
  </sheetViews>
  <sheetFormatPr defaultColWidth="3.125" defaultRowHeight="27" customHeight="1"/>
  <cols>
    <col min="1" max="1" width="3.5" style="2" bestFit="1" customWidth="1"/>
    <col min="2" max="40" width="3.125" style="2"/>
    <col min="41" max="41" width="6.125" style="2" customWidth="1"/>
    <col min="42" max="42" width="12.625" style="2" customWidth="1"/>
    <col min="43" max="43" width="7.125" style="2" customWidth="1"/>
    <col min="44" max="44" width="12.625" style="2" customWidth="1"/>
    <col min="45" max="16384" width="3.125" style="2"/>
  </cols>
  <sheetData>
    <row r="1" spans="1:45" ht="27" customHeight="1" thickBot="1">
      <c r="A1" s="345" t="s">
        <v>220</v>
      </c>
      <c r="B1" s="345"/>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c r="AE1" s="345"/>
      <c r="AF1" s="345"/>
      <c r="AG1" s="345"/>
      <c r="AH1" s="345"/>
      <c r="AI1" s="345"/>
      <c r="AJ1" s="345"/>
      <c r="AK1" s="345"/>
      <c r="AL1" s="345"/>
      <c r="AO1" s="152" t="s">
        <v>73</v>
      </c>
    </row>
    <row r="2" spans="1:45" ht="27" customHeight="1">
      <c r="A2" s="482" t="s">
        <v>221</v>
      </c>
      <c r="B2" s="483"/>
      <c r="C2" s="483"/>
      <c r="D2" s="483"/>
      <c r="E2" s="483"/>
      <c r="F2" s="484"/>
      <c r="G2" s="249" t="s">
        <v>222</v>
      </c>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6"/>
      <c r="AO2" s="154"/>
      <c r="AP2" s="155"/>
      <c r="AQ2" s="156"/>
      <c r="AR2" s="156"/>
      <c r="AS2" s="157"/>
    </row>
    <row r="3" spans="1:45" ht="27" customHeight="1">
      <c r="A3" s="482" t="s">
        <v>223</v>
      </c>
      <c r="B3" s="483"/>
      <c r="C3" s="483"/>
      <c r="D3" s="483"/>
      <c r="E3" s="483"/>
      <c r="F3" s="484"/>
      <c r="G3" s="342" t="s">
        <v>178</v>
      </c>
      <c r="H3" s="342"/>
      <c r="I3" s="487" t="str">
        <f>IF(AP3="","令和　　年　　月　　日",TEXT(AP3,"[DBNum3]ggge年m月d日"))</f>
        <v>令和　　年　　月　　日</v>
      </c>
      <c r="J3" s="487"/>
      <c r="K3" s="487"/>
      <c r="L3" s="487"/>
      <c r="M3" s="487"/>
      <c r="N3" s="487"/>
      <c r="O3" s="487"/>
      <c r="P3" s="487"/>
      <c r="Q3" s="487"/>
      <c r="R3" s="487"/>
      <c r="S3" s="487"/>
      <c r="T3" s="487"/>
      <c r="U3" s="487"/>
      <c r="V3" s="487"/>
      <c r="W3" s="342" t="s">
        <v>179</v>
      </c>
      <c r="X3" s="342"/>
      <c r="Y3" s="487" t="str">
        <f>IF(AR3="","令和　　年　　月　　日",TEXT(AR3,"[DBNum3]ggge年m月d日"))</f>
        <v>令和　　年　　月　　日</v>
      </c>
      <c r="Z3" s="487"/>
      <c r="AA3" s="487"/>
      <c r="AB3" s="487"/>
      <c r="AC3" s="487"/>
      <c r="AD3" s="487"/>
      <c r="AE3" s="487"/>
      <c r="AF3" s="487"/>
      <c r="AG3" s="487"/>
      <c r="AH3" s="487"/>
      <c r="AI3" s="487"/>
      <c r="AJ3" s="487"/>
      <c r="AK3" s="487"/>
      <c r="AL3" s="487"/>
      <c r="AO3" s="158" t="s">
        <v>178</v>
      </c>
      <c r="AP3" s="159"/>
      <c r="AQ3" s="223" t="s">
        <v>224</v>
      </c>
      <c r="AR3" s="159"/>
      <c r="AS3" s="160"/>
    </row>
    <row r="4" spans="1:45" ht="27" customHeight="1" thickBot="1">
      <c r="AO4" s="161"/>
      <c r="AP4" s="162"/>
      <c r="AQ4" s="163"/>
      <c r="AR4" s="164"/>
      <c r="AS4" s="165"/>
    </row>
    <row r="5" spans="1:45" ht="27" customHeight="1">
      <c r="A5" s="224" t="s">
        <v>225</v>
      </c>
      <c r="B5" s="482" t="s">
        <v>226</v>
      </c>
      <c r="C5" s="483"/>
      <c r="D5" s="483"/>
      <c r="E5" s="483"/>
      <c r="F5" s="483"/>
      <c r="G5" s="483"/>
      <c r="H5" s="483"/>
      <c r="I5" s="483"/>
      <c r="J5" s="483"/>
      <c r="K5" s="483"/>
      <c r="L5" s="488" t="s">
        <v>227</v>
      </c>
      <c r="M5" s="342"/>
      <c r="N5" s="342"/>
      <c r="O5" s="342" t="s">
        <v>228</v>
      </c>
      <c r="P5" s="342"/>
      <c r="Q5" s="342"/>
      <c r="R5" s="342"/>
      <c r="S5" s="342"/>
      <c r="T5" s="342"/>
      <c r="U5" s="342"/>
      <c r="V5" s="342"/>
      <c r="W5" s="342"/>
      <c r="X5" s="342"/>
      <c r="Y5" s="342" t="s">
        <v>229</v>
      </c>
      <c r="Z5" s="342"/>
      <c r="AA5" s="342"/>
      <c r="AB5" s="342"/>
      <c r="AC5" s="342"/>
      <c r="AD5" s="342"/>
      <c r="AE5" s="482" t="s">
        <v>230</v>
      </c>
      <c r="AF5" s="483"/>
      <c r="AG5" s="483"/>
      <c r="AH5" s="483"/>
      <c r="AI5" s="483"/>
      <c r="AJ5" s="483"/>
      <c r="AK5" s="483"/>
      <c r="AL5" s="484"/>
    </row>
    <row r="6" spans="1:45" ht="27" customHeight="1">
      <c r="A6" s="225">
        <v>1</v>
      </c>
      <c r="B6" s="476"/>
      <c r="C6" s="476"/>
      <c r="D6" s="476"/>
      <c r="E6" s="476"/>
      <c r="F6" s="476"/>
      <c r="G6" s="476"/>
      <c r="H6" s="476"/>
      <c r="I6" s="476"/>
      <c r="J6" s="476"/>
      <c r="K6" s="477"/>
      <c r="L6" s="478"/>
      <c r="M6" s="479"/>
      <c r="N6" s="479"/>
      <c r="O6" s="476"/>
      <c r="P6" s="476"/>
      <c r="Q6" s="476"/>
      <c r="R6" s="476"/>
      <c r="S6" s="476"/>
      <c r="T6" s="476"/>
      <c r="U6" s="476"/>
      <c r="V6" s="476"/>
      <c r="W6" s="476"/>
      <c r="X6" s="476"/>
      <c r="Y6" s="476"/>
      <c r="Z6" s="476"/>
      <c r="AA6" s="476"/>
      <c r="AB6" s="476"/>
      <c r="AC6" s="476"/>
      <c r="AD6" s="476"/>
      <c r="AE6" s="477"/>
      <c r="AF6" s="480"/>
      <c r="AG6" s="480"/>
      <c r="AH6" s="480"/>
      <c r="AI6" s="480"/>
      <c r="AJ6" s="480"/>
      <c r="AK6" s="480"/>
      <c r="AL6" s="481"/>
    </row>
    <row r="7" spans="1:45" ht="27" customHeight="1">
      <c r="A7" s="225">
        <v>2</v>
      </c>
      <c r="B7" s="476"/>
      <c r="C7" s="476"/>
      <c r="D7" s="476"/>
      <c r="E7" s="476"/>
      <c r="F7" s="476"/>
      <c r="G7" s="476"/>
      <c r="H7" s="476"/>
      <c r="I7" s="476"/>
      <c r="J7" s="476"/>
      <c r="K7" s="477"/>
      <c r="L7" s="478"/>
      <c r="M7" s="479"/>
      <c r="N7" s="479"/>
      <c r="O7" s="476"/>
      <c r="P7" s="476"/>
      <c r="Q7" s="476"/>
      <c r="R7" s="476"/>
      <c r="S7" s="476"/>
      <c r="T7" s="476"/>
      <c r="U7" s="476"/>
      <c r="V7" s="476"/>
      <c r="W7" s="476"/>
      <c r="X7" s="476"/>
      <c r="Y7" s="476"/>
      <c r="Z7" s="476"/>
      <c r="AA7" s="476"/>
      <c r="AB7" s="476"/>
      <c r="AC7" s="476"/>
      <c r="AD7" s="476"/>
      <c r="AE7" s="477"/>
      <c r="AF7" s="480"/>
      <c r="AG7" s="480"/>
      <c r="AH7" s="480"/>
      <c r="AI7" s="480"/>
      <c r="AJ7" s="480"/>
      <c r="AK7" s="480"/>
      <c r="AL7" s="481"/>
    </row>
    <row r="8" spans="1:45" ht="27" customHeight="1">
      <c r="A8" s="225">
        <v>3</v>
      </c>
      <c r="B8" s="476"/>
      <c r="C8" s="476"/>
      <c r="D8" s="476"/>
      <c r="E8" s="476"/>
      <c r="F8" s="476"/>
      <c r="G8" s="476"/>
      <c r="H8" s="476"/>
      <c r="I8" s="476"/>
      <c r="J8" s="476"/>
      <c r="K8" s="477"/>
      <c r="L8" s="478"/>
      <c r="M8" s="479"/>
      <c r="N8" s="479"/>
      <c r="O8" s="476"/>
      <c r="P8" s="476"/>
      <c r="Q8" s="476"/>
      <c r="R8" s="476"/>
      <c r="S8" s="476"/>
      <c r="T8" s="476"/>
      <c r="U8" s="476"/>
      <c r="V8" s="476"/>
      <c r="W8" s="476"/>
      <c r="X8" s="476"/>
      <c r="Y8" s="476"/>
      <c r="Z8" s="476"/>
      <c r="AA8" s="476"/>
      <c r="AB8" s="476"/>
      <c r="AC8" s="476"/>
      <c r="AD8" s="476"/>
      <c r="AE8" s="477"/>
      <c r="AF8" s="480"/>
      <c r="AG8" s="480"/>
      <c r="AH8" s="480"/>
      <c r="AI8" s="480"/>
      <c r="AJ8" s="480"/>
      <c r="AK8" s="480"/>
      <c r="AL8" s="481"/>
    </row>
    <row r="9" spans="1:45" ht="27" customHeight="1">
      <c r="A9" s="225">
        <v>4</v>
      </c>
      <c r="B9" s="476"/>
      <c r="C9" s="476"/>
      <c r="D9" s="476"/>
      <c r="E9" s="476"/>
      <c r="F9" s="476"/>
      <c r="G9" s="476"/>
      <c r="H9" s="476"/>
      <c r="I9" s="476"/>
      <c r="J9" s="476"/>
      <c r="K9" s="477"/>
      <c r="L9" s="478"/>
      <c r="M9" s="479"/>
      <c r="N9" s="479"/>
      <c r="O9" s="476"/>
      <c r="P9" s="476"/>
      <c r="Q9" s="476"/>
      <c r="R9" s="476"/>
      <c r="S9" s="476"/>
      <c r="T9" s="476"/>
      <c r="U9" s="476"/>
      <c r="V9" s="476"/>
      <c r="W9" s="476"/>
      <c r="X9" s="476"/>
      <c r="Y9" s="476"/>
      <c r="Z9" s="476"/>
      <c r="AA9" s="476"/>
      <c r="AB9" s="476"/>
      <c r="AC9" s="476"/>
      <c r="AD9" s="476"/>
      <c r="AE9" s="477"/>
      <c r="AF9" s="480"/>
      <c r="AG9" s="480"/>
      <c r="AH9" s="480"/>
      <c r="AI9" s="480"/>
      <c r="AJ9" s="480"/>
      <c r="AK9" s="480"/>
      <c r="AL9" s="481"/>
    </row>
    <row r="10" spans="1:45" ht="27" customHeight="1">
      <c r="A10" s="225">
        <v>5</v>
      </c>
      <c r="B10" s="476"/>
      <c r="C10" s="476"/>
      <c r="D10" s="476"/>
      <c r="E10" s="476"/>
      <c r="F10" s="476"/>
      <c r="G10" s="476"/>
      <c r="H10" s="476"/>
      <c r="I10" s="476"/>
      <c r="J10" s="476"/>
      <c r="K10" s="477"/>
      <c r="L10" s="478"/>
      <c r="M10" s="479"/>
      <c r="N10" s="479"/>
      <c r="O10" s="476"/>
      <c r="P10" s="476"/>
      <c r="Q10" s="476"/>
      <c r="R10" s="476"/>
      <c r="S10" s="476"/>
      <c r="T10" s="476"/>
      <c r="U10" s="476"/>
      <c r="V10" s="476"/>
      <c r="W10" s="476"/>
      <c r="X10" s="476"/>
      <c r="Y10" s="476"/>
      <c r="Z10" s="476"/>
      <c r="AA10" s="476"/>
      <c r="AB10" s="476"/>
      <c r="AC10" s="476"/>
      <c r="AD10" s="476"/>
      <c r="AE10" s="477"/>
      <c r="AF10" s="480"/>
      <c r="AG10" s="480"/>
      <c r="AH10" s="480"/>
      <c r="AI10" s="480"/>
      <c r="AJ10" s="480"/>
      <c r="AK10" s="480"/>
      <c r="AL10" s="481"/>
    </row>
    <row r="11" spans="1:45" ht="27" customHeight="1">
      <c r="A11" s="225">
        <v>6</v>
      </c>
      <c r="B11" s="476"/>
      <c r="C11" s="476"/>
      <c r="D11" s="476"/>
      <c r="E11" s="476"/>
      <c r="F11" s="476"/>
      <c r="G11" s="476"/>
      <c r="H11" s="476"/>
      <c r="I11" s="476"/>
      <c r="J11" s="476"/>
      <c r="K11" s="477"/>
      <c r="L11" s="478"/>
      <c r="M11" s="479"/>
      <c r="N11" s="479"/>
      <c r="O11" s="476"/>
      <c r="P11" s="476"/>
      <c r="Q11" s="476"/>
      <c r="R11" s="476"/>
      <c r="S11" s="476"/>
      <c r="T11" s="476"/>
      <c r="U11" s="476"/>
      <c r="V11" s="476"/>
      <c r="W11" s="476"/>
      <c r="X11" s="476"/>
      <c r="Y11" s="476"/>
      <c r="Z11" s="476"/>
      <c r="AA11" s="476"/>
      <c r="AB11" s="476"/>
      <c r="AC11" s="476"/>
      <c r="AD11" s="476"/>
      <c r="AE11" s="477"/>
      <c r="AF11" s="480"/>
      <c r="AG11" s="480"/>
      <c r="AH11" s="480"/>
      <c r="AI11" s="480"/>
      <c r="AJ11" s="480"/>
      <c r="AK11" s="480"/>
      <c r="AL11" s="481"/>
    </row>
    <row r="12" spans="1:45" ht="27" customHeight="1">
      <c r="A12" s="225">
        <v>7</v>
      </c>
      <c r="B12" s="476"/>
      <c r="C12" s="476"/>
      <c r="D12" s="476"/>
      <c r="E12" s="476"/>
      <c r="F12" s="476"/>
      <c r="G12" s="476"/>
      <c r="H12" s="476"/>
      <c r="I12" s="476"/>
      <c r="J12" s="476"/>
      <c r="K12" s="477"/>
      <c r="L12" s="478"/>
      <c r="M12" s="479"/>
      <c r="N12" s="479"/>
      <c r="O12" s="476"/>
      <c r="P12" s="476"/>
      <c r="Q12" s="476"/>
      <c r="R12" s="476"/>
      <c r="S12" s="476"/>
      <c r="T12" s="476"/>
      <c r="U12" s="476"/>
      <c r="V12" s="476"/>
      <c r="W12" s="476"/>
      <c r="X12" s="476"/>
      <c r="Y12" s="476"/>
      <c r="Z12" s="476"/>
      <c r="AA12" s="476"/>
      <c r="AB12" s="476"/>
      <c r="AC12" s="476"/>
      <c r="AD12" s="476"/>
      <c r="AE12" s="477"/>
      <c r="AF12" s="480"/>
      <c r="AG12" s="480"/>
      <c r="AH12" s="480"/>
      <c r="AI12" s="480"/>
      <c r="AJ12" s="480"/>
      <c r="AK12" s="480"/>
      <c r="AL12" s="481"/>
    </row>
    <row r="13" spans="1:45" ht="27" customHeight="1">
      <c r="A13" s="225">
        <v>8</v>
      </c>
      <c r="B13" s="476"/>
      <c r="C13" s="476"/>
      <c r="D13" s="476"/>
      <c r="E13" s="476"/>
      <c r="F13" s="476"/>
      <c r="G13" s="476"/>
      <c r="H13" s="476"/>
      <c r="I13" s="476"/>
      <c r="J13" s="476"/>
      <c r="K13" s="477"/>
      <c r="L13" s="478"/>
      <c r="M13" s="479"/>
      <c r="N13" s="479"/>
      <c r="O13" s="476"/>
      <c r="P13" s="476"/>
      <c r="Q13" s="476"/>
      <c r="R13" s="476"/>
      <c r="S13" s="476"/>
      <c r="T13" s="476"/>
      <c r="U13" s="476"/>
      <c r="V13" s="476"/>
      <c r="W13" s="476"/>
      <c r="X13" s="476"/>
      <c r="Y13" s="476"/>
      <c r="Z13" s="476"/>
      <c r="AA13" s="476"/>
      <c r="AB13" s="476"/>
      <c r="AC13" s="476"/>
      <c r="AD13" s="476"/>
      <c r="AE13" s="477"/>
      <c r="AF13" s="480"/>
      <c r="AG13" s="480"/>
      <c r="AH13" s="480"/>
      <c r="AI13" s="480"/>
      <c r="AJ13" s="480"/>
      <c r="AK13" s="480"/>
      <c r="AL13" s="481"/>
    </row>
    <row r="14" spans="1:45" ht="27" customHeight="1">
      <c r="A14" s="225">
        <v>9</v>
      </c>
      <c r="B14" s="476"/>
      <c r="C14" s="476"/>
      <c r="D14" s="476"/>
      <c r="E14" s="476"/>
      <c r="F14" s="476"/>
      <c r="G14" s="476"/>
      <c r="H14" s="476"/>
      <c r="I14" s="476"/>
      <c r="J14" s="476"/>
      <c r="K14" s="477"/>
      <c r="L14" s="478"/>
      <c r="M14" s="479"/>
      <c r="N14" s="479"/>
      <c r="O14" s="476"/>
      <c r="P14" s="476"/>
      <c r="Q14" s="476"/>
      <c r="R14" s="476"/>
      <c r="S14" s="476"/>
      <c r="T14" s="476"/>
      <c r="U14" s="476"/>
      <c r="V14" s="476"/>
      <c r="W14" s="476"/>
      <c r="X14" s="476"/>
      <c r="Y14" s="476"/>
      <c r="Z14" s="476"/>
      <c r="AA14" s="476"/>
      <c r="AB14" s="476"/>
      <c r="AC14" s="476"/>
      <c r="AD14" s="476"/>
      <c r="AE14" s="477"/>
      <c r="AF14" s="480"/>
      <c r="AG14" s="480"/>
      <c r="AH14" s="480"/>
      <c r="AI14" s="480"/>
      <c r="AJ14" s="480"/>
      <c r="AK14" s="480"/>
      <c r="AL14" s="481"/>
    </row>
    <row r="15" spans="1:45" ht="27" customHeight="1">
      <c r="A15" s="225">
        <v>10</v>
      </c>
      <c r="B15" s="476"/>
      <c r="C15" s="476"/>
      <c r="D15" s="476"/>
      <c r="E15" s="476"/>
      <c r="F15" s="476"/>
      <c r="G15" s="476"/>
      <c r="H15" s="476"/>
      <c r="I15" s="476"/>
      <c r="J15" s="476"/>
      <c r="K15" s="477"/>
      <c r="L15" s="478"/>
      <c r="M15" s="479"/>
      <c r="N15" s="479"/>
      <c r="O15" s="476"/>
      <c r="P15" s="476"/>
      <c r="Q15" s="476"/>
      <c r="R15" s="476"/>
      <c r="S15" s="476"/>
      <c r="T15" s="476"/>
      <c r="U15" s="476"/>
      <c r="V15" s="476"/>
      <c r="W15" s="476"/>
      <c r="X15" s="476"/>
      <c r="Y15" s="476"/>
      <c r="Z15" s="476"/>
      <c r="AA15" s="476"/>
      <c r="AB15" s="476"/>
      <c r="AC15" s="476"/>
      <c r="AD15" s="476"/>
      <c r="AE15" s="477"/>
      <c r="AF15" s="480"/>
      <c r="AG15" s="480"/>
      <c r="AH15" s="480"/>
      <c r="AI15" s="480"/>
      <c r="AJ15" s="480"/>
      <c r="AK15" s="480"/>
      <c r="AL15" s="481"/>
    </row>
    <row r="16" spans="1:45" ht="27" customHeight="1">
      <c r="A16" s="225">
        <v>11</v>
      </c>
      <c r="B16" s="476"/>
      <c r="C16" s="476"/>
      <c r="D16" s="476"/>
      <c r="E16" s="476"/>
      <c r="F16" s="476"/>
      <c r="G16" s="476"/>
      <c r="H16" s="476"/>
      <c r="I16" s="476"/>
      <c r="J16" s="476"/>
      <c r="K16" s="477"/>
      <c r="L16" s="478"/>
      <c r="M16" s="479"/>
      <c r="N16" s="479"/>
      <c r="O16" s="476"/>
      <c r="P16" s="476"/>
      <c r="Q16" s="476"/>
      <c r="R16" s="476"/>
      <c r="S16" s="476"/>
      <c r="T16" s="476"/>
      <c r="U16" s="476"/>
      <c r="V16" s="476"/>
      <c r="W16" s="476"/>
      <c r="X16" s="476"/>
      <c r="Y16" s="476"/>
      <c r="Z16" s="476"/>
      <c r="AA16" s="476"/>
      <c r="AB16" s="476"/>
      <c r="AC16" s="476"/>
      <c r="AD16" s="476"/>
      <c r="AE16" s="477"/>
      <c r="AF16" s="480"/>
      <c r="AG16" s="480"/>
      <c r="AH16" s="480"/>
      <c r="AI16" s="480"/>
      <c r="AJ16" s="480"/>
      <c r="AK16" s="480"/>
      <c r="AL16" s="481"/>
    </row>
    <row r="17" spans="1:38" ht="27" customHeight="1">
      <c r="A17" s="225">
        <v>12</v>
      </c>
      <c r="B17" s="476"/>
      <c r="C17" s="476"/>
      <c r="D17" s="476"/>
      <c r="E17" s="476"/>
      <c r="F17" s="476"/>
      <c r="G17" s="476"/>
      <c r="H17" s="476"/>
      <c r="I17" s="476"/>
      <c r="J17" s="476"/>
      <c r="K17" s="477"/>
      <c r="L17" s="478"/>
      <c r="M17" s="479"/>
      <c r="N17" s="479"/>
      <c r="O17" s="476"/>
      <c r="P17" s="476"/>
      <c r="Q17" s="476"/>
      <c r="R17" s="476"/>
      <c r="S17" s="476"/>
      <c r="T17" s="476"/>
      <c r="U17" s="476"/>
      <c r="V17" s="476"/>
      <c r="W17" s="476"/>
      <c r="X17" s="476"/>
      <c r="Y17" s="476"/>
      <c r="Z17" s="476"/>
      <c r="AA17" s="476"/>
      <c r="AB17" s="476"/>
      <c r="AC17" s="476"/>
      <c r="AD17" s="476"/>
      <c r="AE17" s="477"/>
      <c r="AF17" s="480"/>
      <c r="AG17" s="480"/>
      <c r="AH17" s="480"/>
      <c r="AI17" s="480"/>
      <c r="AJ17" s="480"/>
      <c r="AK17" s="480"/>
      <c r="AL17" s="481"/>
    </row>
    <row r="18" spans="1:38" ht="27" customHeight="1">
      <c r="A18" s="225">
        <v>13</v>
      </c>
      <c r="B18" s="476"/>
      <c r="C18" s="476"/>
      <c r="D18" s="476"/>
      <c r="E18" s="476"/>
      <c r="F18" s="476"/>
      <c r="G18" s="476"/>
      <c r="H18" s="476"/>
      <c r="I18" s="476"/>
      <c r="J18" s="476"/>
      <c r="K18" s="477"/>
      <c r="L18" s="478"/>
      <c r="M18" s="479"/>
      <c r="N18" s="479"/>
      <c r="O18" s="476"/>
      <c r="P18" s="476"/>
      <c r="Q18" s="476"/>
      <c r="R18" s="476"/>
      <c r="S18" s="476"/>
      <c r="T18" s="476"/>
      <c r="U18" s="476"/>
      <c r="V18" s="476"/>
      <c r="W18" s="476"/>
      <c r="X18" s="476"/>
      <c r="Y18" s="476"/>
      <c r="Z18" s="476"/>
      <c r="AA18" s="476"/>
      <c r="AB18" s="476"/>
      <c r="AC18" s="476"/>
      <c r="AD18" s="476"/>
      <c r="AE18" s="477"/>
      <c r="AF18" s="480"/>
      <c r="AG18" s="480"/>
      <c r="AH18" s="480"/>
      <c r="AI18" s="480"/>
      <c r="AJ18" s="480"/>
      <c r="AK18" s="480"/>
      <c r="AL18" s="481"/>
    </row>
    <row r="19" spans="1:38" ht="27" customHeight="1">
      <c r="A19" s="225">
        <v>14</v>
      </c>
      <c r="B19" s="476"/>
      <c r="C19" s="476"/>
      <c r="D19" s="476"/>
      <c r="E19" s="476"/>
      <c r="F19" s="476"/>
      <c r="G19" s="476"/>
      <c r="H19" s="476"/>
      <c r="I19" s="476"/>
      <c r="J19" s="476"/>
      <c r="K19" s="477"/>
      <c r="L19" s="478"/>
      <c r="M19" s="479"/>
      <c r="N19" s="479"/>
      <c r="O19" s="476"/>
      <c r="P19" s="476"/>
      <c r="Q19" s="476"/>
      <c r="R19" s="476"/>
      <c r="S19" s="476"/>
      <c r="T19" s="476"/>
      <c r="U19" s="476"/>
      <c r="V19" s="476"/>
      <c r="W19" s="476"/>
      <c r="X19" s="476"/>
      <c r="Y19" s="476"/>
      <c r="Z19" s="476"/>
      <c r="AA19" s="476"/>
      <c r="AB19" s="476"/>
      <c r="AC19" s="476"/>
      <c r="AD19" s="476"/>
      <c r="AE19" s="477"/>
      <c r="AF19" s="480"/>
      <c r="AG19" s="480"/>
      <c r="AH19" s="480"/>
      <c r="AI19" s="480"/>
      <c r="AJ19" s="480"/>
      <c r="AK19" s="480"/>
      <c r="AL19" s="481"/>
    </row>
    <row r="20" spans="1:38" ht="27" customHeight="1">
      <c r="A20" s="225">
        <v>15</v>
      </c>
      <c r="B20" s="476"/>
      <c r="C20" s="476"/>
      <c r="D20" s="476"/>
      <c r="E20" s="476"/>
      <c r="F20" s="476"/>
      <c r="G20" s="476"/>
      <c r="H20" s="476"/>
      <c r="I20" s="476"/>
      <c r="J20" s="476"/>
      <c r="K20" s="477"/>
      <c r="L20" s="478"/>
      <c r="M20" s="479"/>
      <c r="N20" s="479"/>
      <c r="O20" s="476"/>
      <c r="P20" s="476"/>
      <c r="Q20" s="476"/>
      <c r="R20" s="476"/>
      <c r="S20" s="476"/>
      <c r="T20" s="476"/>
      <c r="U20" s="476"/>
      <c r="V20" s="476"/>
      <c r="W20" s="476"/>
      <c r="X20" s="476"/>
      <c r="Y20" s="476"/>
      <c r="Z20" s="476"/>
      <c r="AA20" s="476"/>
      <c r="AB20" s="476"/>
      <c r="AC20" s="476"/>
      <c r="AD20" s="476"/>
      <c r="AE20" s="477"/>
      <c r="AF20" s="480"/>
      <c r="AG20" s="480"/>
      <c r="AH20" s="480"/>
      <c r="AI20" s="480"/>
      <c r="AJ20" s="480"/>
      <c r="AK20" s="480"/>
      <c r="AL20" s="481"/>
    </row>
    <row r="21" spans="1:38" ht="27" customHeight="1">
      <c r="A21" s="225">
        <v>16</v>
      </c>
      <c r="B21" s="476"/>
      <c r="C21" s="476"/>
      <c r="D21" s="476"/>
      <c r="E21" s="476"/>
      <c r="F21" s="476"/>
      <c r="G21" s="476"/>
      <c r="H21" s="476"/>
      <c r="I21" s="476"/>
      <c r="J21" s="476"/>
      <c r="K21" s="477"/>
      <c r="L21" s="478"/>
      <c r="M21" s="479"/>
      <c r="N21" s="479"/>
      <c r="O21" s="476"/>
      <c r="P21" s="476"/>
      <c r="Q21" s="476"/>
      <c r="R21" s="476"/>
      <c r="S21" s="476"/>
      <c r="T21" s="476"/>
      <c r="U21" s="476"/>
      <c r="V21" s="476"/>
      <c r="W21" s="476"/>
      <c r="X21" s="476"/>
      <c r="Y21" s="476"/>
      <c r="Z21" s="476"/>
      <c r="AA21" s="476"/>
      <c r="AB21" s="476"/>
      <c r="AC21" s="476"/>
      <c r="AD21" s="476"/>
      <c r="AE21" s="477"/>
      <c r="AF21" s="480"/>
      <c r="AG21" s="480"/>
      <c r="AH21" s="480"/>
      <c r="AI21" s="480"/>
      <c r="AJ21" s="480"/>
      <c r="AK21" s="480"/>
      <c r="AL21" s="481"/>
    </row>
    <row r="22" spans="1:38" ht="27" customHeight="1">
      <c r="A22" s="225">
        <v>17</v>
      </c>
      <c r="B22" s="476"/>
      <c r="C22" s="476"/>
      <c r="D22" s="476"/>
      <c r="E22" s="476"/>
      <c r="F22" s="476"/>
      <c r="G22" s="476"/>
      <c r="H22" s="476"/>
      <c r="I22" s="476"/>
      <c r="J22" s="476"/>
      <c r="K22" s="477"/>
      <c r="L22" s="478"/>
      <c r="M22" s="479"/>
      <c r="N22" s="479"/>
      <c r="O22" s="476"/>
      <c r="P22" s="476"/>
      <c r="Q22" s="476"/>
      <c r="R22" s="476"/>
      <c r="S22" s="476"/>
      <c r="T22" s="476"/>
      <c r="U22" s="476"/>
      <c r="V22" s="476"/>
      <c r="W22" s="476"/>
      <c r="X22" s="476"/>
      <c r="Y22" s="476"/>
      <c r="Z22" s="476"/>
      <c r="AA22" s="476"/>
      <c r="AB22" s="476"/>
      <c r="AC22" s="476"/>
      <c r="AD22" s="476"/>
      <c r="AE22" s="477"/>
      <c r="AF22" s="480"/>
      <c r="AG22" s="480"/>
      <c r="AH22" s="480"/>
      <c r="AI22" s="480"/>
      <c r="AJ22" s="480"/>
      <c r="AK22" s="480"/>
      <c r="AL22" s="481"/>
    </row>
    <row r="23" spans="1:38" ht="27" customHeight="1">
      <c r="A23" s="225">
        <v>18</v>
      </c>
      <c r="B23" s="476"/>
      <c r="C23" s="476"/>
      <c r="D23" s="476"/>
      <c r="E23" s="476"/>
      <c r="F23" s="476"/>
      <c r="G23" s="476"/>
      <c r="H23" s="476"/>
      <c r="I23" s="476"/>
      <c r="J23" s="476"/>
      <c r="K23" s="477"/>
      <c r="L23" s="478"/>
      <c r="M23" s="479"/>
      <c r="N23" s="479"/>
      <c r="O23" s="476"/>
      <c r="P23" s="476"/>
      <c r="Q23" s="476"/>
      <c r="R23" s="476"/>
      <c r="S23" s="476"/>
      <c r="T23" s="476"/>
      <c r="U23" s="476"/>
      <c r="V23" s="476"/>
      <c r="W23" s="476"/>
      <c r="X23" s="476"/>
      <c r="Y23" s="476"/>
      <c r="Z23" s="476"/>
      <c r="AA23" s="476"/>
      <c r="AB23" s="476"/>
      <c r="AC23" s="476"/>
      <c r="AD23" s="476"/>
      <c r="AE23" s="477"/>
      <c r="AF23" s="480"/>
      <c r="AG23" s="480"/>
      <c r="AH23" s="480"/>
      <c r="AI23" s="480"/>
      <c r="AJ23" s="480"/>
      <c r="AK23" s="480"/>
      <c r="AL23" s="481"/>
    </row>
    <row r="24" spans="1:38" ht="27" customHeight="1">
      <c r="A24" s="225">
        <v>19</v>
      </c>
      <c r="B24" s="476"/>
      <c r="C24" s="476"/>
      <c r="D24" s="476"/>
      <c r="E24" s="476"/>
      <c r="F24" s="476"/>
      <c r="G24" s="476"/>
      <c r="H24" s="476"/>
      <c r="I24" s="476"/>
      <c r="J24" s="476"/>
      <c r="K24" s="477"/>
      <c r="L24" s="478"/>
      <c r="M24" s="479"/>
      <c r="N24" s="479"/>
      <c r="O24" s="476"/>
      <c r="P24" s="476"/>
      <c r="Q24" s="476"/>
      <c r="R24" s="476"/>
      <c r="S24" s="476"/>
      <c r="T24" s="476"/>
      <c r="U24" s="476"/>
      <c r="V24" s="476"/>
      <c r="W24" s="476"/>
      <c r="X24" s="476"/>
      <c r="Y24" s="476"/>
      <c r="Z24" s="476"/>
      <c r="AA24" s="476"/>
      <c r="AB24" s="476"/>
      <c r="AC24" s="476"/>
      <c r="AD24" s="476"/>
      <c r="AE24" s="477"/>
      <c r="AF24" s="480"/>
      <c r="AG24" s="480"/>
      <c r="AH24" s="480"/>
      <c r="AI24" s="480"/>
      <c r="AJ24" s="480"/>
      <c r="AK24" s="480"/>
      <c r="AL24" s="481"/>
    </row>
    <row r="25" spans="1:38" ht="27" customHeight="1">
      <c r="A25" s="225">
        <v>20</v>
      </c>
      <c r="B25" s="476"/>
      <c r="C25" s="476"/>
      <c r="D25" s="476"/>
      <c r="E25" s="476"/>
      <c r="F25" s="476"/>
      <c r="G25" s="476"/>
      <c r="H25" s="476"/>
      <c r="I25" s="476"/>
      <c r="J25" s="476"/>
      <c r="K25" s="477"/>
      <c r="L25" s="478"/>
      <c r="M25" s="479"/>
      <c r="N25" s="479"/>
      <c r="O25" s="476"/>
      <c r="P25" s="476"/>
      <c r="Q25" s="476"/>
      <c r="R25" s="476"/>
      <c r="S25" s="476"/>
      <c r="T25" s="476"/>
      <c r="U25" s="476"/>
      <c r="V25" s="476"/>
      <c r="W25" s="476"/>
      <c r="X25" s="476"/>
      <c r="Y25" s="476"/>
      <c r="Z25" s="476"/>
      <c r="AA25" s="476"/>
      <c r="AB25" s="476"/>
      <c r="AC25" s="476"/>
      <c r="AD25" s="476"/>
      <c r="AE25" s="477"/>
      <c r="AF25" s="480"/>
      <c r="AG25" s="480"/>
      <c r="AH25" s="480"/>
      <c r="AI25" s="480"/>
      <c r="AJ25" s="480"/>
      <c r="AK25" s="480"/>
      <c r="AL25" s="481"/>
    </row>
    <row r="26" spans="1:38" ht="27" customHeight="1">
      <c r="A26" s="225">
        <v>21</v>
      </c>
      <c r="B26" s="476"/>
      <c r="C26" s="476"/>
      <c r="D26" s="476"/>
      <c r="E26" s="476"/>
      <c r="F26" s="476"/>
      <c r="G26" s="476"/>
      <c r="H26" s="476"/>
      <c r="I26" s="476"/>
      <c r="J26" s="476"/>
      <c r="K26" s="477"/>
      <c r="L26" s="478"/>
      <c r="M26" s="479"/>
      <c r="N26" s="479"/>
      <c r="O26" s="476"/>
      <c r="P26" s="476"/>
      <c r="Q26" s="476"/>
      <c r="R26" s="476"/>
      <c r="S26" s="476"/>
      <c r="T26" s="476"/>
      <c r="U26" s="476"/>
      <c r="V26" s="476"/>
      <c r="W26" s="476"/>
      <c r="X26" s="476"/>
      <c r="Y26" s="476"/>
      <c r="Z26" s="476"/>
      <c r="AA26" s="476"/>
      <c r="AB26" s="476"/>
      <c r="AC26" s="476"/>
      <c r="AD26" s="476"/>
      <c r="AE26" s="477"/>
      <c r="AF26" s="480"/>
      <c r="AG26" s="480"/>
      <c r="AH26" s="480"/>
      <c r="AI26" s="480"/>
      <c r="AJ26" s="480"/>
      <c r="AK26" s="480"/>
      <c r="AL26" s="481"/>
    </row>
    <row r="27" spans="1:38" ht="27" customHeight="1">
      <c r="A27" s="225">
        <v>22</v>
      </c>
      <c r="B27" s="476"/>
      <c r="C27" s="476"/>
      <c r="D27" s="476"/>
      <c r="E27" s="476"/>
      <c r="F27" s="476"/>
      <c r="G27" s="476"/>
      <c r="H27" s="476"/>
      <c r="I27" s="476"/>
      <c r="J27" s="476"/>
      <c r="K27" s="477"/>
      <c r="L27" s="478"/>
      <c r="M27" s="479"/>
      <c r="N27" s="479"/>
      <c r="O27" s="476"/>
      <c r="P27" s="476"/>
      <c r="Q27" s="476"/>
      <c r="R27" s="476"/>
      <c r="S27" s="476"/>
      <c r="T27" s="476"/>
      <c r="U27" s="476"/>
      <c r="V27" s="476"/>
      <c r="W27" s="476"/>
      <c r="X27" s="476"/>
      <c r="Y27" s="476"/>
      <c r="Z27" s="476"/>
      <c r="AA27" s="476"/>
      <c r="AB27" s="476"/>
      <c r="AC27" s="476"/>
      <c r="AD27" s="476"/>
      <c r="AE27" s="477"/>
      <c r="AF27" s="480"/>
      <c r="AG27" s="480"/>
      <c r="AH27" s="480"/>
      <c r="AI27" s="480"/>
      <c r="AJ27" s="480"/>
      <c r="AK27" s="480"/>
      <c r="AL27" s="481"/>
    </row>
    <row r="28" spans="1:38" ht="27" customHeight="1">
      <c r="A28" s="225">
        <v>23</v>
      </c>
      <c r="B28" s="476"/>
      <c r="C28" s="476"/>
      <c r="D28" s="476"/>
      <c r="E28" s="476"/>
      <c r="F28" s="476"/>
      <c r="G28" s="476"/>
      <c r="H28" s="476"/>
      <c r="I28" s="476"/>
      <c r="J28" s="476"/>
      <c r="K28" s="477"/>
      <c r="L28" s="478"/>
      <c r="M28" s="479"/>
      <c r="N28" s="479"/>
      <c r="O28" s="476"/>
      <c r="P28" s="476"/>
      <c r="Q28" s="476"/>
      <c r="R28" s="476"/>
      <c r="S28" s="476"/>
      <c r="T28" s="476"/>
      <c r="U28" s="476"/>
      <c r="V28" s="476"/>
      <c r="W28" s="476"/>
      <c r="X28" s="476"/>
      <c r="Y28" s="476"/>
      <c r="Z28" s="476"/>
      <c r="AA28" s="476"/>
      <c r="AB28" s="476"/>
      <c r="AC28" s="476"/>
      <c r="AD28" s="476"/>
      <c r="AE28" s="477"/>
      <c r="AF28" s="480"/>
      <c r="AG28" s="480"/>
      <c r="AH28" s="480"/>
      <c r="AI28" s="480"/>
      <c r="AJ28" s="480"/>
      <c r="AK28" s="480"/>
      <c r="AL28" s="481"/>
    </row>
    <row r="29" spans="1:38" ht="27" customHeight="1">
      <c r="A29" s="225">
        <v>24</v>
      </c>
      <c r="B29" s="476"/>
      <c r="C29" s="476"/>
      <c r="D29" s="476"/>
      <c r="E29" s="476"/>
      <c r="F29" s="476"/>
      <c r="G29" s="476"/>
      <c r="H29" s="476"/>
      <c r="I29" s="476"/>
      <c r="J29" s="476"/>
      <c r="K29" s="477"/>
      <c r="L29" s="478"/>
      <c r="M29" s="479"/>
      <c r="N29" s="479"/>
      <c r="O29" s="476"/>
      <c r="P29" s="476"/>
      <c r="Q29" s="476"/>
      <c r="R29" s="476"/>
      <c r="S29" s="476"/>
      <c r="T29" s="476"/>
      <c r="U29" s="476"/>
      <c r="V29" s="476"/>
      <c r="W29" s="476"/>
      <c r="X29" s="476"/>
      <c r="Y29" s="476"/>
      <c r="Z29" s="476"/>
      <c r="AA29" s="476"/>
      <c r="AB29" s="476"/>
      <c r="AC29" s="476"/>
      <c r="AD29" s="476"/>
      <c r="AE29" s="477"/>
      <c r="AF29" s="480"/>
      <c r="AG29" s="480"/>
      <c r="AH29" s="480"/>
      <c r="AI29" s="480"/>
      <c r="AJ29" s="480"/>
      <c r="AK29" s="480"/>
      <c r="AL29" s="481"/>
    </row>
    <row r="30" spans="1:38" ht="27" customHeight="1">
      <c r="A30" s="225">
        <v>25</v>
      </c>
      <c r="B30" s="476"/>
      <c r="C30" s="476"/>
      <c r="D30" s="476"/>
      <c r="E30" s="476"/>
      <c r="F30" s="476"/>
      <c r="G30" s="476"/>
      <c r="H30" s="476"/>
      <c r="I30" s="476"/>
      <c r="J30" s="476"/>
      <c r="K30" s="477"/>
      <c r="L30" s="478"/>
      <c r="M30" s="479"/>
      <c r="N30" s="479"/>
      <c r="O30" s="476"/>
      <c r="P30" s="476"/>
      <c r="Q30" s="476"/>
      <c r="R30" s="476"/>
      <c r="S30" s="476"/>
      <c r="T30" s="476"/>
      <c r="U30" s="476"/>
      <c r="V30" s="476"/>
      <c r="W30" s="476"/>
      <c r="X30" s="476"/>
      <c r="Y30" s="476"/>
      <c r="Z30" s="476"/>
      <c r="AA30" s="476"/>
      <c r="AB30" s="476"/>
      <c r="AC30" s="476"/>
      <c r="AD30" s="476"/>
      <c r="AE30" s="477"/>
      <c r="AF30" s="480"/>
      <c r="AG30" s="480"/>
      <c r="AH30" s="480"/>
      <c r="AI30" s="480"/>
      <c r="AJ30" s="480"/>
      <c r="AK30" s="480"/>
      <c r="AL30" s="481"/>
    </row>
    <row r="31" spans="1:38" ht="27" customHeight="1">
      <c r="A31" s="225">
        <v>26</v>
      </c>
      <c r="B31" s="476"/>
      <c r="C31" s="476"/>
      <c r="D31" s="476"/>
      <c r="E31" s="476"/>
      <c r="F31" s="476"/>
      <c r="G31" s="476"/>
      <c r="H31" s="476"/>
      <c r="I31" s="476"/>
      <c r="J31" s="476"/>
      <c r="K31" s="477"/>
      <c r="L31" s="478"/>
      <c r="M31" s="479"/>
      <c r="N31" s="479"/>
      <c r="O31" s="476"/>
      <c r="P31" s="476"/>
      <c r="Q31" s="476"/>
      <c r="R31" s="476"/>
      <c r="S31" s="476"/>
      <c r="T31" s="476"/>
      <c r="U31" s="476"/>
      <c r="V31" s="476"/>
      <c r="W31" s="476"/>
      <c r="X31" s="476"/>
      <c r="Y31" s="476"/>
      <c r="Z31" s="476"/>
      <c r="AA31" s="476"/>
      <c r="AB31" s="476"/>
      <c r="AC31" s="476"/>
      <c r="AD31" s="476"/>
      <c r="AE31" s="477"/>
      <c r="AF31" s="480"/>
      <c r="AG31" s="480"/>
      <c r="AH31" s="480"/>
      <c r="AI31" s="480"/>
      <c r="AJ31" s="480"/>
      <c r="AK31" s="480"/>
      <c r="AL31" s="481"/>
    </row>
    <row r="32" spans="1:38" ht="27" customHeight="1">
      <c r="A32" s="225">
        <v>27</v>
      </c>
      <c r="B32" s="476"/>
      <c r="C32" s="476"/>
      <c r="D32" s="476"/>
      <c r="E32" s="476"/>
      <c r="F32" s="476"/>
      <c r="G32" s="476"/>
      <c r="H32" s="476"/>
      <c r="I32" s="476"/>
      <c r="J32" s="476"/>
      <c r="K32" s="477"/>
      <c r="L32" s="478"/>
      <c r="M32" s="479"/>
      <c r="N32" s="479"/>
      <c r="O32" s="476"/>
      <c r="P32" s="476"/>
      <c r="Q32" s="476"/>
      <c r="R32" s="476"/>
      <c r="S32" s="476"/>
      <c r="T32" s="476"/>
      <c r="U32" s="476"/>
      <c r="V32" s="476"/>
      <c r="W32" s="476"/>
      <c r="X32" s="476"/>
      <c r="Y32" s="476"/>
      <c r="Z32" s="476"/>
      <c r="AA32" s="476"/>
      <c r="AB32" s="476"/>
      <c r="AC32" s="476"/>
      <c r="AD32" s="476"/>
      <c r="AE32" s="477"/>
      <c r="AF32" s="480"/>
      <c r="AG32" s="480"/>
      <c r="AH32" s="480"/>
      <c r="AI32" s="480"/>
      <c r="AJ32" s="480"/>
      <c r="AK32" s="480"/>
      <c r="AL32" s="481"/>
    </row>
    <row r="33" spans="1:38" ht="27" customHeight="1">
      <c r="A33" s="225">
        <v>28</v>
      </c>
      <c r="B33" s="476"/>
      <c r="C33" s="476"/>
      <c r="D33" s="476"/>
      <c r="E33" s="476"/>
      <c r="F33" s="476"/>
      <c r="G33" s="476"/>
      <c r="H33" s="476"/>
      <c r="I33" s="476"/>
      <c r="J33" s="476"/>
      <c r="K33" s="477"/>
      <c r="L33" s="478"/>
      <c r="M33" s="479"/>
      <c r="N33" s="479"/>
      <c r="O33" s="476"/>
      <c r="P33" s="476"/>
      <c r="Q33" s="476"/>
      <c r="R33" s="476"/>
      <c r="S33" s="476"/>
      <c r="T33" s="476"/>
      <c r="U33" s="476"/>
      <c r="V33" s="476"/>
      <c r="W33" s="476"/>
      <c r="X33" s="476"/>
      <c r="Y33" s="476"/>
      <c r="Z33" s="476"/>
      <c r="AA33" s="476"/>
      <c r="AB33" s="476"/>
      <c r="AC33" s="476"/>
      <c r="AD33" s="476"/>
      <c r="AE33" s="477"/>
      <c r="AF33" s="480"/>
      <c r="AG33" s="480"/>
      <c r="AH33" s="480"/>
      <c r="AI33" s="480"/>
      <c r="AJ33" s="480"/>
      <c r="AK33" s="480"/>
      <c r="AL33" s="481"/>
    </row>
    <row r="34" spans="1:38" ht="27" customHeight="1">
      <c r="A34" s="225">
        <v>29</v>
      </c>
      <c r="B34" s="476"/>
      <c r="C34" s="476"/>
      <c r="D34" s="476"/>
      <c r="E34" s="476"/>
      <c r="F34" s="476"/>
      <c r="G34" s="476"/>
      <c r="H34" s="476"/>
      <c r="I34" s="476"/>
      <c r="J34" s="476"/>
      <c r="K34" s="477"/>
      <c r="L34" s="478"/>
      <c r="M34" s="479"/>
      <c r="N34" s="479"/>
      <c r="O34" s="476"/>
      <c r="P34" s="476"/>
      <c r="Q34" s="476"/>
      <c r="R34" s="476"/>
      <c r="S34" s="476"/>
      <c r="T34" s="476"/>
      <c r="U34" s="476"/>
      <c r="V34" s="476"/>
      <c r="W34" s="476"/>
      <c r="X34" s="476"/>
      <c r="Y34" s="476"/>
      <c r="Z34" s="476"/>
      <c r="AA34" s="476"/>
      <c r="AB34" s="476"/>
      <c r="AC34" s="476"/>
      <c r="AD34" s="476"/>
      <c r="AE34" s="477"/>
      <c r="AF34" s="480"/>
      <c r="AG34" s="480"/>
      <c r="AH34" s="480"/>
      <c r="AI34" s="480"/>
      <c r="AJ34" s="480"/>
      <c r="AK34" s="480"/>
      <c r="AL34" s="481"/>
    </row>
    <row r="35" spans="1:38" ht="27" customHeight="1">
      <c r="A35" s="225">
        <v>30</v>
      </c>
      <c r="B35" s="476"/>
      <c r="C35" s="476"/>
      <c r="D35" s="476"/>
      <c r="E35" s="476"/>
      <c r="F35" s="476"/>
      <c r="G35" s="476"/>
      <c r="H35" s="476"/>
      <c r="I35" s="476"/>
      <c r="J35" s="476"/>
      <c r="K35" s="477"/>
      <c r="L35" s="478"/>
      <c r="M35" s="479"/>
      <c r="N35" s="479"/>
      <c r="O35" s="476"/>
      <c r="P35" s="476"/>
      <c r="Q35" s="476"/>
      <c r="R35" s="476"/>
      <c r="S35" s="476"/>
      <c r="T35" s="476"/>
      <c r="U35" s="476"/>
      <c r="V35" s="476"/>
      <c r="W35" s="476"/>
      <c r="X35" s="476"/>
      <c r="Y35" s="476"/>
      <c r="Z35" s="476"/>
      <c r="AA35" s="476"/>
      <c r="AB35" s="476"/>
      <c r="AC35" s="476"/>
      <c r="AD35" s="476"/>
      <c r="AE35" s="477"/>
      <c r="AF35" s="480"/>
      <c r="AG35" s="480"/>
      <c r="AH35" s="480"/>
      <c r="AI35" s="480"/>
      <c r="AJ35" s="480"/>
      <c r="AK35" s="480"/>
      <c r="AL35" s="481"/>
    </row>
    <row r="36" spans="1:38" ht="27" customHeight="1">
      <c r="A36" s="225">
        <v>31</v>
      </c>
      <c r="B36" s="476"/>
      <c r="C36" s="476"/>
      <c r="D36" s="476"/>
      <c r="E36" s="476"/>
      <c r="F36" s="476"/>
      <c r="G36" s="476"/>
      <c r="H36" s="476"/>
      <c r="I36" s="476"/>
      <c r="J36" s="476"/>
      <c r="K36" s="477"/>
      <c r="L36" s="478"/>
      <c r="M36" s="479"/>
      <c r="N36" s="479"/>
      <c r="O36" s="476"/>
      <c r="P36" s="476"/>
      <c r="Q36" s="476"/>
      <c r="R36" s="476"/>
      <c r="S36" s="476"/>
      <c r="T36" s="476"/>
      <c r="U36" s="476"/>
      <c r="V36" s="476"/>
      <c r="W36" s="476"/>
      <c r="X36" s="476"/>
      <c r="Y36" s="476"/>
      <c r="Z36" s="476"/>
      <c r="AA36" s="476"/>
      <c r="AB36" s="476"/>
      <c r="AC36" s="476"/>
      <c r="AD36" s="476"/>
      <c r="AE36" s="477"/>
      <c r="AF36" s="480"/>
      <c r="AG36" s="480"/>
      <c r="AH36" s="480"/>
      <c r="AI36" s="480"/>
      <c r="AJ36" s="480"/>
      <c r="AK36" s="480"/>
      <c r="AL36" s="481"/>
    </row>
    <row r="37" spans="1:38" ht="27" customHeight="1">
      <c r="A37" s="225">
        <v>32</v>
      </c>
      <c r="B37" s="476"/>
      <c r="C37" s="476"/>
      <c r="D37" s="476"/>
      <c r="E37" s="476"/>
      <c r="F37" s="476"/>
      <c r="G37" s="476"/>
      <c r="H37" s="476"/>
      <c r="I37" s="476"/>
      <c r="J37" s="476"/>
      <c r="K37" s="477"/>
      <c r="L37" s="478"/>
      <c r="M37" s="479"/>
      <c r="N37" s="479"/>
      <c r="O37" s="476"/>
      <c r="P37" s="476"/>
      <c r="Q37" s="476"/>
      <c r="R37" s="476"/>
      <c r="S37" s="476"/>
      <c r="T37" s="476"/>
      <c r="U37" s="476"/>
      <c r="V37" s="476"/>
      <c r="W37" s="476"/>
      <c r="X37" s="476"/>
      <c r="Y37" s="476"/>
      <c r="Z37" s="476"/>
      <c r="AA37" s="476"/>
      <c r="AB37" s="476"/>
      <c r="AC37" s="476"/>
      <c r="AD37" s="476"/>
      <c r="AE37" s="477"/>
      <c r="AF37" s="480"/>
      <c r="AG37" s="480"/>
      <c r="AH37" s="480"/>
      <c r="AI37" s="480"/>
      <c r="AJ37" s="480"/>
      <c r="AK37" s="480"/>
      <c r="AL37" s="481"/>
    </row>
    <row r="38" spans="1:38" ht="27" customHeight="1">
      <c r="A38" s="225">
        <v>33</v>
      </c>
      <c r="B38" s="476"/>
      <c r="C38" s="476"/>
      <c r="D38" s="476"/>
      <c r="E38" s="476"/>
      <c r="F38" s="476"/>
      <c r="G38" s="476"/>
      <c r="H38" s="476"/>
      <c r="I38" s="476"/>
      <c r="J38" s="476"/>
      <c r="K38" s="477"/>
      <c r="L38" s="478"/>
      <c r="M38" s="479"/>
      <c r="N38" s="479"/>
      <c r="O38" s="476"/>
      <c r="P38" s="476"/>
      <c r="Q38" s="476"/>
      <c r="R38" s="476"/>
      <c r="S38" s="476"/>
      <c r="T38" s="476"/>
      <c r="U38" s="476"/>
      <c r="V38" s="476"/>
      <c r="W38" s="476"/>
      <c r="X38" s="476"/>
      <c r="Y38" s="476"/>
      <c r="Z38" s="476"/>
      <c r="AA38" s="476"/>
      <c r="AB38" s="476"/>
      <c r="AC38" s="476"/>
      <c r="AD38" s="476"/>
      <c r="AE38" s="477"/>
      <c r="AF38" s="480"/>
      <c r="AG38" s="480"/>
      <c r="AH38" s="480"/>
      <c r="AI38" s="480"/>
      <c r="AJ38" s="480"/>
      <c r="AK38" s="480"/>
      <c r="AL38" s="481"/>
    </row>
    <row r="39" spans="1:38" ht="27" customHeight="1">
      <c r="A39" s="225">
        <v>34</v>
      </c>
      <c r="B39" s="476"/>
      <c r="C39" s="476"/>
      <c r="D39" s="476"/>
      <c r="E39" s="476"/>
      <c r="F39" s="476"/>
      <c r="G39" s="476"/>
      <c r="H39" s="476"/>
      <c r="I39" s="476"/>
      <c r="J39" s="476"/>
      <c r="K39" s="477"/>
      <c r="L39" s="478"/>
      <c r="M39" s="479"/>
      <c r="N39" s="479"/>
      <c r="O39" s="476"/>
      <c r="P39" s="476"/>
      <c r="Q39" s="476"/>
      <c r="R39" s="476"/>
      <c r="S39" s="476"/>
      <c r="T39" s="476"/>
      <c r="U39" s="476"/>
      <c r="V39" s="476"/>
      <c r="W39" s="476"/>
      <c r="X39" s="476"/>
      <c r="Y39" s="476"/>
      <c r="Z39" s="476"/>
      <c r="AA39" s="476"/>
      <c r="AB39" s="476"/>
      <c r="AC39" s="476"/>
      <c r="AD39" s="476"/>
      <c r="AE39" s="477"/>
      <c r="AF39" s="480"/>
      <c r="AG39" s="480"/>
      <c r="AH39" s="480"/>
      <c r="AI39" s="480"/>
      <c r="AJ39" s="480"/>
      <c r="AK39" s="480"/>
      <c r="AL39" s="481"/>
    </row>
    <row r="40" spans="1:38" ht="27" customHeight="1">
      <c r="A40" s="225">
        <v>35</v>
      </c>
      <c r="B40" s="476"/>
      <c r="C40" s="476"/>
      <c r="D40" s="476"/>
      <c r="E40" s="476"/>
      <c r="F40" s="476"/>
      <c r="G40" s="476"/>
      <c r="H40" s="476"/>
      <c r="I40" s="476"/>
      <c r="J40" s="476"/>
      <c r="K40" s="477"/>
      <c r="L40" s="478"/>
      <c r="M40" s="479"/>
      <c r="N40" s="479"/>
      <c r="O40" s="476"/>
      <c r="P40" s="476"/>
      <c r="Q40" s="476"/>
      <c r="R40" s="476"/>
      <c r="S40" s="476"/>
      <c r="T40" s="476"/>
      <c r="U40" s="476"/>
      <c r="V40" s="476"/>
      <c r="W40" s="476"/>
      <c r="X40" s="476"/>
      <c r="Y40" s="476"/>
      <c r="Z40" s="476"/>
      <c r="AA40" s="476"/>
      <c r="AB40" s="476"/>
      <c r="AC40" s="476"/>
      <c r="AD40" s="476"/>
      <c r="AE40" s="477"/>
      <c r="AF40" s="480"/>
      <c r="AG40" s="480"/>
      <c r="AH40" s="480"/>
      <c r="AI40" s="480"/>
      <c r="AJ40" s="480"/>
      <c r="AK40" s="480"/>
      <c r="AL40" s="481"/>
    </row>
    <row r="41" spans="1:38" ht="27" customHeight="1">
      <c r="A41" s="225">
        <v>36</v>
      </c>
      <c r="B41" s="476"/>
      <c r="C41" s="476"/>
      <c r="D41" s="476"/>
      <c r="E41" s="476"/>
      <c r="F41" s="476"/>
      <c r="G41" s="476"/>
      <c r="H41" s="476"/>
      <c r="I41" s="476"/>
      <c r="J41" s="476"/>
      <c r="K41" s="477"/>
      <c r="L41" s="478"/>
      <c r="M41" s="479"/>
      <c r="N41" s="479"/>
      <c r="O41" s="476"/>
      <c r="P41" s="476"/>
      <c r="Q41" s="476"/>
      <c r="R41" s="476"/>
      <c r="S41" s="476"/>
      <c r="T41" s="476"/>
      <c r="U41" s="476"/>
      <c r="V41" s="476"/>
      <c r="W41" s="476"/>
      <c r="X41" s="476"/>
      <c r="Y41" s="476"/>
      <c r="Z41" s="476"/>
      <c r="AA41" s="476"/>
      <c r="AB41" s="476"/>
      <c r="AC41" s="476"/>
      <c r="AD41" s="476"/>
      <c r="AE41" s="477"/>
      <c r="AF41" s="480"/>
      <c r="AG41" s="480"/>
      <c r="AH41" s="480"/>
      <c r="AI41" s="480"/>
      <c r="AJ41" s="480"/>
      <c r="AK41" s="480"/>
      <c r="AL41" s="481"/>
    </row>
    <row r="42" spans="1:38" ht="27" customHeight="1">
      <c r="A42" s="225">
        <v>37</v>
      </c>
      <c r="B42" s="476"/>
      <c r="C42" s="476"/>
      <c r="D42" s="476"/>
      <c r="E42" s="476"/>
      <c r="F42" s="476"/>
      <c r="G42" s="476"/>
      <c r="H42" s="476"/>
      <c r="I42" s="476"/>
      <c r="J42" s="476"/>
      <c r="K42" s="477"/>
      <c r="L42" s="478"/>
      <c r="M42" s="479"/>
      <c r="N42" s="479"/>
      <c r="O42" s="476"/>
      <c r="P42" s="476"/>
      <c r="Q42" s="476"/>
      <c r="R42" s="476"/>
      <c r="S42" s="476"/>
      <c r="T42" s="476"/>
      <c r="U42" s="476"/>
      <c r="V42" s="476"/>
      <c r="W42" s="476"/>
      <c r="X42" s="476"/>
      <c r="Y42" s="476"/>
      <c r="Z42" s="476"/>
      <c r="AA42" s="476"/>
      <c r="AB42" s="476"/>
      <c r="AC42" s="476"/>
      <c r="AD42" s="476"/>
      <c r="AE42" s="477"/>
      <c r="AF42" s="480"/>
      <c r="AG42" s="480"/>
      <c r="AH42" s="480"/>
      <c r="AI42" s="480"/>
      <c r="AJ42" s="480"/>
      <c r="AK42" s="480"/>
      <c r="AL42" s="481"/>
    </row>
    <row r="43" spans="1:38" ht="27" customHeight="1">
      <c r="A43" s="225">
        <v>38</v>
      </c>
      <c r="B43" s="476"/>
      <c r="C43" s="476"/>
      <c r="D43" s="476"/>
      <c r="E43" s="476"/>
      <c r="F43" s="476"/>
      <c r="G43" s="476"/>
      <c r="H43" s="476"/>
      <c r="I43" s="476"/>
      <c r="J43" s="476"/>
      <c r="K43" s="477"/>
      <c r="L43" s="478"/>
      <c r="M43" s="479"/>
      <c r="N43" s="479"/>
      <c r="O43" s="476"/>
      <c r="P43" s="476"/>
      <c r="Q43" s="476"/>
      <c r="R43" s="476"/>
      <c r="S43" s="476"/>
      <c r="T43" s="476"/>
      <c r="U43" s="476"/>
      <c r="V43" s="476"/>
      <c r="W43" s="476"/>
      <c r="X43" s="476"/>
      <c r="Y43" s="476"/>
      <c r="Z43" s="476"/>
      <c r="AA43" s="476"/>
      <c r="AB43" s="476"/>
      <c r="AC43" s="476"/>
      <c r="AD43" s="476"/>
      <c r="AE43" s="477"/>
      <c r="AF43" s="480"/>
      <c r="AG43" s="480"/>
      <c r="AH43" s="480"/>
      <c r="AI43" s="480"/>
      <c r="AJ43" s="480"/>
      <c r="AK43" s="480"/>
      <c r="AL43" s="481"/>
    </row>
    <row r="44" spans="1:38" ht="27" customHeight="1">
      <c r="A44" s="225">
        <v>39</v>
      </c>
      <c r="B44" s="476"/>
      <c r="C44" s="476"/>
      <c r="D44" s="476"/>
      <c r="E44" s="476"/>
      <c r="F44" s="476"/>
      <c r="G44" s="476"/>
      <c r="H44" s="476"/>
      <c r="I44" s="476"/>
      <c r="J44" s="476"/>
      <c r="K44" s="477"/>
      <c r="L44" s="478"/>
      <c r="M44" s="479"/>
      <c r="N44" s="479"/>
      <c r="O44" s="476"/>
      <c r="P44" s="476"/>
      <c r="Q44" s="476"/>
      <c r="R44" s="476"/>
      <c r="S44" s="476"/>
      <c r="T44" s="476"/>
      <c r="U44" s="476"/>
      <c r="V44" s="476"/>
      <c r="W44" s="476"/>
      <c r="X44" s="476"/>
      <c r="Y44" s="476"/>
      <c r="Z44" s="476"/>
      <c r="AA44" s="476"/>
      <c r="AB44" s="476"/>
      <c r="AC44" s="476"/>
      <c r="AD44" s="476"/>
      <c r="AE44" s="477"/>
      <c r="AF44" s="480"/>
      <c r="AG44" s="480"/>
      <c r="AH44" s="480"/>
      <c r="AI44" s="480"/>
      <c r="AJ44" s="480"/>
      <c r="AK44" s="480"/>
      <c r="AL44" s="481"/>
    </row>
    <row r="45" spans="1:38" ht="27" customHeight="1">
      <c r="A45" s="225">
        <v>40</v>
      </c>
      <c r="B45" s="476"/>
      <c r="C45" s="476"/>
      <c r="D45" s="476"/>
      <c r="E45" s="476"/>
      <c r="F45" s="476"/>
      <c r="G45" s="476"/>
      <c r="H45" s="476"/>
      <c r="I45" s="476"/>
      <c r="J45" s="476"/>
      <c r="K45" s="477"/>
      <c r="L45" s="478"/>
      <c r="M45" s="479"/>
      <c r="N45" s="479"/>
      <c r="O45" s="476"/>
      <c r="P45" s="476"/>
      <c r="Q45" s="476"/>
      <c r="R45" s="476"/>
      <c r="S45" s="476"/>
      <c r="T45" s="476"/>
      <c r="U45" s="476"/>
      <c r="V45" s="476"/>
      <c r="W45" s="476"/>
      <c r="X45" s="476"/>
      <c r="Y45" s="476"/>
      <c r="Z45" s="476"/>
      <c r="AA45" s="476"/>
      <c r="AB45" s="476"/>
      <c r="AC45" s="476"/>
      <c r="AD45" s="476"/>
      <c r="AE45" s="477"/>
      <c r="AF45" s="480"/>
      <c r="AG45" s="480"/>
      <c r="AH45" s="480"/>
      <c r="AI45" s="480"/>
      <c r="AJ45" s="480"/>
      <c r="AK45" s="480"/>
      <c r="AL45" s="481"/>
    </row>
    <row r="46" spans="1:38" ht="27" customHeight="1">
      <c r="A46" s="225">
        <v>41</v>
      </c>
      <c r="B46" s="476"/>
      <c r="C46" s="476"/>
      <c r="D46" s="476"/>
      <c r="E46" s="476"/>
      <c r="F46" s="476"/>
      <c r="G46" s="476"/>
      <c r="H46" s="476"/>
      <c r="I46" s="476"/>
      <c r="J46" s="476"/>
      <c r="K46" s="477"/>
      <c r="L46" s="478"/>
      <c r="M46" s="479"/>
      <c r="N46" s="479"/>
      <c r="O46" s="476"/>
      <c r="P46" s="476"/>
      <c r="Q46" s="476"/>
      <c r="R46" s="476"/>
      <c r="S46" s="476"/>
      <c r="T46" s="476"/>
      <c r="U46" s="476"/>
      <c r="V46" s="476"/>
      <c r="W46" s="476"/>
      <c r="X46" s="476"/>
      <c r="Y46" s="476"/>
      <c r="Z46" s="476"/>
      <c r="AA46" s="476"/>
      <c r="AB46" s="476"/>
      <c r="AC46" s="476"/>
      <c r="AD46" s="476"/>
      <c r="AE46" s="477"/>
      <c r="AF46" s="480"/>
      <c r="AG46" s="480"/>
      <c r="AH46" s="480"/>
      <c r="AI46" s="480"/>
      <c r="AJ46" s="480"/>
      <c r="AK46" s="480"/>
      <c r="AL46" s="481"/>
    </row>
    <row r="47" spans="1:38" ht="27" customHeight="1">
      <c r="A47" s="225">
        <v>42</v>
      </c>
      <c r="B47" s="476"/>
      <c r="C47" s="476"/>
      <c r="D47" s="476"/>
      <c r="E47" s="476"/>
      <c r="F47" s="476"/>
      <c r="G47" s="476"/>
      <c r="H47" s="476"/>
      <c r="I47" s="476"/>
      <c r="J47" s="476"/>
      <c r="K47" s="477"/>
      <c r="L47" s="478"/>
      <c r="M47" s="479"/>
      <c r="N47" s="479"/>
      <c r="O47" s="476"/>
      <c r="P47" s="476"/>
      <c r="Q47" s="476"/>
      <c r="R47" s="476"/>
      <c r="S47" s="476"/>
      <c r="T47" s="476"/>
      <c r="U47" s="476"/>
      <c r="V47" s="476"/>
      <c r="W47" s="476"/>
      <c r="X47" s="476"/>
      <c r="Y47" s="476"/>
      <c r="Z47" s="476"/>
      <c r="AA47" s="476"/>
      <c r="AB47" s="476"/>
      <c r="AC47" s="476"/>
      <c r="AD47" s="476"/>
      <c r="AE47" s="477"/>
      <c r="AF47" s="480"/>
      <c r="AG47" s="480"/>
      <c r="AH47" s="480"/>
      <c r="AI47" s="480"/>
      <c r="AJ47" s="480"/>
      <c r="AK47" s="480"/>
      <c r="AL47" s="481"/>
    </row>
    <row r="48" spans="1:38" ht="27" customHeight="1">
      <c r="A48" s="225">
        <v>43</v>
      </c>
      <c r="B48" s="476"/>
      <c r="C48" s="476"/>
      <c r="D48" s="476"/>
      <c r="E48" s="476"/>
      <c r="F48" s="476"/>
      <c r="G48" s="476"/>
      <c r="H48" s="476"/>
      <c r="I48" s="476"/>
      <c r="J48" s="476"/>
      <c r="K48" s="477"/>
      <c r="L48" s="478"/>
      <c r="M48" s="479"/>
      <c r="N48" s="479"/>
      <c r="O48" s="476"/>
      <c r="P48" s="476"/>
      <c r="Q48" s="476"/>
      <c r="R48" s="476"/>
      <c r="S48" s="476"/>
      <c r="T48" s="476"/>
      <c r="U48" s="476"/>
      <c r="V48" s="476"/>
      <c r="W48" s="476"/>
      <c r="X48" s="476"/>
      <c r="Y48" s="476"/>
      <c r="Z48" s="476"/>
      <c r="AA48" s="476"/>
      <c r="AB48" s="476"/>
      <c r="AC48" s="476"/>
      <c r="AD48" s="476"/>
      <c r="AE48" s="477"/>
      <c r="AF48" s="480"/>
      <c r="AG48" s="480"/>
      <c r="AH48" s="480"/>
      <c r="AI48" s="480"/>
      <c r="AJ48" s="480"/>
      <c r="AK48" s="480"/>
      <c r="AL48" s="481"/>
    </row>
    <row r="49" spans="1:38" ht="27" customHeight="1">
      <c r="A49" s="225">
        <v>44</v>
      </c>
      <c r="B49" s="476"/>
      <c r="C49" s="476"/>
      <c r="D49" s="476"/>
      <c r="E49" s="476"/>
      <c r="F49" s="476"/>
      <c r="G49" s="476"/>
      <c r="H49" s="476"/>
      <c r="I49" s="476"/>
      <c r="J49" s="476"/>
      <c r="K49" s="477"/>
      <c r="L49" s="478"/>
      <c r="M49" s="479"/>
      <c r="N49" s="479"/>
      <c r="O49" s="476"/>
      <c r="P49" s="476"/>
      <c r="Q49" s="476"/>
      <c r="R49" s="476"/>
      <c r="S49" s="476"/>
      <c r="T49" s="476"/>
      <c r="U49" s="476"/>
      <c r="V49" s="476"/>
      <c r="W49" s="476"/>
      <c r="X49" s="476"/>
      <c r="Y49" s="476"/>
      <c r="Z49" s="476"/>
      <c r="AA49" s="476"/>
      <c r="AB49" s="476"/>
      <c r="AC49" s="476"/>
      <c r="AD49" s="476"/>
      <c r="AE49" s="477"/>
      <c r="AF49" s="480"/>
      <c r="AG49" s="480"/>
      <c r="AH49" s="480"/>
      <c r="AI49" s="480"/>
      <c r="AJ49" s="480"/>
      <c r="AK49" s="480"/>
      <c r="AL49" s="481"/>
    </row>
    <row r="50" spans="1:38" ht="27" customHeight="1">
      <c r="A50" s="225">
        <v>45</v>
      </c>
      <c r="B50" s="476"/>
      <c r="C50" s="476"/>
      <c r="D50" s="476"/>
      <c r="E50" s="476"/>
      <c r="F50" s="476"/>
      <c r="G50" s="476"/>
      <c r="H50" s="476"/>
      <c r="I50" s="476"/>
      <c r="J50" s="476"/>
      <c r="K50" s="477"/>
      <c r="L50" s="478"/>
      <c r="M50" s="479"/>
      <c r="N50" s="479"/>
      <c r="O50" s="476"/>
      <c r="P50" s="476"/>
      <c r="Q50" s="476"/>
      <c r="R50" s="476"/>
      <c r="S50" s="476"/>
      <c r="T50" s="476"/>
      <c r="U50" s="476"/>
      <c r="V50" s="476"/>
      <c r="W50" s="476"/>
      <c r="X50" s="476"/>
      <c r="Y50" s="476"/>
      <c r="Z50" s="476"/>
      <c r="AA50" s="476"/>
      <c r="AB50" s="476"/>
      <c r="AC50" s="476"/>
      <c r="AD50" s="476"/>
      <c r="AE50" s="477"/>
      <c r="AF50" s="480"/>
      <c r="AG50" s="480"/>
      <c r="AH50" s="480"/>
      <c r="AI50" s="480"/>
      <c r="AJ50" s="480"/>
      <c r="AK50" s="480"/>
      <c r="AL50" s="481"/>
    </row>
    <row r="51" spans="1:38" ht="27" customHeight="1">
      <c r="A51" s="225">
        <v>46</v>
      </c>
      <c r="B51" s="476"/>
      <c r="C51" s="476"/>
      <c r="D51" s="476"/>
      <c r="E51" s="476"/>
      <c r="F51" s="476"/>
      <c r="G51" s="476"/>
      <c r="H51" s="476"/>
      <c r="I51" s="476"/>
      <c r="J51" s="476"/>
      <c r="K51" s="477"/>
      <c r="L51" s="478"/>
      <c r="M51" s="479"/>
      <c r="N51" s="479"/>
      <c r="O51" s="476"/>
      <c r="P51" s="476"/>
      <c r="Q51" s="476"/>
      <c r="R51" s="476"/>
      <c r="S51" s="476"/>
      <c r="T51" s="476"/>
      <c r="U51" s="476"/>
      <c r="V51" s="476"/>
      <c r="W51" s="476"/>
      <c r="X51" s="476"/>
      <c r="Y51" s="476"/>
      <c r="Z51" s="476"/>
      <c r="AA51" s="476"/>
      <c r="AB51" s="476"/>
      <c r="AC51" s="476"/>
      <c r="AD51" s="476"/>
      <c r="AE51" s="477"/>
      <c r="AF51" s="480"/>
      <c r="AG51" s="480"/>
      <c r="AH51" s="480"/>
      <c r="AI51" s="480"/>
      <c r="AJ51" s="480"/>
      <c r="AK51" s="480"/>
      <c r="AL51" s="481"/>
    </row>
    <row r="52" spans="1:38" ht="27" customHeight="1">
      <c r="A52" s="225">
        <v>47</v>
      </c>
      <c r="B52" s="476"/>
      <c r="C52" s="476"/>
      <c r="D52" s="476"/>
      <c r="E52" s="476"/>
      <c r="F52" s="476"/>
      <c r="G52" s="476"/>
      <c r="H52" s="476"/>
      <c r="I52" s="476"/>
      <c r="J52" s="476"/>
      <c r="K52" s="477"/>
      <c r="L52" s="478"/>
      <c r="M52" s="479"/>
      <c r="N52" s="479"/>
      <c r="O52" s="476"/>
      <c r="P52" s="476"/>
      <c r="Q52" s="476"/>
      <c r="R52" s="476"/>
      <c r="S52" s="476"/>
      <c r="T52" s="476"/>
      <c r="U52" s="476"/>
      <c r="V52" s="476"/>
      <c r="W52" s="476"/>
      <c r="X52" s="476"/>
      <c r="Y52" s="476"/>
      <c r="Z52" s="476"/>
      <c r="AA52" s="476"/>
      <c r="AB52" s="476"/>
      <c r="AC52" s="476"/>
      <c r="AD52" s="476"/>
      <c r="AE52" s="477"/>
      <c r="AF52" s="480"/>
      <c r="AG52" s="480"/>
      <c r="AH52" s="480"/>
      <c r="AI52" s="480"/>
      <c r="AJ52" s="480"/>
      <c r="AK52" s="480"/>
      <c r="AL52" s="481"/>
    </row>
    <row r="53" spans="1:38" ht="27" customHeight="1">
      <c r="A53" s="225">
        <v>48</v>
      </c>
      <c r="B53" s="476"/>
      <c r="C53" s="476"/>
      <c r="D53" s="476"/>
      <c r="E53" s="476"/>
      <c r="F53" s="476"/>
      <c r="G53" s="476"/>
      <c r="H53" s="476"/>
      <c r="I53" s="476"/>
      <c r="J53" s="476"/>
      <c r="K53" s="477"/>
      <c r="L53" s="478"/>
      <c r="M53" s="479"/>
      <c r="N53" s="479"/>
      <c r="O53" s="476"/>
      <c r="P53" s="476"/>
      <c r="Q53" s="476"/>
      <c r="R53" s="476"/>
      <c r="S53" s="476"/>
      <c r="T53" s="476"/>
      <c r="U53" s="476"/>
      <c r="V53" s="476"/>
      <c r="W53" s="476"/>
      <c r="X53" s="476"/>
      <c r="Y53" s="476"/>
      <c r="Z53" s="476"/>
      <c r="AA53" s="476"/>
      <c r="AB53" s="476"/>
      <c r="AC53" s="476"/>
      <c r="AD53" s="476"/>
      <c r="AE53" s="477"/>
      <c r="AF53" s="480"/>
      <c r="AG53" s="480"/>
      <c r="AH53" s="480"/>
      <c r="AI53" s="480"/>
      <c r="AJ53" s="480"/>
      <c r="AK53" s="480"/>
      <c r="AL53" s="481"/>
    </row>
    <row r="54" spans="1:38" ht="27" customHeight="1">
      <c r="A54" s="225">
        <v>49</v>
      </c>
      <c r="B54" s="476"/>
      <c r="C54" s="476"/>
      <c r="D54" s="476"/>
      <c r="E54" s="476"/>
      <c r="F54" s="476"/>
      <c r="G54" s="476"/>
      <c r="H54" s="476"/>
      <c r="I54" s="476"/>
      <c r="J54" s="476"/>
      <c r="K54" s="477"/>
      <c r="L54" s="478"/>
      <c r="M54" s="479"/>
      <c r="N54" s="479"/>
      <c r="O54" s="476"/>
      <c r="P54" s="476"/>
      <c r="Q54" s="476"/>
      <c r="R54" s="476"/>
      <c r="S54" s="476"/>
      <c r="T54" s="476"/>
      <c r="U54" s="476"/>
      <c r="V54" s="476"/>
      <c r="W54" s="476"/>
      <c r="X54" s="476"/>
      <c r="Y54" s="476"/>
      <c r="Z54" s="476"/>
      <c r="AA54" s="476"/>
      <c r="AB54" s="476"/>
      <c r="AC54" s="476"/>
      <c r="AD54" s="476"/>
      <c r="AE54" s="477"/>
      <c r="AF54" s="480"/>
      <c r="AG54" s="480"/>
      <c r="AH54" s="480"/>
      <c r="AI54" s="480"/>
      <c r="AJ54" s="480"/>
      <c r="AK54" s="480"/>
      <c r="AL54" s="481"/>
    </row>
    <row r="55" spans="1:38" ht="27" customHeight="1">
      <c r="A55" s="225">
        <v>50</v>
      </c>
      <c r="B55" s="476"/>
      <c r="C55" s="476"/>
      <c r="D55" s="476"/>
      <c r="E55" s="476"/>
      <c r="F55" s="476"/>
      <c r="G55" s="476"/>
      <c r="H55" s="476"/>
      <c r="I55" s="476"/>
      <c r="J55" s="476"/>
      <c r="K55" s="477"/>
      <c r="L55" s="478"/>
      <c r="M55" s="479"/>
      <c r="N55" s="479"/>
      <c r="O55" s="476"/>
      <c r="P55" s="476"/>
      <c r="Q55" s="476"/>
      <c r="R55" s="476"/>
      <c r="S55" s="476"/>
      <c r="T55" s="476"/>
      <c r="U55" s="476"/>
      <c r="V55" s="476"/>
      <c r="W55" s="476"/>
      <c r="X55" s="476"/>
      <c r="Y55" s="476"/>
      <c r="Z55" s="476"/>
      <c r="AA55" s="476"/>
      <c r="AB55" s="476"/>
      <c r="AC55" s="476"/>
      <c r="AD55" s="476"/>
      <c r="AE55" s="477"/>
      <c r="AF55" s="480"/>
      <c r="AG55" s="480"/>
      <c r="AH55" s="480"/>
      <c r="AI55" s="480"/>
      <c r="AJ55" s="480"/>
      <c r="AK55" s="480"/>
      <c r="AL55" s="481"/>
    </row>
    <row r="56" spans="1:38" ht="27" customHeight="1">
      <c r="A56" s="225">
        <v>51</v>
      </c>
      <c r="B56" s="476"/>
      <c r="C56" s="476"/>
      <c r="D56" s="476"/>
      <c r="E56" s="476"/>
      <c r="F56" s="476"/>
      <c r="G56" s="476"/>
      <c r="H56" s="476"/>
      <c r="I56" s="476"/>
      <c r="J56" s="476"/>
      <c r="K56" s="477"/>
      <c r="L56" s="478"/>
      <c r="M56" s="479"/>
      <c r="N56" s="479"/>
      <c r="O56" s="476"/>
      <c r="P56" s="476"/>
      <c r="Q56" s="476"/>
      <c r="R56" s="476"/>
      <c r="S56" s="476"/>
      <c r="T56" s="476"/>
      <c r="U56" s="476"/>
      <c r="V56" s="476"/>
      <c r="W56" s="476"/>
      <c r="X56" s="476"/>
      <c r="Y56" s="476"/>
      <c r="Z56" s="476"/>
      <c r="AA56" s="476"/>
      <c r="AB56" s="476"/>
      <c r="AC56" s="476"/>
      <c r="AD56" s="476"/>
      <c r="AE56" s="477"/>
      <c r="AF56" s="480"/>
      <c r="AG56" s="480"/>
      <c r="AH56" s="480"/>
      <c r="AI56" s="480"/>
      <c r="AJ56" s="480"/>
      <c r="AK56" s="480"/>
      <c r="AL56" s="481"/>
    </row>
    <row r="57" spans="1:38" ht="27" customHeight="1">
      <c r="A57" s="225">
        <v>52</v>
      </c>
      <c r="B57" s="476"/>
      <c r="C57" s="476"/>
      <c r="D57" s="476"/>
      <c r="E57" s="476"/>
      <c r="F57" s="476"/>
      <c r="G57" s="476"/>
      <c r="H57" s="476"/>
      <c r="I57" s="476"/>
      <c r="J57" s="476"/>
      <c r="K57" s="477"/>
      <c r="L57" s="478"/>
      <c r="M57" s="479"/>
      <c r="N57" s="479"/>
      <c r="O57" s="476"/>
      <c r="P57" s="476"/>
      <c r="Q57" s="476"/>
      <c r="R57" s="476"/>
      <c r="S57" s="476"/>
      <c r="T57" s="476"/>
      <c r="U57" s="476"/>
      <c r="V57" s="476"/>
      <c r="W57" s="476"/>
      <c r="X57" s="476"/>
      <c r="Y57" s="476"/>
      <c r="Z57" s="476"/>
      <c r="AA57" s="476"/>
      <c r="AB57" s="476"/>
      <c r="AC57" s="476"/>
      <c r="AD57" s="476"/>
      <c r="AE57" s="477"/>
      <c r="AF57" s="480"/>
      <c r="AG57" s="480"/>
      <c r="AH57" s="480"/>
      <c r="AI57" s="480"/>
      <c r="AJ57" s="480"/>
      <c r="AK57" s="480"/>
      <c r="AL57" s="481"/>
    </row>
    <row r="58" spans="1:38" ht="27" customHeight="1">
      <c r="A58" s="225">
        <v>53</v>
      </c>
      <c r="B58" s="476"/>
      <c r="C58" s="476"/>
      <c r="D58" s="476"/>
      <c r="E58" s="476"/>
      <c r="F58" s="476"/>
      <c r="G58" s="476"/>
      <c r="H58" s="476"/>
      <c r="I58" s="476"/>
      <c r="J58" s="476"/>
      <c r="K58" s="477"/>
      <c r="L58" s="478"/>
      <c r="M58" s="479"/>
      <c r="N58" s="479"/>
      <c r="O58" s="476"/>
      <c r="P58" s="476"/>
      <c r="Q58" s="476"/>
      <c r="R58" s="476"/>
      <c r="S58" s="476"/>
      <c r="T58" s="476"/>
      <c r="U58" s="476"/>
      <c r="V58" s="476"/>
      <c r="W58" s="476"/>
      <c r="X58" s="476"/>
      <c r="Y58" s="476"/>
      <c r="Z58" s="476"/>
      <c r="AA58" s="476"/>
      <c r="AB58" s="476"/>
      <c r="AC58" s="476"/>
      <c r="AD58" s="476"/>
      <c r="AE58" s="477"/>
      <c r="AF58" s="480"/>
      <c r="AG58" s="480"/>
      <c r="AH58" s="480"/>
      <c r="AI58" s="480"/>
      <c r="AJ58" s="480"/>
      <c r="AK58" s="480"/>
      <c r="AL58" s="481"/>
    </row>
  </sheetData>
  <mergeCells count="278">
    <mergeCell ref="A1:AL1"/>
    <mergeCell ref="A2:F2"/>
    <mergeCell ref="G2:AL2"/>
    <mergeCell ref="A3:F3"/>
    <mergeCell ref="G3:H3"/>
    <mergeCell ref="I3:V3"/>
    <mergeCell ref="W3:X3"/>
    <mergeCell ref="Y3:AL3"/>
    <mergeCell ref="B5:K5"/>
    <mergeCell ref="L5:N5"/>
    <mergeCell ref="O5:X5"/>
    <mergeCell ref="Y5:AD5"/>
    <mergeCell ref="AE5:AL5"/>
    <mergeCell ref="B6:K6"/>
    <mergeCell ref="L6:N6"/>
    <mergeCell ref="O6:X6"/>
    <mergeCell ref="Y6:AD6"/>
    <mergeCell ref="AE6:AL6"/>
    <mergeCell ref="B7:K7"/>
    <mergeCell ref="L7:N7"/>
    <mergeCell ref="O7:X7"/>
    <mergeCell ref="Y7:AD7"/>
    <mergeCell ref="AE7:AL7"/>
    <mergeCell ref="B8:K8"/>
    <mergeCell ref="L8:N8"/>
    <mergeCell ref="O8:X8"/>
    <mergeCell ref="Y8:AD8"/>
    <mergeCell ref="AE8:AL8"/>
    <mergeCell ref="B9:K9"/>
    <mergeCell ref="L9:N9"/>
    <mergeCell ref="O9:X9"/>
    <mergeCell ref="Y9:AD9"/>
    <mergeCell ref="AE9:AL9"/>
    <mergeCell ref="B10:K10"/>
    <mergeCell ref="L10:N10"/>
    <mergeCell ref="O10:X10"/>
    <mergeCell ref="Y10:AD10"/>
    <mergeCell ref="AE10:AL10"/>
    <mergeCell ref="B11:K11"/>
    <mergeCell ref="L11:N11"/>
    <mergeCell ref="O11:X11"/>
    <mergeCell ref="Y11:AD11"/>
    <mergeCell ref="AE11:AL11"/>
    <mergeCell ref="B12:K12"/>
    <mergeCell ref="L12:N12"/>
    <mergeCell ref="O12:X12"/>
    <mergeCell ref="Y12:AD12"/>
    <mergeCell ref="AE12:AL12"/>
    <mergeCell ref="B13:K13"/>
    <mergeCell ref="L13:N13"/>
    <mergeCell ref="O13:X13"/>
    <mergeCell ref="Y13:AD13"/>
    <mergeCell ref="AE13:AL13"/>
    <mergeCell ref="B14:K14"/>
    <mergeCell ref="L14:N14"/>
    <mergeCell ref="O14:X14"/>
    <mergeCell ref="Y14:AD14"/>
    <mergeCell ref="AE14:AL14"/>
    <mergeCell ref="B15:K15"/>
    <mergeCell ref="L15:N15"/>
    <mergeCell ref="O15:X15"/>
    <mergeCell ref="Y15:AD15"/>
    <mergeCell ref="AE15:AL15"/>
    <mergeCell ref="B16:K16"/>
    <mergeCell ref="L16:N16"/>
    <mergeCell ref="O16:X16"/>
    <mergeCell ref="Y16:AD16"/>
    <mergeCell ref="AE16:AL16"/>
    <mergeCell ref="B17:K17"/>
    <mergeCell ref="L17:N17"/>
    <mergeCell ref="O17:X17"/>
    <mergeCell ref="Y17:AD17"/>
    <mergeCell ref="AE17:AL17"/>
    <mergeCell ref="B18:K18"/>
    <mergeCell ref="L18:N18"/>
    <mergeCell ref="O18:X18"/>
    <mergeCell ref="Y18:AD18"/>
    <mergeCell ref="AE18:AL18"/>
    <mergeCell ref="B19:K19"/>
    <mergeCell ref="L19:N19"/>
    <mergeCell ref="O19:X19"/>
    <mergeCell ref="Y19:AD19"/>
    <mergeCell ref="AE19:AL19"/>
    <mergeCell ref="B20:K20"/>
    <mergeCell ref="L20:N20"/>
    <mergeCell ref="O20:X20"/>
    <mergeCell ref="Y20:AD20"/>
    <mergeCell ref="AE20:AL20"/>
    <mergeCell ref="B21:K21"/>
    <mergeCell ref="L21:N21"/>
    <mergeCell ref="O21:X21"/>
    <mergeCell ref="Y21:AD21"/>
    <mergeCell ref="AE21:AL21"/>
    <mergeCell ref="B22:K22"/>
    <mergeCell ref="L22:N22"/>
    <mergeCell ref="O22:X22"/>
    <mergeCell ref="Y22:AD22"/>
    <mergeCell ref="AE22:AL22"/>
    <mergeCell ref="B23:K23"/>
    <mergeCell ref="L23:N23"/>
    <mergeCell ref="O23:X23"/>
    <mergeCell ref="Y23:AD23"/>
    <mergeCell ref="AE23:AL23"/>
    <mergeCell ref="B24:K24"/>
    <mergeCell ref="L24:N24"/>
    <mergeCell ref="O24:X24"/>
    <mergeCell ref="Y24:AD24"/>
    <mergeCell ref="AE24:AL24"/>
    <mergeCell ref="B25:K25"/>
    <mergeCell ref="L25:N25"/>
    <mergeCell ref="O25:X25"/>
    <mergeCell ref="Y25:AD25"/>
    <mergeCell ref="AE25:AL25"/>
    <mergeCell ref="B26:K26"/>
    <mergeCell ref="L26:N26"/>
    <mergeCell ref="O26:X26"/>
    <mergeCell ref="Y26:AD26"/>
    <mergeCell ref="AE26:AL26"/>
    <mergeCell ref="B27:K27"/>
    <mergeCell ref="L27:N27"/>
    <mergeCell ref="O27:X27"/>
    <mergeCell ref="Y27:AD27"/>
    <mergeCell ref="AE27:AL27"/>
    <mergeCell ref="B28:K28"/>
    <mergeCell ref="L28:N28"/>
    <mergeCell ref="O28:X28"/>
    <mergeCell ref="Y28:AD28"/>
    <mergeCell ref="AE28:AL28"/>
    <mergeCell ref="B29:K29"/>
    <mergeCell ref="L29:N29"/>
    <mergeCell ref="O29:X29"/>
    <mergeCell ref="Y29:AD29"/>
    <mergeCell ref="AE29:AL29"/>
    <mergeCell ref="B30:K30"/>
    <mergeCell ref="L30:N30"/>
    <mergeCell ref="O30:X30"/>
    <mergeCell ref="Y30:AD30"/>
    <mergeCell ref="AE30:AL30"/>
    <mergeCell ref="B31:K31"/>
    <mergeCell ref="L31:N31"/>
    <mergeCell ref="O31:X31"/>
    <mergeCell ref="Y31:AD31"/>
    <mergeCell ref="AE31:AL31"/>
    <mergeCell ref="B32:K32"/>
    <mergeCell ref="L32:N32"/>
    <mergeCell ref="O32:X32"/>
    <mergeCell ref="Y32:AD32"/>
    <mergeCell ref="AE32:AL32"/>
    <mergeCell ref="B33:K33"/>
    <mergeCell ref="L33:N33"/>
    <mergeCell ref="O33:X33"/>
    <mergeCell ref="Y33:AD33"/>
    <mergeCell ref="AE33:AL33"/>
    <mergeCell ref="B34:K34"/>
    <mergeCell ref="L34:N34"/>
    <mergeCell ref="O34:X34"/>
    <mergeCell ref="Y34:AD34"/>
    <mergeCell ref="AE34:AL34"/>
    <mergeCell ref="B35:K35"/>
    <mergeCell ref="L35:N35"/>
    <mergeCell ref="O35:X35"/>
    <mergeCell ref="Y35:AD35"/>
    <mergeCell ref="AE35:AL35"/>
    <mergeCell ref="B36:K36"/>
    <mergeCell ref="L36:N36"/>
    <mergeCell ref="O36:X36"/>
    <mergeCell ref="Y36:AD36"/>
    <mergeCell ref="AE36:AL36"/>
    <mergeCell ref="B37:K37"/>
    <mergeCell ref="L37:N37"/>
    <mergeCell ref="O37:X37"/>
    <mergeCell ref="Y37:AD37"/>
    <mergeCell ref="AE37:AL37"/>
    <mergeCell ref="B38:K38"/>
    <mergeCell ref="L38:N38"/>
    <mergeCell ref="O38:X38"/>
    <mergeCell ref="Y38:AD38"/>
    <mergeCell ref="AE38:AL38"/>
    <mergeCell ref="B39:K39"/>
    <mergeCell ref="L39:N39"/>
    <mergeCell ref="O39:X39"/>
    <mergeCell ref="Y39:AD39"/>
    <mergeCell ref="AE39:AL39"/>
    <mergeCell ref="B40:K40"/>
    <mergeCell ref="L40:N40"/>
    <mergeCell ref="O40:X40"/>
    <mergeCell ref="Y40:AD40"/>
    <mergeCell ref="AE40:AL40"/>
    <mergeCell ref="B41:K41"/>
    <mergeCell ref="L41:N41"/>
    <mergeCell ref="O41:X41"/>
    <mergeCell ref="Y41:AD41"/>
    <mergeCell ref="AE41:AL41"/>
    <mergeCell ref="B42:K42"/>
    <mergeCell ref="L42:N42"/>
    <mergeCell ref="O42:X42"/>
    <mergeCell ref="Y42:AD42"/>
    <mergeCell ref="AE42:AL42"/>
    <mergeCell ref="B43:K43"/>
    <mergeCell ref="L43:N43"/>
    <mergeCell ref="O43:X43"/>
    <mergeCell ref="Y43:AD43"/>
    <mergeCell ref="AE43:AL43"/>
    <mergeCell ref="B44:K44"/>
    <mergeCell ref="L44:N44"/>
    <mergeCell ref="O44:X44"/>
    <mergeCell ref="Y44:AD44"/>
    <mergeCell ref="AE44:AL44"/>
    <mergeCell ref="B45:K45"/>
    <mergeCell ref="L45:N45"/>
    <mergeCell ref="O45:X45"/>
    <mergeCell ref="Y45:AD45"/>
    <mergeCell ref="AE45:AL45"/>
    <mergeCell ref="B46:K46"/>
    <mergeCell ref="L46:N46"/>
    <mergeCell ref="O46:X46"/>
    <mergeCell ref="Y46:AD46"/>
    <mergeCell ref="AE46:AL46"/>
    <mergeCell ref="B47:K47"/>
    <mergeCell ref="L47:N47"/>
    <mergeCell ref="O47:X47"/>
    <mergeCell ref="Y47:AD47"/>
    <mergeCell ref="AE47:AL47"/>
    <mergeCell ref="B48:K48"/>
    <mergeCell ref="L48:N48"/>
    <mergeCell ref="O48:X48"/>
    <mergeCell ref="Y48:AD48"/>
    <mergeCell ref="AE48:AL48"/>
    <mergeCell ref="B49:K49"/>
    <mergeCell ref="L49:N49"/>
    <mergeCell ref="O49:X49"/>
    <mergeCell ref="Y49:AD49"/>
    <mergeCell ref="AE49:AL49"/>
    <mergeCell ref="B50:K50"/>
    <mergeCell ref="L50:N50"/>
    <mergeCell ref="O50:X50"/>
    <mergeCell ref="Y50:AD50"/>
    <mergeCell ref="AE50:AL50"/>
    <mergeCell ref="B51:K51"/>
    <mergeCell ref="L51:N51"/>
    <mergeCell ref="O51:X51"/>
    <mergeCell ref="Y51:AD51"/>
    <mergeCell ref="AE51:AL51"/>
    <mergeCell ref="B52:K52"/>
    <mergeCell ref="L52:N52"/>
    <mergeCell ref="O52:X52"/>
    <mergeCell ref="Y52:AD52"/>
    <mergeCell ref="AE52:AL52"/>
    <mergeCell ref="B53:K53"/>
    <mergeCell ref="L53:N53"/>
    <mergeCell ref="O53:X53"/>
    <mergeCell ref="Y53:AD53"/>
    <mergeCell ref="AE53:AL53"/>
    <mergeCell ref="B54:K54"/>
    <mergeCell ref="L54:N54"/>
    <mergeCell ref="O54:X54"/>
    <mergeCell ref="Y54:AD54"/>
    <mergeCell ref="AE54:AL54"/>
    <mergeCell ref="B55:K55"/>
    <mergeCell ref="L55:N55"/>
    <mergeCell ref="O55:X55"/>
    <mergeCell ref="Y55:AD55"/>
    <mergeCell ref="AE55:AL55"/>
    <mergeCell ref="B58:K58"/>
    <mergeCell ref="L58:N58"/>
    <mergeCell ref="O58:X58"/>
    <mergeCell ref="Y58:AD58"/>
    <mergeCell ref="AE58:AL58"/>
    <mergeCell ref="B56:K56"/>
    <mergeCell ref="L56:N56"/>
    <mergeCell ref="O56:X56"/>
    <mergeCell ref="Y56:AD56"/>
    <mergeCell ref="AE56:AL56"/>
    <mergeCell ref="B57:K57"/>
    <mergeCell ref="L57:N57"/>
    <mergeCell ref="O57:X57"/>
    <mergeCell ref="Y57:AD57"/>
    <mergeCell ref="AE57:AL57"/>
  </mergeCells>
  <phoneticPr fontId="2"/>
  <printOptions horizontalCentered="1"/>
  <pageMargins left="0.70866141732283472" right="0.70866141732283472" top="0.59055118110236227" bottom="0.19685039370078741" header="0.31496062992125984" footer="0.31496062992125984"/>
  <pageSetup paperSize="9" orientation="landscape" blackAndWhite="1" r:id="rId1"/>
  <headerFooter>
    <oddHeader>&amp;L&amp;"ＭＳ ゴシック,標準"【境界－３】</oddHeader>
  </headerFooter>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E7388-CC08-49E2-8C7D-27CDCEFE6FD4}">
  <sheetPr>
    <tabColor rgb="FF00B0F0"/>
  </sheetPr>
  <dimension ref="A2:AB47"/>
  <sheetViews>
    <sheetView view="pageBreakPreview" zoomScaleNormal="100" zoomScaleSheetLayoutView="100" workbookViewId="0"/>
  </sheetViews>
  <sheetFormatPr defaultColWidth="3.125" defaultRowHeight="15" customHeight="1"/>
  <cols>
    <col min="1" max="27" width="3.125" style="226"/>
    <col min="28" max="28" width="20.25" style="226" bestFit="1" customWidth="1"/>
    <col min="29" max="16384" width="3.125" style="226"/>
  </cols>
  <sheetData>
    <row r="2" spans="1:28" ht="15" customHeight="1" thickBot="1">
      <c r="R2" s="489" t="s">
        <v>231</v>
      </c>
      <c r="S2" s="489"/>
      <c r="T2" s="489"/>
      <c r="U2" s="489"/>
      <c r="V2" s="489"/>
      <c r="W2" s="489"/>
      <c r="X2" s="489"/>
      <c r="Y2" s="489"/>
      <c r="AB2" s="148" t="s">
        <v>97</v>
      </c>
    </row>
    <row r="3" spans="1:28" ht="15" customHeight="1" thickBot="1">
      <c r="R3" s="490" t="str">
        <f>IF(AB3="","令和　　年　　月　　日",TEXT(AB3,"[DBNum3]ggge年m月d日"))</f>
        <v>令和　　年　　月　　日</v>
      </c>
      <c r="S3" s="490"/>
      <c r="T3" s="490"/>
      <c r="U3" s="490"/>
      <c r="V3" s="490"/>
      <c r="W3" s="490"/>
      <c r="X3" s="490"/>
      <c r="Y3" s="490"/>
      <c r="AB3" s="227"/>
    </row>
    <row r="5" spans="1:28" ht="15" customHeight="1">
      <c r="A5" s="226" t="s">
        <v>232</v>
      </c>
    </row>
    <row r="7" spans="1:28" ht="15" customHeight="1">
      <c r="Y7" s="228" t="s">
        <v>233</v>
      </c>
    </row>
    <row r="8" spans="1:28" ht="15" customHeight="1">
      <c r="Y8" s="228" t="s">
        <v>234</v>
      </c>
    </row>
    <row r="9" spans="1:28" ht="15" customHeight="1">
      <c r="R9" s="229"/>
      <c r="S9" s="229"/>
      <c r="T9" s="229"/>
      <c r="U9" s="229"/>
      <c r="V9" s="229"/>
      <c r="W9" s="229"/>
      <c r="X9" s="229"/>
    </row>
    <row r="10" spans="1:28" ht="15" customHeight="1">
      <c r="R10" s="229"/>
      <c r="S10" s="229"/>
      <c r="T10" s="229"/>
      <c r="U10" s="229"/>
      <c r="V10" s="229"/>
      <c r="W10" s="229"/>
      <c r="X10" s="229"/>
    </row>
    <row r="11" spans="1:28" ht="15" customHeight="1">
      <c r="A11" s="491" t="s">
        <v>235</v>
      </c>
      <c r="B11" s="491"/>
      <c r="C11" s="491"/>
      <c r="D11" s="491"/>
      <c r="E11" s="491"/>
      <c r="F11" s="491"/>
      <c r="G11" s="491"/>
      <c r="H11" s="491"/>
      <c r="I11" s="491"/>
      <c r="J11" s="491"/>
      <c r="K11" s="491"/>
      <c r="L11" s="491"/>
      <c r="M11" s="491"/>
      <c r="N11" s="491"/>
      <c r="O11" s="491"/>
      <c r="P11" s="491"/>
      <c r="Q11" s="491"/>
      <c r="R11" s="491"/>
      <c r="S11" s="491"/>
      <c r="T11" s="491"/>
      <c r="U11" s="491"/>
      <c r="V11" s="491"/>
      <c r="W11" s="491"/>
      <c r="X11" s="491"/>
      <c r="Y11" s="491"/>
    </row>
    <row r="12" spans="1:28" ht="15" customHeight="1">
      <c r="A12" s="230"/>
      <c r="B12" s="230"/>
      <c r="C12" s="230"/>
      <c r="D12" s="230"/>
      <c r="E12" s="230"/>
      <c r="F12" s="230"/>
      <c r="G12" s="230"/>
      <c r="H12" s="230"/>
      <c r="I12" s="230"/>
      <c r="J12" s="230"/>
      <c r="K12" s="230"/>
      <c r="L12" s="230"/>
      <c r="M12" s="230"/>
      <c r="N12" s="230"/>
      <c r="O12" s="230"/>
      <c r="P12" s="230"/>
      <c r="Q12" s="230"/>
      <c r="R12" s="230"/>
      <c r="S12" s="230"/>
      <c r="T12" s="230"/>
      <c r="U12" s="230"/>
      <c r="V12" s="230"/>
      <c r="W12" s="230"/>
      <c r="X12" s="230"/>
      <c r="Y12" s="230"/>
    </row>
    <row r="14" spans="1:28" ht="15" customHeight="1">
      <c r="A14" s="226" t="s">
        <v>236</v>
      </c>
    </row>
    <row r="15" spans="1:28" ht="15" customHeight="1">
      <c r="A15" s="226" t="s">
        <v>237</v>
      </c>
    </row>
    <row r="16" spans="1:28" ht="15" customHeight="1">
      <c r="A16" s="226" t="s">
        <v>238</v>
      </c>
    </row>
    <row r="17" spans="1:28" ht="15" customHeight="1">
      <c r="A17" s="226" t="s">
        <v>239</v>
      </c>
    </row>
    <row r="19" spans="1:28" ht="15" customHeight="1">
      <c r="A19" s="231" t="s">
        <v>240</v>
      </c>
    </row>
    <row r="20" spans="1:28" ht="15" customHeight="1">
      <c r="A20" s="231" t="s">
        <v>241</v>
      </c>
    </row>
    <row r="21" spans="1:28" ht="15" customHeight="1">
      <c r="A21" s="231"/>
    </row>
    <row r="22" spans="1:28" ht="15" customHeight="1">
      <c r="A22" s="226" t="s">
        <v>242</v>
      </c>
    </row>
    <row r="23" spans="1:28" ht="15" customHeight="1">
      <c r="A23" s="232" t="s">
        <v>243</v>
      </c>
    </row>
    <row r="25" spans="1:28" ht="15" customHeight="1">
      <c r="A25" s="226" t="s">
        <v>244</v>
      </c>
      <c r="AA25" s="230" t="s">
        <v>245</v>
      </c>
      <c r="AB25" s="233"/>
    </row>
    <row r="26" spans="1:28" ht="15" customHeight="1">
      <c r="A26" s="234" t="str">
        <f>"　　"&amp;IF(AB25="","令和　　年　　月　　日",TEXT(AB25,"[DBNum3]ggge年m月d日"))&amp;"　から　"&amp;IF(AB26="","令和　　年　　月　　日",TEXT(AB26,"[DBNum3]ggge年m月d日"))&amp;"　まで"</f>
        <v>　　令和　　年　　月　　日　から　令和　　年　　月　　日　まで</v>
      </c>
      <c r="AA26" s="230" t="s">
        <v>246</v>
      </c>
      <c r="AB26" s="233"/>
    </row>
    <row r="27" spans="1:28" ht="15" customHeight="1">
      <c r="AA27" s="230"/>
      <c r="AB27" s="235"/>
    </row>
    <row r="28" spans="1:28" ht="15" customHeight="1">
      <c r="A28" s="226" t="s">
        <v>247</v>
      </c>
      <c r="AA28" s="230"/>
      <c r="AB28" s="235"/>
    </row>
    <row r="29" spans="1:28" ht="15" customHeight="1">
      <c r="A29" s="226" t="s">
        <v>248</v>
      </c>
      <c r="AA29" s="230"/>
      <c r="AB29" s="235"/>
    </row>
    <row r="31" spans="1:28" ht="15" customHeight="1">
      <c r="A31" s="226" t="s">
        <v>249</v>
      </c>
      <c r="I31" s="492"/>
      <c r="J31" s="492"/>
      <c r="K31" s="492"/>
    </row>
    <row r="32" spans="1:28" ht="15" customHeight="1">
      <c r="A32" s="232" t="s">
        <v>250</v>
      </c>
    </row>
    <row r="33" spans="1:25" ht="15" customHeight="1">
      <c r="A33" s="232" t="s">
        <v>251</v>
      </c>
    </row>
    <row r="34" spans="1:25" ht="15" customHeight="1">
      <c r="A34" s="232" t="s">
        <v>252</v>
      </c>
      <c r="I34" s="236"/>
      <c r="J34" s="236"/>
      <c r="K34" s="236"/>
      <c r="L34" s="236"/>
      <c r="M34" s="236"/>
      <c r="N34" s="236"/>
      <c r="O34" s="236"/>
      <c r="P34" s="236"/>
      <c r="Q34" s="236"/>
      <c r="R34" s="236"/>
      <c r="S34" s="236"/>
      <c r="T34" s="236"/>
      <c r="U34" s="236"/>
      <c r="V34" s="236"/>
      <c r="W34" s="236"/>
      <c r="X34" s="236"/>
    </row>
    <row r="36" spans="1:25" ht="15" customHeight="1">
      <c r="A36" s="226" t="s">
        <v>253</v>
      </c>
    </row>
    <row r="37" spans="1:25" ht="15" customHeight="1">
      <c r="A37" s="226" t="s">
        <v>254</v>
      </c>
    </row>
    <row r="38" spans="1:25" ht="15" customHeight="1">
      <c r="A38" s="226" t="s">
        <v>255</v>
      </c>
    </row>
    <row r="39" spans="1:25" ht="15" customHeight="1">
      <c r="A39" s="226" t="s">
        <v>256</v>
      </c>
      <c r="I39" s="236"/>
      <c r="J39" s="236"/>
      <c r="K39" s="236"/>
      <c r="L39" s="236"/>
      <c r="M39" s="236"/>
      <c r="N39" s="236"/>
      <c r="O39" s="236"/>
      <c r="P39" s="236"/>
      <c r="Q39" s="236"/>
      <c r="R39" s="236"/>
      <c r="S39" s="236"/>
      <c r="T39" s="236"/>
      <c r="U39" s="236"/>
      <c r="V39" s="236"/>
      <c r="W39" s="236"/>
      <c r="X39" s="236"/>
    </row>
    <row r="40" spans="1:25" ht="15" customHeight="1">
      <c r="A40" s="226" t="s">
        <v>257</v>
      </c>
    </row>
    <row r="44" spans="1:25" ht="15" customHeight="1">
      <c r="X44" s="228"/>
      <c r="Y44" s="228" t="s">
        <v>258</v>
      </c>
    </row>
    <row r="45" spans="1:25" ht="15" customHeight="1">
      <c r="X45" s="228"/>
      <c r="Y45" s="228" t="s">
        <v>259</v>
      </c>
    </row>
    <row r="46" spans="1:25" ht="15" customHeight="1">
      <c r="X46" s="228"/>
      <c r="Y46" s="237" t="s">
        <v>260</v>
      </c>
    </row>
    <row r="47" spans="1:25" ht="15" customHeight="1">
      <c r="X47" s="228"/>
      <c r="Y47" s="228" t="s">
        <v>261</v>
      </c>
    </row>
  </sheetData>
  <mergeCells count="4">
    <mergeCell ref="R2:Y2"/>
    <mergeCell ref="R3:Y3"/>
    <mergeCell ref="A11:Y11"/>
    <mergeCell ref="I31:K31"/>
  </mergeCells>
  <phoneticPr fontId="2"/>
  <printOptions horizontalCentered="1"/>
  <pageMargins left="0.70866141732283472" right="0.70866141732283472" top="0.59055118110236227" bottom="0.59055118110236227" header="0.31496062992125984" footer="0.31496062992125984"/>
  <pageSetup paperSize="9" orientation="portrait" blackAndWhite="1" r:id="rId1"/>
  <headerFooter>
    <oddHeader>&amp;L&amp;"ＭＳ ゴシック,標準"【境界－４】</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BC163-0609-4B5C-9E72-FB29EDFE296A}">
  <sheetPr>
    <tabColor rgb="FF00B0F0"/>
  </sheetPr>
  <dimension ref="A2:AB35"/>
  <sheetViews>
    <sheetView view="pageBreakPreview" zoomScaleNormal="100" zoomScaleSheetLayoutView="100" workbookViewId="0"/>
  </sheetViews>
  <sheetFormatPr defaultColWidth="3.125" defaultRowHeight="18" customHeight="1"/>
  <cols>
    <col min="1" max="27" width="3.125" style="226"/>
    <col min="28" max="28" width="20.25" style="226" bestFit="1" customWidth="1"/>
    <col min="29" max="16384" width="3.125" style="226"/>
  </cols>
  <sheetData>
    <row r="2" spans="1:28" ht="18" customHeight="1" thickBot="1">
      <c r="R2" s="489" t="s">
        <v>231</v>
      </c>
      <c r="S2" s="489"/>
      <c r="T2" s="489"/>
      <c r="U2" s="489"/>
      <c r="V2" s="489"/>
      <c r="W2" s="489"/>
      <c r="X2" s="489"/>
      <c r="Y2" s="489"/>
      <c r="AB2" s="148" t="s">
        <v>97</v>
      </c>
    </row>
    <row r="3" spans="1:28" ht="18" customHeight="1" thickBot="1">
      <c r="R3" s="490" t="str">
        <f>IF(AB3="","令和　　年　　月　　日",TEXT(AB3,"[DBNum3]ggge年m月d日"))</f>
        <v>令和　　年　　月　　日</v>
      </c>
      <c r="S3" s="490"/>
      <c r="T3" s="490"/>
      <c r="U3" s="490"/>
      <c r="V3" s="490"/>
      <c r="W3" s="490"/>
      <c r="X3" s="490"/>
      <c r="Y3" s="490"/>
      <c r="AB3" s="227"/>
    </row>
    <row r="5" spans="1:28" ht="18" customHeight="1">
      <c r="A5" s="232" t="s">
        <v>262</v>
      </c>
    </row>
    <row r="7" spans="1:28" ht="18" customHeight="1">
      <c r="Y7" s="228" t="s">
        <v>233</v>
      </c>
    </row>
    <row r="8" spans="1:28" ht="18" customHeight="1">
      <c r="Y8" s="228" t="s">
        <v>234</v>
      </c>
    </row>
    <row r="9" spans="1:28" ht="18" customHeight="1">
      <c r="R9" s="229"/>
      <c r="S9" s="229"/>
      <c r="T9" s="229"/>
      <c r="U9" s="229"/>
      <c r="V9" s="229"/>
      <c r="W9" s="229"/>
      <c r="X9" s="229"/>
    </row>
    <row r="10" spans="1:28" ht="18" customHeight="1">
      <c r="R10" s="229"/>
      <c r="S10" s="229"/>
      <c r="T10" s="229"/>
      <c r="U10" s="229"/>
      <c r="V10" s="229"/>
      <c r="W10" s="229"/>
      <c r="X10" s="229"/>
    </row>
    <row r="11" spans="1:28" ht="18" customHeight="1">
      <c r="A11" s="491" t="s">
        <v>263</v>
      </c>
      <c r="B11" s="491"/>
      <c r="C11" s="491"/>
      <c r="D11" s="491"/>
      <c r="E11" s="491"/>
      <c r="F11" s="491"/>
      <c r="G11" s="491"/>
      <c r="H11" s="491"/>
      <c r="I11" s="491"/>
      <c r="J11" s="491"/>
      <c r="K11" s="491"/>
      <c r="L11" s="491"/>
      <c r="M11" s="491"/>
      <c r="N11" s="491"/>
      <c r="O11" s="491"/>
      <c r="P11" s="491"/>
      <c r="Q11" s="491"/>
      <c r="R11" s="491"/>
      <c r="S11" s="491"/>
      <c r="T11" s="491"/>
      <c r="U11" s="491"/>
      <c r="V11" s="491"/>
      <c r="W11" s="491"/>
      <c r="X11" s="491"/>
      <c r="Y11" s="491"/>
    </row>
    <row r="12" spans="1:28" ht="18" customHeight="1">
      <c r="A12" s="230"/>
      <c r="B12" s="230"/>
      <c r="C12" s="230"/>
      <c r="D12" s="230"/>
      <c r="E12" s="230"/>
      <c r="F12" s="230"/>
      <c r="G12" s="230"/>
      <c r="H12" s="230"/>
      <c r="I12" s="230"/>
      <c r="J12" s="230"/>
      <c r="K12" s="230"/>
      <c r="L12" s="230"/>
      <c r="M12" s="230"/>
      <c r="N12" s="230"/>
      <c r="O12" s="230"/>
      <c r="P12" s="230"/>
      <c r="Q12" s="230"/>
      <c r="R12" s="230"/>
      <c r="S12" s="230"/>
      <c r="T12" s="230"/>
      <c r="U12" s="230"/>
      <c r="V12" s="230"/>
      <c r="W12" s="230"/>
      <c r="X12" s="230"/>
      <c r="Y12" s="230"/>
    </row>
    <row r="14" spans="1:28" ht="18" customHeight="1">
      <c r="A14" s="226" t="s">
        <v>236</v>
      </c>
    </row>
    <row r="15" spans="1:28" ht="18" customHeight="1">
      <c r="A15" s="226" t="s">
        <v>237</v>
      </c>
    </row>
    <row r="16" spans="1:28" ht="18" customHeight="1">
      <c r="A16" s="226" t="s">
        <v>264</v>
      </c>
    </row>
    <row r="17" spans="1:28" ht="18" customHeight="1">
      <c r="A17" s="226" t="s">
        <v>265</v>
      </c>
    </row>
    <row r="18" spans="1:28" ht="18" customHeight="1">
      <c r="A18" s="226" t="s">
        <v>266</v>
      </c>
    </row>
    <row r="19" spans="1:28" ht="18" customHeight="1">
      <c r="A19" s="231" t="s">
        <v>267</v>
      </c>
    </row>
    <row r="20" spans="1:28" ht="18" customHeight="1">
      <c r="A20" s="231" t="s">
        <v>268</v>
      </c>
    </row>
    <row r="21" spans="1:28" ht="18" customHeight="1">
      <c r="A21" s="231"/>
    </row>
    <row r="22" spans="1:28" ht="18" customHeight="1">
      <c r="A22" s="226" t="s">
        <v>269</v>
      </c>
    </row>
    <row r="23" spans="1:28" ht="18" customHeight="1">
      <c r="A23" s="226" t="s">
        <v>270</v>
      </c>
    </row>
    <row r="24" spans="1:28" ht="18" customHeight="1">
      <c r="A24" s="226" t="s">
        <v>271</v>
      </c>
    </row>
    <row r="25" spans="1:28" ht="18" customHeight="1" thickBot="1">
      <c r="A25" s="226" t="s">
        <v>272</v>
      </c>
      <c r="I25" s="236"/>
      <c r="J25" s="236"/>
      <c r="K25" s="236"/>
      <c r="L25" s="236"/>
      <c r="M25" s="236"/>
      <c r="N25" s="236"/>
      <c r="O25" s="236"/>
      <c r="P25" s="236"/>
      <c r="Q25" s="236"/>
      <c r="R25" s="236"/>
      <c r="S25" s="236"/>
      <c r="T25" s="236"/>
      <c r="U25" s="236"/>
      <c r="V25" s="236"/>
      <c r="W25" s="236"/>
      <c r="X25" s="236"/>
      <c r="AB25" s="238" t="s">
        <v>273</v>
      </c>
    </row>
    <row r="26" spans="1:28" ht="18" customHeight="1" thickBot="1">
      <c r="A26" s="234" t="str">
        <f>"　４　土地境界確認書　　　……　　　返送期限："&amp;IF(AB26="","令和　　年　　月　　日（　）（必着）",TEXT(AB26,"[DBNum3]ggge年m月d日")&amp;"（"&amp;TEXT(AB26,"aaa")&amp;"）"&amp;"（必着）")</f>
        <v>　４　土地境界確認書　　　……　　　返送期限：令和　　年　　月　　日（　）（必着）</v>
      </c>
      <c r="AB26" s="227"/>
    </row>
    <row r="27" spans="1:28" ht="18" customHeight="1">
      <c r="A27" s="226" t="s">
        <v>274</v>
      </c>
      <c r="AB27" s="230"/>
    </row>
    <row r="28" spans="1:28" ht="18" customHeight="1">
      <c r="A28" s="226" t="s">
        <v>275</v>
      </c>
      <c r="AA28" s="230"/>
      <c r="AB28" s="235"/>
    </row>
    <row r="29" spans="1:28" ht="18" customHeight="1">
      <c r="AA29" s="230"/>
      <c r="AB29" s="235"/>
    </row>
    <row r="30" spans="1:28" ht="18" customHeight="1">
      <c r="AA30" s="230"/>
      <c r="AB30" s="235"/>
    </row>
    <row r="32" spans="1:28" ht="18" customHeight="1">
      <c r="X32" s="228"/>
      <c r="Y32" s="228" t="s">
        <v>258</v>
      </c>
    </row>
    <row r="33" spans="24:25" ht="18" customHeight="1">
      <c r="X33" s="228"/>
      <c r="Y33" s="228" t="s">
        <v>259</v>
      </c>
    </row>
    <row r="34" spans="24:25" ht="18" customHeight="1">
      <c r="X34" s="228"/>
      <c r="Y34" s="237" t="s">
        <v>260</v>
      </c>
    </row>
    <row r="35" spans="24:25" ht="18" customHeight="1">
      <c r="X35" s="228"/>
      <c r="Y35" s="228" t="s">
        <v>261</v>
      </c>
    </row>
  </sheetData>
  <mergeCells count="3">
    <mergeCell ref="R2:Y2"/>
    <mergeCell ref="R3:Y3"/>
    <mergeCell ref="A11:Y11"/>
  </mergeCells>
  <phoneticPr fontId="2"/>
  <printOptions horizontalCentered="1"/>
  <pageMargins left="0.70866141732283472" right="0.70866141732283472" top="0.59055118110236227" bottom="0.59055118110236227" header="0.31496062992125984" footer="0.31496062992125984"/>
  <pageSetup paperSize="9" orientation="portrait" blackAndWhite="1" r:id="rId1"/>
  <headerFooter>
    <oddHeader>&amp;L&amp;"ＭＳ ゴシック,標準"【境界－５】</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3D286-4F27-4949-912C-09F8B986C105}">
  <sheetPr>
    <tabColor rgb="FF00B0F0"/>
  </sheetPr>
  <dimension ref="A2:AD39"/>
  <sheetViews>
    <sheetView view="pageBreakPreview" zoomScale="85" zoomScaleNormal="100" zoomScaleSheetLayoutView="85" workbookViewId="0"/>
  </sheetViews>
  <sheetFormatPr defaultColWidth="2.625" defaultRowHeight="18" customHeight="1"/>
  <cols>
    <col min="1" max="16384" width="2.625" style="239"/>
  </cols>
  <sheetData>
    <row r="2" spans="1:30" ht="18" customHeight="1">
      <c r="A2" s="239" t="s">
        <v>276</v>
      </c>
    </row>
    <row r="5" spans="1:30" ht="18" customHeight="1">
      <c r="A5" s="506" t="s">
        <v>277</v>
      </c>
      <c r="B5" s="506"/>
      <c r="C5" s="506"/>
      <c r="D5" s="506"/>
      <c r="E5" s="506"/>
      <c r="F5" s="506"/>
      <c r="G5" s="506"/>
      <c r="H5" s="506"/>
      <c r="I5" s="506"/>
      <c r="J5" s="506"/>
      <c r="K5" s="506"/>
      <c r="L5" s="506"/>
      <c r="M5" s="506"/>
      <c r="N5" s="506"/>
      <c r="O5" s="506"/>
      <c r="P5" s="506"/>
      <c r="Q5" s="506"/>
      <c r="R5" s="506"/>
      <c r="S5" s="506"/>
      <c r="T5" s="506"/>
      <c r="U5" s="506"/>
      <c r="V5" s="506"/>
      <c r="W5" s="506"/>
      <c r="X5" s="506"/>
      <c r="Y5" s="506"/>
      <c r="Z5" s="506"/>
      <c r="AA5" s="506"/>
      <c r="AB5" s="506"/>
      <c r="AC5" s="506"/>
      <c r="AD5" s="506"/>
    </row>
    <row r="6" spans="1:30" ht="18" customHeight="1">
      <c r="A6" s="240"/>
      <c r="B6" s="240"/>
      <c r="C6" s="240"/>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row>
    <row r="8" spans="1:30" ht="18" customHeight="1">
      <c r="A8" s="239" t="s">
        <v>278</v>
      </c>
    </row>
    <row r="10" spans="1:30" ht="54" customHeight="1">
      <c r="A10" s="507" t="s">
        <v>279</v>
      </c>
      <c r="B10" s="508"/>
      <c r="C10" s="508"/>
      <c r="D10" s="508"/>
      <c r="E10" s="508"/>
      <c r="F10" s="509"/>
      <c r="G10" s="510" t="s">
        <v>280</v>
      </c>
      <c r="H10" s="511"/>
      <c r="I10" s="511"/>
      <c r="J10" s="511"/>
      <c r="K10" s="511"/>
      <c r="L10" s="511"/>
      <c r="M10" s="511"/>
      <c r="N10" s="511"/>
      <c r="O10" s="511"/>
      <c r="P10" s="511"/>
      <c r="Q10" s="511"/>
      <c r="R10" s="511"/>
      <c r="S10" s="511"/>
      <c r="T10" s="511"/>
      <c r="U10" s="511"/>
      <c r="V10" s="511"/>
      <c r="W10" s="511"/>
      <c r="X10" s="511"/>
      <c r="Y10" s="511"/>
      <c r="Z10" s="511"/>
      <c r="AA10" s="511"/>
      <c r="AB10" s="511"/>
      <c r="AC10" s="511"/>
      <c r="AD10" s="512"/>
    </row>
    <row r="11" spans="1:30" ht="18" customHeight="1">
      <c r="A11" s="513" t="s">
        <v>281</v>
      </c>
      <c r="B11" s="514"/>
      <c r="C11" s="515"/>
      <c r="D11" s="519" t="s">
        <v>99</v>
      </c>
      <c r="E11" s="520"/>
      <c r="F11" s="521"/>
      <c r="G11" s="522" t="s">
        <v>282</v>
      </c>
      <c r="H11" s="523"/>
      <c r="I11" s="523"/>
      <c r="J11" s="523"/>
      <c r="K11" s="523"/>
      <c r="L11" s="523"/>
      <c r="M11" s="523"/>
      <c r="N11" s="523"/>
      <c r="O11" s="523"/>
      <c r="P11" s="523"/>
      <c r="Q11" s="523"/>
      <c r="R11" s="523"/>
      <c r="S11" s="523"/>
      <c r="T11" s="523"/>
      <c r="U11" s="523"/>
      <c r="V11" s="523"/>
      <c r="W11" s="523"/>
      <c r="X11" s="523"/>
      <c r="Y11" s="523"/>
      <c r="Z11" s="523"/>
      <c r="AA11" s="523"/>
      <c r="AB11" s="523"/>
      <c r="AC11" s="523"/>
      <c r="AD11" s="524"/>
    </row>
    <row r="12" spans="1:30" ht="18" customHeight="1">
      <c r="A12" s="516"/>
      <c r="B12" s="517"/>
      <c r="C12" s="518"/>
      <c r="D12" s="525" t="s">
        <v>100</v>
      </c>
      <c r="E12" s="526"/>
      <c r="F12" s="527"/>
      <c r="G12" s="528" t="s">
        <v>283</v>
      </c>
      <c r="H12" s="529"/>
      <c r="I12" s="529"/>
      <c r="J12" s="529"/>
      <c r="K12" s="529"/>
      <c r="L12" s="529"/>
      <c r="M12" s="529"/>
      <c r="N12" s="529"/>
      <c r="O12" s="529"/>
      <c r="P12" s="529"/>
      <c r="Q12" s="529"/>
      <c r="R12" s="529"/>
      <c r="S12" s="529"/>
      <c r="T12" s="529"/>
      <c r="U12" s="529"/>
      <c r="V12" s="529"/>
      <c r="W12" s="529"/>
      <c r="X12" s="529"/>
      <c r="Y12" s="529"/>
      <c r="Z12" s="529"/>
      <c r="AA12" s="529"/>
      <c r="AB12" s="529"/>
      <c r="AC12" s="529"/>
      <c r="AD12" s="530"/>
    </row>
    <row r="13" spans="1:30" ht="18" customHeight="1">
      <c r="A13" s="531" t="s">
        <v>284</v>
      </c>
      <c r="B13" s="532"/>
      <c r="C13" s="532"/>
      <c r="D13" s="532"/>
      <c r="E13" s="532"/>
      <c r="F13" s="532"/>
      <c r="G13" s="532"/>
      <c r="H13" s="532"/>
      <c r="I13" s="532"/>
      <c r="J13" s="532"/>
      <c r="K13" s="532"/>
      <c r="L13" s="532"/>
      <c r="M13" s="532"/>
      <c r="N13" s="532"/>
      <c r="O13" s="532"/>
      <c r="P13" s="532"/>
      <c r="Q13" s="532"/>
      <c r="R13" s="532"/>
      <c r="S13" s="532"/>
      <c r="T13" s="532"/>
      <c r="U13" s="532"/>
      <c r="V13" s="532"/>
      <c r="W13" s="532"/>
      <c r="X13" s="532"/>
      <c r="Y13" s="532"/>
      <c r="Z13" s="532"/>
      <c r="AA13" s="532"/>
      <c r="AB13" s="532"/>
      <c r="AC13" s="532"/>
      <c r="AD13" s="533"/>
    </row>
    <row r="14" spans="1:30" ht="18" customHeight="1">
      <c r="A14" s="495" t="s">
        <v>285</v>
      </c>
      <c r="B14" s="495"/>
      <c r="C14" s="495"/>
      <c r="D14" s="495"/>
      <c r="E14" s="495"/>
      <c r="F14" s="495"/>
      <c r="G14" s="495"/>
      <c r="H14" s="495"/>
      <c r="I14" s="495"/>
      <c r="J14" s="495"/>
      <c r="K14" s="495"/>
      <c r="L14" s="495"/>
      <c r="M14" s="495" t="s">
        <v>286</v>
      </c>
      <c r="N14" s="495"/>
      <c r="O14" s="495"/>
      <c r="P14" s="495"/>
      <c r="Q14" s="495"/>
      <c r="R14" s="495"/>
      <c r="S14" s="495" t="s">
        <v>287</v>
      </c>
      <c r="T14" s="495"/>
      <c r="U14" s="495"/>
      <c r="V14" s="495"/>
      <c r="W14" s="495"/>
      <c r="X14" s="495"/>
      <c r="Y14" s="495" t="s">
        <v>288</v>
      </c>
      <c r="Z14" s="495"/>
      <c r="AA14" s="495"/>
      <c r="AB14" s="495"/>
      <c r="AC14" s="495"/>
      <c r="AD14" s="495"/>
    </row>
    <row r="15" spans="1:30" ht="384" customHeight="1">
      <c r="A15" s="495"/>
      <c r="B15" s="495"/>
      <c r="C15" s="495"/>
      <c r="D15" s="495"/>
      <c r="E15" s="495"/>
      <c r="F15" s="495"/>
      <c r="G15" s="495"/>
      <c r="H15" s="495"/>
      <c r="I15" s="495"/>
      <c r="J15" s="495"/>
      <c r="K15" s="495"/>
      <c r="L15" s="495"/>
      <c r="M15" s="495"/>
      <c r="N15" s="495"/>
      <c r="O15" s="495"/>
      <c r="P15" s="495"/>
      <c r="Q15" s="495"/>
      <c r="R15" s="495"/>
      <c r="S15" s="495"/>
      <c r="T15" s="495"/>
      <c r="U15" s="495"/>
      <c r="V15" s="495"/>
      <c r="W15" s="495"/>
      <c r="X15" s="495"/>
      <c r="Y15" s="495"/>
      <c r="Z15" s="495"/>
      <c r="AA15" s="495"/>
      <c r="AB15" s="495"/>
      <c r="AC15" s="495"/>
      <c r="AD15" s="495"/>
    </row>
    <row r="17" spans="1:30" ht="18" customHeight="1">
      <c r="M17" s="493" t="s">
        <v>289</v>
      </c>
      <c r="N17" s="493"/>
      <c r="O17" s="493"/>
      <c r="P17" s="493"/>
      <c r="Q17" s="493"/>
      <c r="R17" s="493"/>
      <c r="T17" s="494" t="s">
        <v>290</v>
      </c>
      <c r="U17" s="494"/>
      <c r="V17" s="494"/>
      <c r="W17" s="494"/>
      <c r="X17" s="494"/>
      <c r="Y17" s="494"/>
      <c r="Z17" s="494"/>
      <c r="AA17" s="494"/>
      <c r="AB17" s="494"/>
      <c r="AC17" s="494"/>
      <c r="AD17" s="494"/>
    </row>
    <row r="18" spans="1:30" ht="18" customHeight="1">
      <c r="M18" s="493" t="s">
        <v>99</v>
      </c>
      <c r="N18" s="493"/>
      <c r="O18" s="493"/>
      <c r="P18" s="493"/>
      <c r="Q18" s="493"/>
      <c r="R18" s="493"/>
      <c r="T18" s="494" t="s">
        <v>291</v>
      </c>
      <c r="U18" s="494"/>
      <c r="V18" s="494"/>
      <c r="W18" s="494"/>
      <c r="X18" s="494"/>
      <c r="Y18" s="494"/>
      <c r="Z18" s="494"/>
      <c r="AA18" s="494"/>
      <c r="AB18" s="494"/>
      <c r="AC18" s="494"/>
      <c r="AD18" s="494"/>
    </row>
    <row r="19" spans="1:30" ht="18" customHeight="1">
      <c r="M19" s="493" t="s">
        <v>292</v>
      </c>
      <c r="N19" s="493"/>
      <c r="O19" s="493"/>
      <c r="P19" s="493"/>
      <c r="Q19" s="493"/>
      <c r="R19" s="493"/>
      <c r="T19" s="494" t="s">
        <v>114</v>
      </c>
      <c r="U19" s="494"/>
      <c r="V19" s="494"/>
      <c r="W19" s="494"/>
      <c r="X19" s="494"/>
      <c r="Y19" s="494"/>
      <c r="Z19" s="494"/>
      <c r="AA19" s="494"/>
      <c r="AB19" s="494"/>
      <c r="AC19" s="494"/>
      <c r="AD19" s="494"/>
    </row>
    <row r="21" spans="1:30" ht="18" customHeight="1" thickBot="1"/>
    <row r="22" spans="1:30" ht="18" customHeight="1">
      <c r="A22" s="239" t="s">
        <v>276</v>
      </c>
      <c r="V22" s="500" t="s">
        <v>293</v>
      </c>
      <c r="W22" s="501"/>
      <c r="X22" s="501"/>
      <c r="Y22" s="501"/>
      <c r="Z22" s="501"/>
      <c r="AA22" s="501"/>
      <c r="AB22" s="501"/>
      <c r="AC22" s="502"/>
    </row>
    <row r="23" spans="1:30" ht="18" customHeight="1" thickBot="1">
      <c r="V23" s="503"/>
      <c r="W23" s="504"/>
      <c r="X23" s="504"/>
      <c r="Y23" s="504"/>
      <c r="Z23" s="504"/>
      <c r="AA23" s="504"/>
      <c r="AB23" s="504"/>
      <c r="AC23" s="505"/>
    </row>
    <row r="25" spans="1:30" ht="18" customHeight="1">
      <c r="A25" s="506" t="s">
        <v>277</v>
      </c>
      <c r="B25" s="506"/>
      <c r="C25" s="506"/>
      <c r="D25" s="506"/>
      <c r="E25" s="506"/>
      <c r="F25" s="506"/>
      <c r="G25" s="506"/>
      <c r="H25" s="506"/>
      <c r="I25" s="506"/>
      <c r="J25" s="506"/>
      <c r="K25" s="506"/>
      <c r="L25" s="506"/>
      <c r="M25" s="506"/>
      <c r="N25" s="506"/>
      <c r="O25" s="506"/>
      <c r="P25" s="506"/>
      <c r="Q25" s="506"/>
      <c r="R25" s="506"/>
      <c r="S25" s="506"/>
      <c r="T25" s="506"/>
      <c r="U25" s="506"/>
      <c r="V25" s="506"/>
      <c r="W25" s="506"/>
      <c r="X25" s="506"/>
      <c r="Y25" s="506"/>
      <c r="Z25" s="506"/>
      <c r="AA25" s="506"/>
      <c r="AB25" s="506"/>
      <c r="AC25" s="506"/>
      <c r="AD25" s="506"/>
    </row>
    <row r="26" spans="1:30" ht="18" customHeight="1">
      <c r="A26" s="240"/>
      <c r="B26" s="240"/>
      <c r="C26" s="240"/>
      <c r="D26" s="240"/>
      <c r="E26" s="240"/>
      <c r="F26" s="240"/>
      <c r="G26" s="240"/>
      <c r="H26" s="240"/>
      <c r="I26" s="240"/>
      <c r="J26" s="240"/>
      <c r="K26" s="240"/>
      <c r="L26" s="240"/>
      <c r="M26" s="240"/>
      <c r="N26" s="240"/>
      <c r="O26" s="240"/>
      <c r="P26" s="240"/>
      <c r="Q26" s="240"/>
      <c r="R26" s="240"/>
      <c r="S26" s="240"/>
      <c r="T26" s="240"/>
      <c r="U26" s="240"/>
      <c r="V26" s="240"/>
      <c r="W26" s="240"/>
      <c r="X26" s="240"/>
      <c r="Y26" s="240"/>
      <c r="Z26" s="240"/>
      <c r="AA26" s="240"/>
      <c r="AB26" s="240"/>
      <c r="AC26" s="240"/>
      <c r="AD26" s="240"/>
    </row>
    <row r="28" spans="1:30" ht="18" customHeight="1">
      <c r="A28" s="239" t="s">
        <v>278</v>
      </c>
    </row>
    <row r="30" spans="1:30" ht="54" customHeight="1">
      <c r="A30" s="507" t="s">
        <v>279</v>
      </c>
      <c r="B30" s="508"/>
      <c r="C30" s="508"/>
      <c r="D30" s="508"/>
      <c r="E30" s="508"/>
      <c r="F30" s="509"/>
      <c r="G30" s="510" t="s">
        <v>280</v>
      </c>
      <c r="H30" s="511"/>
      <c r="I30" s="511"/>
      <c r="J30" s="511"/>
      <c r="K30" s="511"/>
      <c r="L30" s="511"/>
      <c r="M30" s="511"/>
      <c r="N30" s="511"/>
      <c r="O30" s="511"/>
      <c r="P30" s="511"/>
      <c r="Q30" s="511"/>
      <c r="R30" s="511"/>
      <c r="S30" s="511"/>
      <c r="T30" s="511"/>
      <c r="U30" s="511"/>
      <c r="V30" s="511"/>
      <c r="W30" s="511"/>
      <c r="X30" s="511"/>
      <c r="Y30" s="511"/>
      <c r="Z30" s="511"/>
      <c r="AA30" s="511"/>
      <c r="AB30" s="511"/>
      <c r="AC30" s="511"/>
      <c r="AD30" s="512"/>
    </row>
    <row r="31" spans="1:30" ht="18" customHeight="1">
      <c r="A31" s="513" t="s">
        <v>281</v>
      </c>
      <c r="B31" s="514"/>
      <c r="C31" s="515"/>
      <c r="D31" s="519" t="s">
        <v>99</v>
      </c>
      <c r="E31" s="520"/>
      <c r="F31" s="521"/>
      <c r="G31" s="522" t="s">
        <v>282</v>
      </c>
      <c r="H31" s="523"/>
      <c r="I31" s="523"/>
      <c r="J31" s="523"/>
      <c r="K31" s="523"/>
      <c r="L31" s="523"/>
      <c r="M31" s="523"/>
      <c r="N31" s="523"/>
      <c r="O31" s="523"/>
      <c r="P31" s="523"/>
      <c r="Q31" s="523"/>
      <c r="R31" s="523"/>
      <c r="S31" s="523"/>
      <c r="T31" s="523"/>
      <c r="U31" s="523"/>
      <c r="V31" s="523"/>
      <c r="W31" s="523"/>
      <c r="X31" s="523"/>
      <c r="Y31" s="523"/>
      <c r="Z31" s="523"/>
      <c r="AA31" s="523"/>
      <c r="AB31" s="523"/>
      <c r="AC31" s="523"/>
      <c r="AD31" s="524"/>
    </row>
    <row r="32" spans="1:30" ht="18" customHeight="1">
      <c r="A32" s="516"/>
      <c r="B32" s="517"/>
      <c r="C32" s="518"/>
      <c r="D32" s="525" t="s">
        <v>100</v>
      </c>
      <c r="E32" s="526"/>
      <c r="F32" s="527"/>
      <c r="G32" s="528" t="s">
        <v>283</v>
      </c>
      <c r="H32" s="529"/>
      <c r="I32" s="529"/>
      <c r="J32" s="529"/>
      <c r="K32" s="529"/>
      <c r="L32" s="529"/>
      <c r="M32" s="529"/>
      <c r="N32" s="529"/>
      <c r="O32" s="529"/>
      <c r="P32" s="529"/>
      <c r="Q32" s="529"/>
      <c r="R32" s="529"/>
      <c r="S32" s="529"/>
      <c r="T32" s="529"/>
      <c r="U32" s="529"/>
      <c r="V32" s="529"/>
      <c r="W32" s="529"/>
      <c r="X32" s="529"/>
      <c r="Y32" s="529"/>
      <c r="Z32" s="529"/>
      <c r="AA32" s="529"/>
      <c r="AB32" s="529"/>
      <c r="AC32" s="529"/>
      <c r="AD32" s="530"/>
    </row>
    <row r="33" spans="1:30" ht="18" customHeight="1">
      <c r="A33" s="531" t="s">
        <v>284</v>
      </c>
      <c r="B33" s="532"/>
      <c r="C33" s="532"/>
      <c r="D33" s="532"/>
      <c r="E33" s="532"/>
      <c r="F33" s="532"/>
      <c r="G33" s="532"/>
      <c r="H33" s="532"/>
      <c r="I33" s="532"/>
      <c r="J33" s="532"/>
      <c r="K33" s="532"/>
      <c r="L33" s="532"/>
      <c r="M33" s="532"/>
      <c r="N33" s="532"/>
      <c r="O33" s="532"/>
      <c r="P33" s="532"/>
      <c r="Q33" s="532"/>
      <c r="R33" s="532"/>
      <c r="S33" s="532"/>
      <c r="T33" s="532"/>
      <c r="U33" s="532"/>
      <c r="V33" s="532"/>
      <c r="W33" s="532"/>
      <c r="X33" s="532"/>
      <c r="Y33" s="532"/>
      <c r="Z33" s="532"/>
      <c r="AA33" s="532"/>
      <c r="AB33" s="532"/>
      <c r="AC33" s="532"/>
      <c r="AD33" s="533"/>
    </row>
    <row r="34" spans="1:30" ht="18" customHeight="1">
      <c r="A34" s="495" t="s">
        <v>285</v>
      </c>
      <c r="B34" s="495"/>
      <c r="C34" s="495"/>
      <c r="D34" s="495"/>
      <c r="E34" s="495"/>
      <c r="F34" s="495"/>
      <c r="G34" s="495"/>
      <c r="H34" s="495"/>
      <c r="I34" s="495"/>
      <c r="J34" s="495"/>
      <c r="K34" s="495"/>
      <c r="L34" s="495"/>
      <c r="M34" s="495" t="s">
        <v>286</v>
      </c>
      <c r="N34" s="495"/>
      <c r="O34" s="495"/>
      <c r="P34" s="495"/>
      <c r="Q34" s="495"/>
      <c r="R34" s="495"/>
      <c r="S34" s="495" t="s">
        <v>287</v>
      </c>
      <c r="T34" s="495"/>
      <c r="U34" s="495"/>
      <c r="V34" s="495"/>
      <c r="W34" s="495"/>
      <c r="X34" s="495"/>
      <c r="Y34" s="495" t="s">
        <v>288</v>
      </c>
      <c r="Z34" s="495"/>
      <c r="AA34" s="495"/>
      <c r="AB34" s="495"/>
      <c r="AC34" s="495"/>
      <c r="AD34" s="495"/>
    </row>
    <row r="35" spans="1:30" ht="384" customHeight="1">
      <c r="A35" s="496" t="s">
        <v>294</v>
      </c>
      <c r="B35" s="497"/>
      <c r="C35" s="497"/>
      <c r="D35" s="497"/>
      <c r="E35" s="497"/>
      <c r="F35" s="497"/>
      <c r="G35" s="497"/>
      <c r="H35" s="497"/>
      <c r="I35" s="497"/>
      <c r="J35" s="497"/>
      <c r="K35" s="497"/>
      <c r="L35" s="497"/>
      <c r="M35" s="498" t="s">
        <v>295</v>
      </c>
      <c r="N35" s="499"/>
      <c r="O35" s="499"/>
      <c r="P35" s="499"/>
      <c r="Q35" s="499"/>
      <c r="R35" s="499"/>
      <c r="S35" s="498" t="s">
        <v>296</v>
      </c>
      <c r="T35" s="499"/>
      <c r="U35" s="499"/>
      <c r="V35" s="499"/>
      <c r="W35" s="499"/>
      <c r="X35" s="499"/>
      <c r="Y35" s="498" t="s">
        <v>297</v>
      </c>
      <c r="Z35" s="499"/>
      <c r="AA35" s="499"/>
      <c r="AB35" s="499"/>
      <c r="AC35" s="499"/>
      <c r="AD35" s="499"/>
    </row>
    <row r="37" spans="1:30" ht="18" customHeight="1">
      <c r="M37" s="493" t="s">
        <v>289</v>
      </c>
      <c r="N37" s="493"/>
      <c r="O37" s="493"/>
      <c r="P37" s="493"/>
      <c r="Q37" s="493"/>
      <c r="R37" s="493"/>
      <c r="T37" s="494" t="s">
        <v>290</v>
      </c>
      <c r="U37" s="494"/>
      <c r="V37" s="494"/>
      <c r="W37" s="494"/>
      <c r="X37" s="494"/>
      <c r="Y37" s="494"/>
      <c r="Z37" s="494"/>
      <c r="AA37" s="494"/>
      <c r="AB37" s="494"/>
      <c r="AC37" s="494"/>
      <c r="AD37" s="494"/>
    </row>
    <row r="38" spans="1:30" ht="18" customHeight="1">
      <c r="M38" s="493" t="s">
        <v>99</v>
      </c>
      <c r="N38" s="493"/>
      <c r="O38" s="493"/>
      <c r="P38" s="493"/>
      <c r="Q38" s="493"/>
      <c r="R38" s="493"/>
      <c r="T38" s="494" t="s">
        <v>291</v>
      </c>
      <c r="U38" s="494"/>
      <c r="V38" s="494"/>
      <c r="W38" s="494"/>
      <c r="X38" s="494"/>
      <c r="Y38" s="494"/>
      <c r="Z38" s="494"/>
      <c r="AA38" s="494"/>
      <c r="AB38" s="494"/>
      <c r="AC38" s="494"/>
      <c r="AD38" s="494"/>
    </row>
    <row r="39" spans="1:30" ht="18" customHeight="1">
      <c r="M39" s="493" t="s">
        <v>292</v>
      </c>
      <c r="N39" s="493"/>
      <c r="O39" s="493"/>
      <c r="P39" s="493"/>
      <c r="Q39" s="493"/>
      <c r="R39" s="493"/>
      <c r="T39" s="494" t="s">
        <v>114</v>
      </c>
      <c r="U39" s="494"/>
      <c r="V39" s="494"/>
      <c r="W39" s="494"/>
      <c r="X39" s="494"/>
      <c r="Y39" s="494"/>
      <c r="Z39" s="494"/>
      <c r="AA39" s="494"/>
      <c r="AB39" s="494"/>
      <c r="AC39" s="494"/>
      <c r="AD39" s="494"/>
    </row>
  </sheetData>
  <mergeCells count="47">
    <mergeCell ref="A15:L15"/>
    <mergeCell ref="M15:R15"/>
    <mergeCell ref="S15:X15"/>
    <mergeCell ref="Y15:AD15"/>
    <mergeCell ref="A5:AD5"/>
    <mergeCell ref="A10:F10"/>
    <mergeCell ref="G10:AD10"/>
    <mergeCell ref="A11:C12"/>
    <mergeCell ref="D11:F11"/>
    <mergeCell ref="G11:AD11"/>
    <mergeCell ref="D12:F12"/>
    <mergeCell ref="G12:AD12"/>
    <mergeCell ref="A13:AD13"/>
    <mergeCell ref="A14:L14"/>
    <mergeCell ref="M14:R14"/>
    <mergeCell ref="S14:X14"/>
    <mergeCell ref="Y14:AD14"/>
    <mergeCell ref="M17:R17"/>
    <mergeCell ref="T17:AD17"/>
    <mergeCell ref="M18:R18"/>
    <mergeCell ref="T18:AD18"/>
    <mergeCell ref="M19:R19"/>
    <mergeCell ref="T19:AD19"/>
    <mergeCell ref="A35:L35"/>
    <mergeCell ref="M35:R35"/>
    <mergeCell ref="S35:X35"/>
    <mergeCell ref="Y35:AD35"/>
    <mergeCell ref="V22:AC23"/>
    <mergeCell ref="A25:AD25"/>
    <mergeCell ref="A30:F30"/>
    <mergeCell ref="G30:AD30"/>
    <mergeCell ref="A31:C32"/>
    <mergeCell ref="D31:F31"/>
    <mergeCell ref="G31:AD31"/>
    <mergeCell ref="D32:F32"/>
    <mergeCell ref="G32:AD32"/>
    <mergeCell ref="A33:AD33"/>
    <mergeCell ref="M38:R38"/>
    <mergeCell ref="T38:AD38"/>
    <mergeCell ref="M39:R39"/>
    <mergeCell ref="T39:AD39"/>
    <mergeCell ref="A34:L34"/>
    <mergeCell ref="M34:R34"/>
    <mergeCell ref="S34:X34"/>
    <mergeCell ref="Y34:AD34"/>
    <mergeCell ref="M37:R37"/>
    <mergeCell ref="T37:AD37"/>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oddHeader>&amp;L&amp;"ＭＳ ゴシック,標準"【境界－６】</oddHead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552F1-B92D-4234-8D7E-C1EEE7AE6DE8}">
  <sheetPr>
    <tabColor rgb="FF7030A0"/>
  </sheetPr>
  <dimension ref="A1:S38"/>
  <sheetViews>
    <sheetView view="pageBreakPreview" zoomScale="115" zoomScaleNormal="100" zoomScaleSheetLayoutView="115" workbookViewId="0"/>
  </sheetViews>
  <sheetFormatPr defaultRowHeight="30" customHeight="1"/>
  <cols>
    <col min="1" max="1" width="3.125" style="94" customWidth="1"/>
    <col min="2" max="2" width="13.625" style="108" customWidth="1"/>
    <col min="3" max="3" width="6.625" style="108" customWidth="1"/>
    <col min="4" max="4" width="9.625" style="108" customWidth="1"/>
    <col min="5" max="5" width="6.625" style="94" customWidth="1"/>
    <col min="6" max="6" width="16.625" style="94" customWidth="1"/>
    <col min="7" max="7" width="15.125" style="94" customWidth="1"/>
    <col min="8" max="8" width="9.625" style="94" customWidth="1"/>
    <col min="9" max="9" width="13.125" style="94" customWidth="1"/>
    <col min="10" max="11" width="15.125" style="94" customWidth="1"/>
    <col min="12" max="12" width="9" style="94"/>
    <col min="13" max="13" width="22.75" style="94" bestFit="1" customWidth="1"/>
    <col min="14" max="14" width="12.625" style="94" customWidth="1"/>
    <col min="15" max="17" width="9" style="94"/>
    <col min="18" max="18" width="12.625" style="94" customWidth="1"/>
    <col min="19" max="16384" width="9" style="94"/>
  </cols>
  <sheetData>
    <row r="1" spans="1:19" ht="18" customHeight="1">
      <c r="A1" s="384" t="s">
        <v>173</v>
      </c>
      <c r="B1" s="384"/>
      <c r="C1" s="384"/>
      <c r="D1" s="384"/>
      <c r="E1" s="384"/>
      <c r="F1" s="384"/>
      <c r="G1" s="384"/>
      <c r="H1" s="384"/>
      <c r="I1" s="384"/>
      <c r="J1" s="384"/>
      <c r="K1" s="384"/>
    </row>
    <row r="2" spans="1:19" ht="18" customHeight="1" thickBot="1">
      <c r="A2" s="384"/>
      <c r="B2" s="384"/>
      <c r="C2" s="384"/>
      <c r="D2" s="384"/>
      <c r="E2" s="384"/>
      <c r="F2" s="384"/>
      <c r="G2" s="384"/>
      <c r="H2" s="384"/>
      <c r="I2" s="384"/>
      <c r="J2" s="384"/>
      <c r="K2" s="384"/>
      <c r="M2" s="148" t="s">
        <v>97</v>
      </c>
    </row>
    <row r="3" spans="1:19" ht="18" customHeight="1" thickBot="1">
      <c r="E3" s="109"/>
      <c r="F3" s="109"/>
      <c r="G3" s="109"/>
      <c r="H3" s="109"/>
      <c r="I3" s="109"/>
      <c r="J3" s="109"/>
      <c r="K3" s="111" t="str">
        <f>IF(M3="","令和　　年　　月　　日",TEXT(M3,"[DBNum3]ggge年m月d日"))</f>
        <v>令和　　年　　月　　日</v>
      </c>
      <c r="M3" s="149"/>
    </row>
    <row r="4" spans="1:19" ht="18" customHeight="1">
      <c r="A4" s="94" t="s">
        <v>132</v>
      </c>
      <c r="B4" s="113"/>
      <c r="C4" s="113"/>
      <c r="D4" s="113"/>
    </row>
    <row r="5" spans="1:19" ht="18" customHeight="1">
      <c r="E5" s="113"/>
      <c r="F5" s="114"/>
      <c r="G5" s="114"/>
      <c r="H5" s="150" t="s">
        <v>174</v>
      </c>
      <c r="I5" s="460"/>
      <c r="J5" s="460"/>
      <c r="K5" s="460"/>
    </row>
    <row r="6" spans="1:19" ht="18" customHeight="1">
      <c r="E6" s="113"/>
      <c r="F6" s="114"/>
      <c r="G6" s="114"/>
      <c r="H6" s="150" t="s">
        <v>175</v>
      </c>
      <c r="I6" s="460"/>
      <c r="J6" s="460"/>
      <c r="K6" s="460"/>
    </row>
    <row r="7" spans="1:19" ht="18" customHeight="1">
      <c r="A7" s="151"/>
      <c r="B7" s="94" t="s">
        <v>176</v>
      </c>
      <c r="C7" s="461"/>
      <c r="D7" s="461"/>
      <c r="E7" s="461"/>
      <c r="F7" s="461"/>
      <c r="G7" s="461"/>
      <c r="H7" s="114"/>
      <c r="I7" s="460"/>
      <c r="J7" s="460"/>
      <c r="K7" s="460"/>
    </row>
    <row r="8" spans="1:19" ht="18" customHeight="1" thickBot="1">
      <c r="A8" s="151"/>
      <c r="B8" s="94"/>
      <c r="C8" s="113"/>
      <c r="D8" s="113"/>
      <c r="E8" s="113"/>
      <c r="F8" s="113"/>
      <c r="G8" s="113"/>
      <c r="H8" s="113"/>
      <c r="I8" s="113"/>
      <c r="J8" s="113"/>
      <c r="K8" s="113"/>
      <c r="M8" s="152" t="s">
        <v>73</v>
      </c>
      <c r="N8" s="152"/>
      <c r="O8" s="152"/>
      <c r="P8" s="152"/>
      <c r="Q8" s="152"/>
      <c r="R8" s="152"/>
      <c r="S8" s="152"/>
    </row>
    <row r="9" spans="1:19" ht="18" customHeight="1">
      <c r="B9" s="94" t="s">
        <v>177</v>
      </c>
      <c r="C9" s="108" t="s">
        <v>178</v>
      </c>
      <c r="D9" s="437" t="str">
        <f>IF(N10="","令和　　年　　月　　日",TEXT(N10,"[DBNum3]ggge年m月d日"))</f>
        <v>令和　　年　　月　　日</v>
      </c>
      <c r="E9" s="437"/>
      <c r="F9" s="437"/>
      <c r="G9" s="437"/>
      <c r="H9" s="437"/>
      <c r="I9" s="153"/>
      <c r="J9" s="153"/>
      <c r="K9" s="108"/>
      <c r="M9" s="154"/>
      <c r="N9" s="155"/>
      <c r="O9" s="156"/>
      <c r="P9" s="156"/>
      <c r="Q9" s="156"/>
      <c r="R9" s="156"/>
      <c r="S9" s="157"/>
    </row>
    <row r="10" spans="1:19" ht="18" customHeight="1">
      <c r="C10" s="108" t="s">
        <v>179</v>
      </c>
      <c r="D10" s="437" t="str">
        <f>IF(R10="","令和　　年　　月　　日",TEXT(R10,"[DBNum3]ggge年m月d日"))</f>
        <v>令和　　年　　月　　日</v>
      </c>
      <c r="E10" s="437"/>
      <c r="F10" s="437"/>
      <c r="G10" s="437"/>
      <c r="H10" s="437"/>
      <c r="I10" s="153"/>
      <c r="J10" s="153"/>
      <c r="M10" s="158" t="s">
        <v>78</v>
      </c>
      <c r="N10" s="159"/>
      <c r="O10" s="438" t="s">
        <v>79</v>
      </c>
      <c r="P10" s="438"/>
      <c r="Q10" s="439"/>
      <c r="R10" s="159"/>
      <c r="S10" s="160"/>
    </row>
    <row r="11" spans="1:19" ht="18" customHeight="1" thickBot="1">
      <c r="M11" s="161"/>
      <c r="N11" s="162"/>
      <c r="O11" s="163"/>
      <c r="P11" s="164"/>
      <c r="Q11" s="163"/>
      <c r="R11" s="164"/>
      <c r="S11" s="165"/>
    </row>
    <row r="12" spans="1:19" ht="18" customHeight="1">
      <c r="A12" s="166" t="s">
        <v>180</v>
      </c>
      <c r="B12" s="94"/>
      <c r="C12" s="119"/>
      <c r="D12" s="119"/>
      <c r="E12" s="119"/>
      <c r="F12" s="119"/>
      <c r="G12" s="119"/>
      <c r="H12" s="119"/>
      <c r="I12" s="119"/>
      <c r="J12" s="119"/>
      <c r="K12" s="119"/>
    </row>
    <row r="13" spans="1:19" ht="18" customHeight="1">
      <c r="A13" s="151"/>
      <c r="B13" s="94"/>
      <c r="C13" s="119"/>
      <c r="D13" s="119"/>
      <c r="E13" s="119"/>
      <c r="F13" s="119"/>
      <c r="G13" s="119"/>
      <c r="H13" s="119"/>
      <c r="I13" s="119"/>
      <c r="J13" s="119"/>
      <c r="K13" s="119"/>
    </row>
    <row r="14" spans="1:19" ht="18" customHeight="1" thickBot="1">
      <c r="B14" s="94"/>
      <c r="C14" s="119"/>
      <c r="D14" s="119"/>
      <c r="E14" s="119"/>
      <c r="F14" s="119"/>
      <c r="G14" s="119"/>
      <c r="H14" s="119"/>
      <c r="I14" s="440" t="s">
        <v>135</v>
      </c>
      <c r="J14" s="440"/>
      <c r="K14" s="440"/>
    </row>
    <row r="15" spans="1:19" ht="18" customHeight="1">
      <c r="A15" s="448"/>
      <c r="B15" s="450" t="s">
        <v>100</v>
      </c>
      <c r="C15" s="452" t="s">
        <v>144</v>
      </c>
      <c r="D15" s="453"/>
      <c r="E15" s="456" t="s">
        <v>181</v>
      </c>
      <c r="F15" s="456"/>
      <c r="G15" s="457"/>
      <c r="H15" s="457"/>
      <c r="I15" s="458" t="s">
        <v>182</v>
      </c>
      <c r="J15" s="441" t="s">
        <v>183</v>
      </c>
      <c r="K15" s="443" t="s">
        <v>184</v>
      </c>
    </row>
    <row r="16" spans="1:19" ht="18" customHeight="1">
      <c r="A16" s="449"/>
      <c r="B16" s="451"/>
      <c r="C16" s="454"/>
      <c r="D16" s="455"/>
      <c r="E16" s="445" t="s">
        <v>185</v>
      </c>
      <c r="F16" s="446"/>
      <c r="G16" s="445" t="s">
        <v>99</v>
      </c>
      <c r="H16" s="447"/>
      <c r="I16" s="459"/>
      <c r="J16" s="442"/>
      <c r="K16" s="444"/>
    </row>
    <row r="17" spans="1:11" ht="30" customHeight="1">
      <c r="A17" s="167" t="str">
        <f>IF(B17="","",1)</f>
        <v/>
      </c>
      <c r="B17" s="168"/>
      <c r="C17" s="424"/>
      <c r="D17" s="424"/>
      <c r="E17" s="433"/>
      <c r="F17" s="434"/>
      <c r="G17" s="426"/>
      <c r="H17" s="435"/>
      <c r="I17" s="169"/>
      <c r="J17" s="170"/>
      <c r="K17" s="171"/>
    </row>
    <row r="18" spans="1:11" ht="30" customHeight="1">
      <c r="A18" s="167" t="str">
        <f>IF(B18="","",A17+1)</f>
        <v/>
      </c>
      <c r="B18" s="168"/>
      <c r="C18" s="424"/>
      <c r="D18" s="424"/>
      <c r="E18" s="433"/>
      <c r="F18" s="434"/>
      <c r="G18" s="426"/>
      <c r="H18" s="435"/>
      <c r="I18" s="172"/>
      <c r="J18" s="170"/>
      <c r="K18" s="171"/>
    </row>
    <row r="19" spans="1:11" ht="30" customHeight="1">
      <c r="A19" s="167" t="str">
        <f t="shared" ref="A19:A38" si="0">IF(B19="","",A18+1)</f>
        <v/>
      </c>
      <c r="B19" s="168"/>
      <c r="C19" s="424"/>
      <c r="D19" s="424"/>
      <c r="E19" s="433"/>
      <c r="F19" s="434"/>
      <c r="G19" s="426"/>
      <c r="H19" s="435"/>
      <c r="I19" s="172"/>
      <c r="J19" s="170"/>
      <c r="K19" s="171"/>
    </row>
    <row r="20" spans="1:11" ht="30" customHeight="1">
      <c r="A20" s="167" t="str">
        <f t="shared" si="0"/>
        <v/>
      </c>
      <c r="B20" s="168"/>
      <c r="C20" s="424"/>
      <c r="D20" s="424"/>
      <c r="E20" s="433"/>
      <c r="F20" s="434"/>
      <c r="G20" s="426"/>
      <c r="H20" s="435"/>
      <c r="I20" s="172"/>
      <c r="J20" s="170"/>
      <c r="K20" s="171"/>
    </row>
    <row r="21" spans="1:11" ht="30" customHeight="1">
      <c r="A21" s="167" t="str">
        <f t="shared" si="0"/>
        <v/>
      </c>
      <c r="B21" s="168"/>
      <c r="C21" s="424"/>
      <c r="D21" s="424"/>
      <c r="E21" s="433"/>
      <c r="F21" s="434"/>
      <c r="G21" s="426"/>
      <c r="H21" s="435"/>
      <c r="I21" s="172"/>
      <c r="J21" s="170"/>
      <c r="K21" s="171"/>
    </row>
    <row r="22" spans="1:11" ht="30" customHeight="1" thickBot="1">
      <c r="A22" s="173" t="str">
        <f t="shared" si="0"/>
        <v/>
      </c>
      <c r="B22" s="174"/>
      <c r="C22" s="427"/>
      <c r="D22" s="427"/>
      <c r="E22" s="429"/>
      <c r="F22" s="436"/>
      <c r="G22" s="429"/>
      <c r="H22" s="436"/>
      <c r="I22" s="175"/>
      <c r="J22" s="176"/>
      <c r="K22" s="177"/>
    </row>
    <row r="23" spans="1:11" ht="30" customHeight="1">
      <c r="A23" s="178" t="str">
        <f t="shared" si="0"/>
        <v/>
      </c>
      <c r="B23" s="179"/>
      <c r="C23" s="430"/>
      <c r="D23" s="430"/>
      <c r="E23" s="431"/>
      <c r="F23" s="431"/>
      <c r="G23" s="431"/>
      <c r="H23" s="432"/>
      <c r="I23" s="180"/>
      <c r="J23" s="181"/>
      <c r="K23" s="182"/>
    </row>
    <row r="24" spans="1:11" ht="30" customHeight="1">
      <c r="A24" s="183" t="str">
        <f t="shared" si="0"/>
        <v/>
      </c>
      <c r="B24" s="184"/>
      <c r="C24" s="424"/>
      <c r="D24" s="424"/>
      <c r="E24" s="425"/>
      <c r="F24" s="425"/>
      <c r="G24" s="425"/>
      <c r="H24" s="426"/>
      <c r="I24" s="172"/>
      <c r="J24" s="185"/>
      <c r="K24" s="186"/>
    </row>
    <row r="25" spans="1:11" ht="30" customHeight="1">
      <c r="A25" s="183" t="str">
        <f t="shared" si="0"/>
        <v/>
      </c>
      <c r="B25" s="184"/>
      <c r="C25" s="424"/>
      <c r="D25" s="424"/>
      <c r="E25" s="425"/>
      <c r="F25" s="425"/>
      <c r="G25" s="425"/>
      <c r="H25" s="426"/>
      <c r="I25" s="172"/>
      <c r="J25" s="185"/>
      <c r="K25" s="186"/>
    </row>
    <row r="26" spans="1:11" ht="30" customHeight="1">
      <c r="A26" s="183" t="str">
        <f t="shared" si="0"/>
        <v/>
      </c>
      <c r="B26" s="184"/>
      <c r="C26" s="424"/>
      <c r="D26" s="424"/>
      <c r="E26" s="425"/>
      <c r="F26" s="425"/>
      <c r="G26" s="425"/>
      <c r="H26" s="426"/>
      <c r="I26" s="172"/>
      <c r="J26" s="185"/>
      <c r="K26" s="186"/>
    </row>
    <row r="27" spans="1:11" ht="30" customHeight="1">
      <c r="A27" s="183" t="str">
        <f t="shared" si="0"/>
        <v/>
      </c>
      <c r="B27" s="184"/>
      <c r="C27" s="424"/>
      <c r="D27" s="424"/>
      <c r="E27" s="425"/>
      <c r="F27" s="425"/>
      <c r="G27" s="425"/>
      <c r="H27" s="426"/>
      <c r="I27" s="172"/>
      <c r="J27" s="185"/>
      <c r="K27" s="186"/>
    </row>
    <row r="28" spans="1:11" ht="30" customHeight="1">
      <c r="A28" s="183" t="str">
        <f t="shared" si="0"/>
        <v/>
      </c>
      <c r="B28" s="184"/>
      <c r="C28" s="424"/>
      <c r="D28" s="424"/>
      <c r="E28" s="425"/>
      <c r="F28" s="425"/>
      <c r="G28" s="425"/>
      <c r="H28" s="426"/>
      <c r="I28" s="172"/>
      <c r="J28" s="185"/>
      <c r="K28" s="186"/>
    </row>
    <row r="29" spans="1:11" ht="30" customHeight="1">
      <c r="A29" s="183" t="str">
        <f t="shared" si="0"/>
        <v/>
      </c>
      <c r="B29" s="184"/>
      <c r="C29" s="424"/>
      <c r="D29" s="424"/>
      <c r="E29" s="425"/>
      <c r="F29" s="425"/>
      <c r="G29" s="425"/>
      <c r="H29" s="426"/>
      <c r="I29" s="172"/>
      <c r="J29" s="185"/>
      <c r="K29" s="186"/>
    </row>
    <row r="30" spans="1:11" ht="30" customHeight="1">
      <c r="A30" s="183" t="str">
        <f>IF(B30="","",A29+1)</f>
        <v/>
      </c>
      <c r="B30" s="184"/>
      <c r="C30" s="424"/>
      <c r="D30" s="424"/>
      <c r="E30" s="425"/>
      <c r="F30" s="425"/>
      <c r="G30" s="425"/>
      <c r="H30" s="426"/>
      <c r="I30" s="172"/>
      <c r="J30" s="185"/>
      <c r="K30" s="186"/>
    </row>
    <row r="31" spans="1:11" ht="30" customHeight="1">
      <c r="A31" s="183" t="str">
        <f t="shared" si="0"/>
        <v/>
      </c>
      <c r="B31" s="184"/>
      <c r="C31" s="424"/>
      <c r="D31" s="424"/>
      <c r="E31" s="425"/>
      <c r="F31" s="425"/>
      <c r="G31" s="425"/>
      <c r="H31" s="426"/>
      <c r="I31" s="172"/>
      <c r="J31" s="185"/>
      <c r="K31" s="186"/>
    </row>
    <row r="32" spans="1:11" ht="30" customHeight="1">
      <c r="A32" s="183" t="str">
        <f t="shared" si="0"/>
        <v/>
      </c>
      <c r="B32" s="184"/>
      <c r="C32" s="424"/>
      <c r="D32" s="424"/>
      <c r="E32" s="425"/>
      <c r="F32" s="425"/>
      <c r="G32" s="425"/>
      <c r="H32" s="426"/>
      <c r="I32" s="172"/>
      <c r="J32" s="185"/>
      <c r="K32" s="186"/>
    </row>
    <row r="33" spans="1:11" ht="30" customHeight="1">
      <c r="A33" s="183" t="str">
        <f t="shared" si="0"/>
        <v/>
      </c>
      <c r="B33" s="184"/>
      <c r="C33" s="424"/>
      <c r="D33" s="424"/>
      <c r="E33" s="425"/>
      <c r="F33" s="425"/>
      <c r="G33" s="425"/>
      <c r="H33" s="426"/>
      <c r="I33" s="172"/>
      <c r="J33" s="185"/>
      <c r="K33" s="186"/>
    </row>
    <row r="34" spans="1:11" ht="30" customHeight="1">
      <c r="A34" s="183" t="str">
        <f t="shared" si="0"/>
        <v/>
      </c>
      <c r="B34" s="184"/>
      <c r="C34" s="424"/>
      <c r="D34" s="424"/>
      <c r="E34" s="425"/>
      <c r="F34" s="425"/>
      <c r="G34" s="425"/>
      <c r="H34" s="426"/>
      <c r="I34" s="172"/>
      <c r="J34" s="185"/>
      <c r="K34" s="186"/>
    </row>
    <row r="35" spans="1:11" ht="30" customHeight="1">
      <c r="A35" s="183" t="str">
        <f t="shared" si="0"/>
        <v/>
      </c>
      <c r="B35" s="184"/>
      <c r="C35" s="424"/>
      <c r="D35" s="424"/>
      <c r="E35" s="425"/>
      <c r="F35" s="425"/>
      <c r="G35" s="425"/>
      <c r="H35" s="426"/>
      <c r="I35" s="172"/>
      <c r="J35" s="185"/>
      <c r="K35" s="186"/>
    </row>
    <row r="36" spans="1:11" ht="30" customHeight="1">
      <c r="A36" s="183" t="str">
        <f t="shared" si="0"/>
        <v/>
      </c>
      <c r="B36" s="184"/>
      <c r="C36" s="424"/>
      <c r="D36" s="424"/>
      <c r="E36" s="425"/>
      <c r="F36" s="425"/>
      <c r="G36" s="425"/>
      <c r="H36" s="426"/>
      <c r="I36" s="172"/>
      <c r="J36" s="185"/>
      <c r="K36" s="186"/>
    </row>
    <row r="37" spans="1:11" ht="30" customHeight="1">
      <c r="A37" s="183" t="str">
        <f t="shared" si="0"/>
        <v/>
      </c>
      <c r="B37" s="184"/>
      <c r="C37" s="424"/>
      <c r="D37" s="424"/>
      <c r="E37" s="425"/>
      <c r="F37" s="425"/>
      <c r="G37" s="425"/>
      <c r="H37" s="426"/>
      <c r="I37" s="172"/>
      <c r="J37" s="185"/>
      <c r="K37" s="186"/>
    </row>
    <row r="38" spans="1:11" ht="30" customHeight="1" thickBot="1">
      <c r="A38" s="173" t="str">
        <f t="shared" si="0"/>
        <v/>
      </c>
      <c r="B38" s="174"/>
      <c r="C38" s="427"/>
      <c r="D38" s="427"/>
      <c r="E38" s="428"/>
      <c r="F38" s="428"/>
      <c r="G38" s="428"/>
      <c r="H38" s="429"/>
      <c r="I38" s="175"/>
      <c r="J38" s="187"/>
      <c r="K38" s="177"/>
    </row>
  </sheetData>
  <mergeCells count="84">
    <mergeCell ref="D9:H9"/>
    <mergeCell ref="A1:K2"/>
    <mergeCell ref="I5:K5"/>
    <mergeCell ref="I6:K6"/>
    <mergeCell ref="C7:G7"/>
    <mergeCell ref="I7:K7"/>
    <mergeCell ref="A15:A16"/>
    <mergeCell ref="B15:B16"/>
    <mergeCell ref="C15:D16"/>
    <mergeCell ref="E15:H15"/>
    <mergeCell ref="I15:I16"/>
    <mergeCell ref="C18:D18"/>
    <mergeCell ref="E18:F18"/>
    <mergeCell ref="G18:H18"/>
    <mergeCell ref="D10:H10"/>
    <mergeCell ref="O10:Q10"/>
    <mergeCell ref="I14:K14"/>
    <mergeCell ref="J15:J16"/>
    <mergeCell ref="K15:K16"/>
    <mergeCell ref="E16:F16"/>
    <mergeCell ref="G16:H16"/>
    <mergeCell ref="C17:D17"/>
    <mergeCell ref="E17:F17"/>
    <mergeCell ref="G17:H17"/>
    <mergeCell ref="C19:D19"/>
    <mergeCell ref="E19:F19"/>
    <mergeCell ref="G19:H19"/>
    <mergeCell ref="C20:D20"/>
    <mergeCell ref="E20:F20"/>
    <mergeCell ref="G20:H20"/>
    <mergeCell ref="C21:D21"/>
    <mergeCell ref="E21:F21"/>
    <mergeCell ref="G21:H21"/>
    <mergeCell ref="C22:D22"/>
    <mergeCell ref="E22:F22"/>
    <mergeCell ref="G22:H22"/>
    <mergeCell ref="C23:D23"/>
    <mergeCell ref="E23:F23"/>
    <mergeCell ref="G23:H23"/>
    <mergeCell ref="C24:D24"/>
    <mergeCell ref="E24:F24"/>
    <mergeCell ref="G24:H24"/>
    <mergeCell ref="C25:D25"/>
    <mergeCell ref="E25:F25"/>
    <mergeCell ref="G25:H25"/>
    <mergeCell ref="C26:D26"/>
    <mergeCell ref="E26:F26"/>
    <mergeCell ref="G26:H26"/>
    <mergeCell ref="C27:D27"/>
    <mergeCell ref="E27:F27"/>
    <mergeCell ref="G27:H27"/>
    <mergeCell ref="C28:D28"/>
    <mergeCell ref="E28:F28"/>
    <mergeCell ref="G28:H28"/>
    <mergeCell ref="C29:D29"/>
    <mergeCell ref="E29:F29"/>
    <mergeCell ref="G29:H29"/>
    <mergeCell ref="C30:D30"/>
    <mergeCell ref="E30:F30"/>
    <mergeCell ref="G30:H30"/>
    <mergeCell ref="C31:D31"/>
    <mergeCell ref="E31:F31"/>
    <mergeCell ref="G31:H31"/>
    <mergeCell ref="C32:D32"/>
    <mergeCell ref="E32:F32"/>
    <mergeCell ref="G32:H32"/>
    <mergeCell ref="C33:D33"/>
    <mergeCell ref="E33:F33"/>
    <mergeCell ref="G33:H33"/>
    <mergeCell ref="C34:D34"/>
    <mergeCell ref="E34:F34"/>
    <mergeCell ref="G34:H34"/>
    <mergeCell ref="C35:D35"/>
    <mergeCell ref="E35:F35"/>
    <mergeCell ref="G35:H35"/>
    <mergeCell ref="C36:D36"/>
    <mergeCell ref="E36:F36"/>
    <mergeCell ref="G36:H36"/>
    <mergeCell ref="C37:D37"/>
    <mergeCell ref="E37:F37"/>
    <mergeCell ref="G37:H37"/>
    <mergeCell ref="C38:D38"/>
    <mergeCell ref="E38:F38"/>
    <mergeCell ref="G38:H38"/>
  </mergeCells>
  <phoneticPr fontId="2"/>
  <printOptions horizontalCentered="1"/>
  <pageMargins left="0.70866141732283472" right="0.39370078740157483" top="0.74803149606299213" bottom="0.74803149606299213" header="0.31496062992125984" footer="0.31496062992125984"/>
  <pageSetup paperSize="9" orientation="landscape" blackAndWhite="1" r:id="rId1"/>
  <headerFooter>
    <oddHeader>&amp;L&amp;"ＭＳ ゴシック,標準"【嘱託－１】</oddHead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74CCA-8824-4945-9025-0A943861F4C2}">
  <sheetPr>
    <tabColor rgb="FF7030A0"/>
  </sheetPr>
  <dimension ref="A1:AF26"/>
  <sheetViews>
    <sheetView view="pageBreakPreview" zoomScale="115" zoomScaleNormal="100" zoomScaleSheetLayoutView="115" workbookViewId="0"/>
  </sheetViews>
  <sheetFormatPr defaultColWidth="2.625" defaultRowHeight="15" customHeight="1"/>
  <cols>
    <col min="1" max="31" width="2.625" style="2"/>
    <col min="32" max="32" width="20.25" style="2" bestFit="1" customWidth="1"/>
    <col min="33" max="16384" width="2.625" style="2"/>
  </cols>
  <sheetData>
    <row r="1" spans="1:32" ht="15" customHeight="1" thickBot="1">
      <c r="AF1" s="148" t="s">
        <v>97</v>
      </c>
    </row>
    <row r="2" spans="1:32" ht="15" customHeight="1" thickBot="1">
      <c r="V2" s="536" t="str">
        <f>IF(AF2="","令和　　年　　月　　日",TEXT(AF2,"[DBNum3]ggge年m月d日"))</f>
        <v>令和　　年　　月　　日</v>
      </c>
      <c r="W2" s="536"/>
      <c r="X2" s="536"/>
      <c r="Y2" s="536"/>
      <c r="Z2" s="536"/>
      <c r="AA2" s="536"/>
      <c r="AB2" s="536"/>
      <c r="AC2" s="536"/>
      <c r="AD2" s="536"/>
      <c r="AF2" s="227"/>
    </row>
    <row r="3" spans="1:32" ht="15" customHeight="1">
      <c r="AD3" s="241"/>
    </row>
    <row r="4" spans="1:32" ht="15" customHeight="1">
      <c r="A4" s="2" t="s">
        <v>298</v>
      </c>
    </row>
    <row r="5" spans="1:32" ht="15" customHeight="1">
      <c r="A5" s="2" t="s">
        <v>299</v>
      </c>
    </row>
    <row r="7" spans="1:32" ht="15" customHeight="1">
      <c r="Q7" s="537" t="s">
        <v>300</v>
      </c>
      <c r="R7" s="537"/>
      <c r="S7" s="537"/>
    </row>
    <row r="8" spans="1:32" ht="15" customHeight="1">
      <c r="Q8" s="537" t="s">
        <v>301</v>
      </c>
      <c r="R8" s="537"/>
      <c r="S8" s="537"/>
      <c r="T8" s="243"/>
    </row>
    <row r="9" spans="1:32" ht="15" customHeight="1">
      <c r="Q9" s="537" t="s">
        <v>302</v>
      </c>
      <c r="R9" s="537"/>
      <c r="S9" s="537"/>
      <c r="T9" s="243"/>
    </row>
    <row r="10" spans="1:32" ht="15" customHeight="1">
      <c r="T10" s="243"/>
    </row>
    <row r="14" spans="1:32" ht="15" customHeight="1">
      <c r="A14" s="537" t="s">
        <v>303</v>
      </c>
      <c r="B14" s="537"/>
      <c r="C14" s="537"/>
      <c r="D14" s="537"/>
      <c r="E14" s="537"/>
      <c r="F14" s="537"/>
      <c r="G14" s="537"/>
      <c r="H14" s="537"/>
      <c r="I14" s="537"/>
      <c r="J14" s="537"/>
      <c r="K14" s="537"/>
      <c r="L14" s="537"/>
      <c r="M14" s="537"/>
      <c r="N14" s="537"/>
      <c r="O14" s="537"/>
      <c r="P14" s="537"/>
      <c r="Q14" s="537"/>
      <c r="R14" s="537"/>
      <c r="S14" s="537"/>
      <c r="T14" s="537"/>
      <c r="U14" s="537"/>
      <c r="V14" s="537"/>
      <c r="W14" s="537"/>
      <c r="X14" s="537"/>
      <c r="Y14" s="537"/>
      <c r="Z14" s="537"/>
      <c r="AA14" s="537"/>
      <c r="AB14" s="537"/>
      <c r="AC14" s="537"/>
      <c r="AD14" s="537"/>
    </row>
    <row r="18" spans="1:30" ht="15" customHeight="1">
      <c r="A18" s="2" t="s">
        <v>304</v>
      </c>
      <c r="I18" s="534"/>
      <c r="J18" s="534"/>
      <c r="K18" s="534"/>
      <c r="L18" s="534"/>
      <c r="M18" s="534"/>
      <c r="N18" s="534"/>
      <c r="O18" s="534"/>
      <c r="P18" s="534"/>
      <c r="Q18" s="534"/>
      <c r="R18" s="534"/>
      <c r="S18" s="534"/>
      <c r="T18" s="534"/>
      <c r="U18" s="534"/>
      <c r="V18" s="534"/>
      <c r="W18" s="534"/>
      <c r="X18" s="534"/>
      <c r="Y18" s="534"/>
      <c r="Z18" s="534"/>
      <c r="AA18" s="534"/>
      <c r="AB18" s="534"/>
      <c r="AC18" s="534"/>
      <c r="AD18" s="534"/>
    </row>
    <row r="20" spans="1:30" ht="15" customHeight="1">
      <c r="A20" s="2" t="s">
        <v>305</v>
      </c>
      <c r="I20" s="534"/>
      <c r="J20" s="534"/>
      <c r="K20" s="534"/>
      <c r="L20" s="534"/>
      <c r="M20" s="534"/>
      <c r="N20" s="534"/>
      <c r="O20" s="534"/>
      <c r="P20" s="534"/>
      <c r="Q20" s="534"/>
      <c r="R20" s="534"/>
      <c r="S20" s="534"/>
      <c r="T20" s="534"/>
      <c r="U20" s="534"/>
      <c r="V20" s="534"/>
      <c r="W20" s="534"/>
      <c r="X20" s="534"/>
      <c r="Y20" s="534"/>
      <c r="Z20" s="534"/>
      <c r="AA20" s="534"/>
      <c r="AB20" s="534"/>
      <c r="AC20" s="534"/>
      <c r="AD20" s="534"/>
    </row>
    <row r="22" spans="1:30" ht="15" customHeight="1">
      <c r="A22" s="2" t="s">
        <v>306</v>
      </c>
      <c r="I22" s="535"/>
      <c r="J22" s="535"/>
      <c r="K22" s="535"/>
      <c r="L22" s="535"/>
      <c r="M22" s="535"/>
      <c r="N22" s="535"/>
      <c r="O22" s="535"/>
      <c r="P22" s="535"/>
      <c r="Q22" s="535"/>
      <c r="R22" s="535"/>
      <c r="S22" s="535"/>
      <c r="T22" s="535"/>
      <c r="U22" s="535"/>
      <c r="V22" s="535"/>
      <c r="W22" s="535"/>
      <c r="X22" s="535"/>
      <c r="Y22" s="535"/>
      <c r="Z22" s="535"/>
      <c r="AA22" s="535"/>
      <c r="AB22" s="535"/>
      <c r="AC22" s="535"/>
      <c r="AD22" s="535"/>
    </row>
    <row r="23" spans="1:30" ht="15" customHeight="1">
      <c r="I23" s="535"/>
      <c r="J23" s="535"/>
      <c r="K23" s="535"/>
      <c r="L23" s="535"/>
      <c r="M23" s="535"/>
      <c r="N23" s="535"/>
      <c r="O23" s="535"/>
      <c r="P23" s="535"/>
      <c r="Q23" s="535"/>
      <c r="R23" s="535"/>
      <c r="S23" s="535"/>
      <c r="T23" s="535"/>
      <c r="U23" s="535"/>
      <c r="V23" s="535"/>
      <c r="W23" s="535"/>
      <c r="X23" s="535"/>
      <c r="Y23" s="535"/>
      <c r="Z23" s="535"/>
      <c r="AA23" s="535"/>
      <c r="AB23" s="535"/>
      <c r="AC23" s="535"/>
      <c r="AD23" s="535"/>
    </row>
    <row r="24" spans="1:30" ht="15" customHeight="1">
      <c r="I24" s="535"/>
      <c r="J24" s="535"/>
      <c r="K24" s="535"/>
      <c r="L24" s="535"/>
      <c r="M24" s="535"/>
      <c r="N24" s="535"/>
      <c r="O24" s="535"/>
      <c r="P24" s="535"/>
      <c r="Q24" s="535"/>
      <c r="R24" s="535"/>
      <c r="S24" s="535"/>
      <c r="T24" s="535"/>
      <c r="U24" s="535"/>
      <c r="V24" s="535"/>
      <c r="W24" s="535"/>
      <c r="X24" s="535"/>
      <c r="Y24" s="535"/>
      <c r="Z24" s="535"/>
      <c r="AA24" s="535"/>
      <c r="AB24" s="535"/>
      <c r="AC24" s="535"/>
      <c r="AD24" s="535"/>
    </row>
    <row r="25" spans="1:30" ht="15" customHeight="1">
      <c r="I25" s="535"/>
      <c r="J25" s="535"/>
      <c r="K25" s="535"/>
      <c r="L25" s="535"/>
      <c r="M25" s="535"/>
      <c r="N25" s="535"/>
      <c r="O25" s="535"/>
      <c r="P25" s="535"/>
      <c r="Q25" s="535"/>
      <c r="R25" s="535"/>
      <c r="S25" s="535"/>
      <c r="T25" s="535"/>
      <c r="U25" s="535"/>
      <c r="V25" s="535"/>
      <c r="W25" s="535"/>
      <c r="X25" s="535"/>
      <c r="Y25" s="535"/>
      <c r="Z25" s="535"/>
      <c r="AA25" s="535"/>
      <c r="AB25" s="535"/>
      <c r="AC25" s="535"/>
      <c r="AD25" s="535"/>
    </row>
    <row r="26" spans="1:30" ht="15" customHeight="1">
      <c r="I26" s="535"/>
      <c r="J26" s="535"/>
      <c r="K26" s="535"/>
      <c r="L26" s="535"/>
      <c r="M26" s="535"/>
      <c r="N26" s="535"/>
      <c r="O26" s="535"/>
      <c r="P26" s="535"/>
      <c r="Q26" s="535"/>
      <c r="R26" s="535"/>
      <c r="S26" s="535"/>
      <c r="T26" s="535"/>
      <c r="U26" s="535"/>
      <c r="V26" s="535"/>
      <c r="W26" s="535"/>
      <c r="X26" s="535"/>
      <c r="Y26" s="535"/>
      <c r="Z26" s="535"/>
      <c r="AA26" s="535"/>
      <c r="AB26" s="535"/>
      <c r="AC26" s="535"/>
      <c r="AD26" s="535"/>
    </row>
  </sheetData>
  <mergeCells count="8">
    <mergeCell ref="I20:AD20"/>
    <mergeCell ref="I22:AD26"/>
    <mergeCell ref="V2:AD2"/>
    <mergeCell ref="Q7:S7"/>
    <mergeCell ref="Q8:S8"/>
    <mergeCell ref="Q9:S9"/>
    <mergeCell ref="A14:AD14"/>
    <mergeCell ref="I18:AD18"/>
  </mergeCells>
  <phoneticPr fontId="2"/>
  <printOptions horizontalCentered="1"/>
  <pageMargins left="0.70866141732283472" right="0.70866141732283472" top="0.74803149606299213" bottom="0.74803149606299213" header="0.31496062992125984" footer="0.31496062992125984"/>
  <pageSetup paperSize="9" orientation="portrait" blackAndWhite="1" r:id="rId1"/>
  <headerFooter>
    <oddHeader>&amp;L&amp;"ＭＳ ゴシック,標準"【嘱託－２】</oddHead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10AE5-29D3-405D-988C-63AE14DB0721}">
  <sheetPr>
    <tabColor rgb="FF7030A0"/>
  </sheetPr>
  <dimension ref="A2:AF42"/>
  <sheetViews>
    <sheetView view="pageBreakPreview" zoomScale="115" zoomScaleNormal="100" zoomScaleSheetLayoutView="115" workbookViewId="0"/>
  </sheetViews>
  <sheetFormatPr defaultColWidth="2.625" defaultRowHeight="15" customHeight="1"/>
  <cols>
    <col min="1" max="31" width="2.625" style="2"/>
    <col min="32" max="32" width="20.25" style="2" bestFit="1" customWidth="1"/>
    <col min="33" max="16384" width="2.625" style="2"/>
  </cols>
  <sheetData>
    <row r="2" spans="1:30" ht="15" customHeight="1">
      <c r="A2" s="348" t="s">
        <v>307</v>
      </c>
      <c r="B2" s="348"/>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row>
    <row r="3" spans="1:30" ht="15" customHeight="1">
      <c r="A3" s="348"/>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row>
    <row r="4" spans="1:30" ht="15" customHeight="1">
      <c r="A4" s="244"/>
      <c r="B4" s="244"/>
      <c r="C4" s="244"/>
      <c r="D4" s="244"/>
      <c r="E4" s="244"/>
      <c r="F4" s="244"/>
      <c r="G4" s="244"/>
      <c r="H4" s="244"/>
      <c r="I4" s="244"/>
      <c r="J4" s="244"/>
      <c r="K4" s="244"/>
      <c r="L4" s="244"/>
      <c r="M4" s="244"/>
      <c r="N4" s="244"/>
      <c r="O4" s="244"/>
      <c r="P4" s="244"/>
      <c r="Q4" s="244"/>
      <c r="R4" s="244"/>
      <c r="S4" s="244"/>
      <c r="T4" s="244"/>
      <c r="U4" s="244"/>
      <c r="V4" s="244"/>
      <c r="W4" s="244"/>
      <c r="X4" s="244"/>
      <c r="Y4" s="244"/>
      <c r="Z4" s="244"/>
      <c r="AA4" s="244"/>
      <c r="AB4" s="244"/>
      <c r="AC4" s="244"/>
      <c r="AD4" s="244"/>
    </row>
    <row r="6" spans="1:30" ht="15" customHeight="1">
      <c r="A6" s="2" t="s">
        <v>308</v>
      </c>
    </row>
    <row r="7" spans="1:30" ht="7.5" customHeight="1"/>
    <row r="8" spans="1:30" ht="15" customHeight="1">
      <c r="A8" s="2" t="s">
        <v>309</v>
      </c>
      <c r="E8" s="243"/>
    </row>
    <row r="9" spans="1:30" ht="15" customHeight="1">
      <c r="A9" s="2" t="s">
        <v>310</v>
      </c>
      <c r="E9" s="243"/>
    </row>
    <row r="10" spans="1:30" ht="15" customHeight="1">
      <c r="E10" s="243"/>
    </row>
    <row r="11" spans="1:30" ht="7.5" customHeight="1"/>
    <row r="13" spans="1:30" ht="15" customHeight="1">
      <c r="A13" s="2" t="s">
        <v>311</v>
      </c>
    </row>
    <row r="15" spans="1:30" ht="7.5" customHeight="1"/>
    <row r="16" spans="1:30" ht="15" customHeight="1">
      <c r="A16" s="2" t="s">
        <v>312</v>
      </c>
    </row>
    <row r="17" spans="1:32" ht="15" customHeight="1">
      <c r="A17" s="2" t="s">
        <v>313</v>
      </c>
    </row>
    <row r="18" spans="1:32" ht="15" customHeight="1">
      <c r="A18" s="2" t="s">
        <v>314</v>
      </c>
    </row>
    <row r="19" spans="1:32" ht="15" customHeight="1">
      <c r="A19" s="2" t="s">
        <v>315</v>
      </c>
    </row>
    <row r="20" spans="1:32" ht="7.5" customHeight="1"/>
    <row r="22" spans="1:32" ht="15" customHeight="1" thickBot="1">
      <c r="AF22" s="148" t="s">
        <v>316</v>
      </c>
    </row>
    <row r="23" spans="1:32" ht="15" customHeight="1" thickBot="1">
      <c r="B23" s="245" t="str">
        <f>IF(AF23="","令和　　年　　月　　日",TEXT(AF23,"[DBNum3]ggge年m月d日"))</f>
        <v>令和　　年　　月　　日</v>
      </c>
      <c r="AF23" s="227"/>
    </row>
    <row r="25" spans="1:32" ht="15" customHeight="1">
      <c r="A25" s="2" t="s">
        <v>317</v>
      </c>
    </row>
    <row r="26" spans="1:32" ht="7.5" customHeight="1"/>
    <row r="27" spans="1:32" ht="15" customHeight="1">
      <c r="A27" s="2" t="s">
        <v>309</v>
      </c>
      <c r="E27" s="2" t="s">
        <v>318</v>
      </c>
    </row>
    <row r="28" spans="1:32" ht="15" customHeight="1">
      <c r="A28" s="2" t="s">
        <v>310</v>
      </c>
      <c r="E28" s="2" t="s">
        <v>319</v>
      </c>
    </row>
    <row r="29" spans="1:32" ht="15" customHeight="1">
      <c r="E29" s="2" t="s">
        <v>320</v>
      </c>
    </row>
    <row r="31" spans="1:32" ht="26.25" customHeight="1">
      <c r="A31" s="548" t="s">
        <v>321</v>
      </c>
      <c r="B31" s="548"/>
      <c r="C31" s="342" t="s">
        <v>322</v>
      </c>
      <c r="D31" s="342"/>
      <c r="E31" s="342"/>
      <c r="F31" s="342"/>
      <c r="G31" s="476"/>
      <c r="H31" s="476"/>
      <c r="I31" s="476"/>
      <c r="J31" s="476"/>
      <c r="K31" s="476"/>
      <c r="L31" s="476"/>
      <c r="M31" s="476"/>
      <c r="N31" s="476"/>
      <c r="O31" s="476"/>
      <c r="P31" s="476"/>
      <c r="Q31" s="476"/>
      <c r="R31" s="476"/>
      <c r="S31" s="476"/>
      <c r="T31" s="476"/>
      <c r="U31" s="476"/>
      <c r="V31" s="476"/>
      <c r="W31" s="476"/>
      <c r="X31" s="476"/>
      <c r="Y31" s="476"/>
      <c r="Z31" s="476"/>
      <c r="AA31" s="476"/>
      <c r="AB31" s="476"/>
      <c r="AC31" s="476"/>
      <c r="AD31" s="476"/>
    </row>
    <row r="32" spans="1:32" ht="26.25" customHeight="1">
      <c r="A32" s="548"/>
      <c r="B32" s="548"/>
      <c r="C32" s="342" t="s">
        <v>323</v>
      </c>
      <c r="D32" s="342"/>
      <c r="E32" s="342"/>
      <c r="F32" s="342"/>
      <c r="G32" s="342"/>
      <c r="H32" s="342"/>
      <c r="I32" s="342" t="s">
        <v>324</v>
      </c>
      <c r="J32" s="342"/>
      <c r="K32" s="342"/>
      <c r="L32" s="342"/>
      <c r="M32" s="342"/>
      <c r="N32" s="342"/>
      <c r="O32" s="342" t="s">
        <v>325</v>
      </c>
      <c r="P32" s="342"/>
      <c r="Q32" s="342"/>
      <c r="R32" s="342"/>
      <c r="S32" s="342"/>
      <c r="T32" s="342"/>
      <c r="U32" s="342" t="s">
        <v>326</v>
      </c>
      <c r="V32" s="342"/>
      <c r="W32" s="342"/>
      <c r="X32" s="342"/>
      <c r="Y32" s="342"/>
      <c r="Z32" s="342"/>
      <c r="AA32" s="342"/>
      <c r="AB32" s="342"/>
      <c r="AC32" s="342"/>
      <c r="AD32" s="342"/>
    </row>
    <row r="33" spans="1:30" ht="26.25" customHeight="1">
      <c r="A33" s="548"/>
      <c r="B33" s="548"/>
      <c r="C33" s="479"/>
      <c r="D33" s="479"/>
      <c r="E33" s="479"/>
      <c r="F33" s="479"/>
      <c r="G33" s="479"/>
      <c r="H33" s="479"/>
      <c r="I33" s="479"/>
      <c r="J33" s="479"/>
      <c r="K33" s="479"/>
      <c r="L33" s="479"/>
      <c r="M33" s="479"/>
      <c r="N33" s="479"/>
      <c r="O33" s="547"/>
      <c r="P33" s="547"/>
      <c r="Q33" s="547"/>
      <c r="R33" s="541"/>
      <c r="S33" s="549"/>
      <c r="T33" s="546"/>
      <c r="U33" s="479"/>
      <c r="V33" s="479"/>
      <c r="W33" s="479"/>
      <c r="X33" s="479"/>
      <c r="Y33" s="479"/>
      <c r="Z33" s="479"/>
      <c r="AA33" s="479"/>
      <c r="AB33" s="479"/>
      <c r="AC33" s="479"/>
      <c r="AD33" s="479"/>
    </row>
    <row r="34" spans="1:30" ht="26.25" customHeight="1">
      <c r="A34" s="548"/>
      <c r="B34" s="548"/>
      <c r="C34" s="479"/>
      <c r="D34" s="479"/>
      <c r="E34" s="479"/>
      <c r="F34" s="479"/>
      <c r="G34" s="479"/>
      <c r="H34" s="479"/>
      <c r="I34" s="479"/>
      <c r="J34" s="479"/>
      <c r="K34" s="479"/>
      <c r="L34" s="479"/>
      <c r="M34" s="479"/>
      <c r="N34" s="479"/>
      <c r="O34" s="547"/>
      <c r="P34" s="547"/>
      <c r="Q34" s="547"/>
      <c r="R34" s="541"/>
      <c r="S34" s="545"/>
      <c r="T34" s="546"/>
      <c r="U34" s="479"/>
      <c r="V34" s="479"/>
      <c r="W34" s="479"/>
      <c r="X34" s="479"/>
      <c r="Y34" s="479"/>
      <c r="Z34" s="479"/>
      <c r="AA34" s="479"/>
      <c r="AB34" s="479"/>
      <c r="AC34" s="479"/>
      <c r="AD34" s="479"/>
    </row>
    <row r="35" spans="1:30" ht="26.25" customHeight="1">
      <c r="A35" s="548"/>
      <c r="B35" s="548"/>
      <c r="C35" s="479"/>
      <c r="D35" s="479"/>
      <c r="E35" s="479"/>
      <c r="F35" s="479"/>
      <c r="G35" s="479"/>
      <c r="H35" s="479"/>
      <c r="I35" s="479"/>
      <c r="J35" s="479"/>
      <c r="K35" s="479"/>
      <c r="L35" s="479"/>
      <c r="M35" s="479"/>
      <c r="N35" s="479"/>
      <c r="O35" s="547"/>
      <c r="P35" s="547"/>
      <c r="Q35" s="547"/>
      <c r="R35" s="541"/>
      <c r="S35" s="545"/>
      <c r="T35" s="546"/>
      <c r="U35" s="479"/>
      <c r="V35" s="479"/>
      <c r="W35" s="479"/>
      <c r="X35" s="479"/>
      <c r="Y35" s="479"/>
      <c r="Z35" s="479"/>
      <c r="AA35" s="479"/>
      <c r="AB35" s="479"/>
      <c r="AC35" s="479"/>
      <c r="AD35" s="479"/>
    </row>
    <row r="36" spans="1:30" ht="26.25" customHeight="1">
      <c r="A36" s="548"/>
      <c r="B36" s="548"/>
      <c r="C36" s="538"/>
      <c r="D36" s="539"/>
      <c r="E36" s="539"/>
      <c r="F36" s="539"/>
      <c r="G36" s="539"/>
      <c r="H36" s="540"/>
      <c r="I36" s="538"/>
      <c r="J36" s="539"/>
      <c r="K36" s="539"/>
      <c r="L36" s="539"/>
      <c r="M36" s="539"/>
      <c r="N36" s="540"/>
      <c r="O36" s="541"/>
      <c r="P36" s="542"/>
      <c r="Q36" s="542"/>
      <c r="R36" s="542"/>
      <c r="S36" s="543"/>
      <c r="T36" s="544"/>
      <c r="U36" s="538"/>
      <c r="V36" s="539"/>
      <c r="W36" s="539"/>
      <c r="X36" s="539"/>
      <c r="Y36" s="539"/>
      <c r="Z36" s="539"/>
      <c r="AA36" s="539"/>
      <c r="AB36" s="539"/>
      <c r="AC36" s="539"/>
      <c r="AD36" s="540"/>
    </row>
    <row r="37" spans="1:30" ht="26.25" customHeight="1">
      <c r="A37" s="548"/>
      <c r="B37" s="548"/>
      <c r="C37" s="538"/>
      <c r="D37" s="539"/>
      <c r="E37" s="539"/>
      <c r="F37" s="539"/>
      <c r="G37" s="539"/>
      <c r="H37" s="540"/>
      <c r="I37" s="538"/>
      <c r="J37" s="539"/>
      <c r="K37" s="539"/>
      <c r="L37" s="539"/>
      <c r="M37" s="539"/>
      <c r="N37" s="540"/>
      <c r="O37" s="541"/>
      <c r="P37" s="542"/>
      <c r="Q37" s="542"/>
      <c r="R37" s="542"/>
      <c r="S37" s="543"/>
      <c r="T37" s="544"/>
      <c r="U37" s="538"/>
      <c r="V37" s="539"/>
      <c r="W37" s="539"/>
      <c r="X37" s="539"/>
      <c r="Y37" s="539"/>
      <c r="Z37" s="539"/>
      <c r="AA37" s="539"/>
      <c r="AB37" s="539"/>
      <c r="AC37" s="539"/>
      <c r="AD37" s="540"/>
    </row>
    <row r="38" spans="1:30" ht="26.25" customHeight="1">
      <c r="A38" s="548"/>
      <c r="B38" s="548"/>
      <c r="C38" s="538"/>
      <c r="D38" s="539"/>
      <c r="E38" s="539"/>
      <c r="F38" s="539"/>
      <c r="G38" s="539"/>
      <c r="H38" s="540"/>
      <c r="I38" s="538"/>
      <c r="J38" s="539"/>
      <c r="K38" s="539"/>
      <c r="L38" s="539"/>
      <c r="M38" s="539"/>
      <c r="N38" s="540"/>
      <c r="O38" s="541"/>
      <c r="P38" s="542"/>
      <c r="Q38" s="542"/>
      <c r="R38" s="542"/>
      <c r="S38" s="543"/>
      <c r="T38" s="544"/>
      <c r="U38" s="538"/>
      <c r="V38" s="539"/>
      <c r="W38" s="539"/>
      <c r="X38" s="539"/>
      <c r="Y38" s="539"/>
      <c r="Z38" s="539"/>
      <c r="AA38" s="539"/>
      <c r="AB38" s="539"/>
      <c r="AC38" s="539"/>
      <c r="AD38" s="540"/>
    </row>
    <row r="39" spans="1:30" ht="26.25" customHeight="1">
      <c r="A39" s="548"/>
      <c r="B39" s="548"/>
      <c r="C39" s="538"/>
      <c r="D39" s="539"/>
      <c r="E39" s="539"/>
      <c r="F39" s="539"/>
      <c r="G39" s="539"/>
      <c r="H39" s="540"/>
      <c r="I39" s="538"/>
      <c r="J39" s="539"/>
      <c r="K39" s="539"/>
      <c r="L39" s="539"/>
      <c r="M39" s="539"/>
      <c r="N39" s="540"/>
      <c r="O39" s="541"/>
      <c r="P39" s="542"/>
      <c r="Q39" s="542"/>
      <c r="R39" s="542"/>
      <c r="S39" s="543"/>
      <c r="T39" s="544"/>
      <c r="U39" s="538"/>
      <c r="V39" s="539"/>
      <c r="W39" s="539"/>
      <c r="X39" s="539"/>
      <c r="Y39" s="539"/>
      <c r="Z39" s="539"/>
      <c r="AA39" s="539"/>
      <c r="AB39" s="539"/>
      <c r="AC39" s="539"/>
      <c r="AD39" s="540"/>
    </row>
    <row r="40" spans="1:30" ht="26.25" customHeight="1">
      <c r="A40" s="548"/>
      <c r="B40" s="548"/>
      <c r="C40" s="538"/>
      <c r="D40" s="539"/>
      <c r="E40" s="539"/>
      <c r="F40" s="539"/>
      <c r="G40" s="539"/>
      <c r="H40" s="540"/>
      <c r="I40" s="538"/>
      <c r="J40" s="539"/>
      <c r="K40" s="539"/>
      <c r="L40" s="539"/>
      <c r="M40" s="539"/>
      <c r="N40" s="540"/>
      <c r="O40" s="541"/>
      <c r="P40" s="542"/>
      <c r="Q40" s="542"/>
      <c r="R40" s="542"/>
      <c r="S40" s="543"/>
      <c r="T40" s="544"/>
      <c r="U40" s="538"/>
      <c r="V40" s="539"/>
      <c r="W40" s="539"/>
      <c r="X40" s="539"/>
      <c r="Y40" s="539"/>
      <c r="Z40" s="539"/>
      <c r="AA40" s="539"/>
      <c r="AB40" s="539"/>
      <c r="AC40" s="539"/>
      <c r="AD40" s="540"/>
    </row>
    <row r="41" spans="1:30" ht="26.25" customHeight="1">
      <c r="A41" s="548"/>
      <c r="B41" s="548"/>
      <c r="C41" s="538"/>
      <c r="D41" s="539"/>
      <c r="E41" s="539"/>
      <c r="F41" s="539"/>
      <c r="G41" s="539"/>
      <c r="H41" s="540"/>
      <c r="I41" s="538"/>
      <c r="J41" s="539"/>
      <c r="K41" s="539"/>
      <c r="L41" s="539"/>
      <c r="M41" s="539"/>
      <c r="N41" s="540"/>
      <c r="O41" s="541"/>
      <c r="P41" s="542"/>
      <c r="Q41" s="542"/>
      <c r="R41" s="542"/>
      <c r="S41" s="543"/>
      <c r="T41" s="544"/>
      <c r="U41" s="538"/>
      <c r="V41" s="539"/>
      <c r="W41" s="539"/>
      <c r="X41" s="539"/>
      <c r="Y41" s="539"/>
      <c r="Z41" s="539"/>
      <c r="AA41" s="539"/>
      <c r="AB41" s="539"/>
      <c r="AC41" s="539"/>
      <c r="AD41" s="540"/>
    </row>
    <row r="42" spans="1:30" ht="26.25" customHeight="1">
      <c r="A42" s="548"/>
      <c r="B42" s="548"/>
      <c r="C42" s="538"/>
      <c r="D42" s="539"/>
      <c r="E42" s="539"/>
      <c r="F42" s="539"/>
      <c r="G42" s="539"/>
      <c r="H42" s="540"/>
      <c r="I42" s="538"/>
      <c r="J42" s="539"/>
      <c r="K42" s="539"/>
      <c r="L42" s="539"/>
      <c r="M42" s="539"/>
      <c r="N42" s="540"/>
      <c r="O42" s="541"/>
      <c r="P42" s="542"/>
      <c r="Q42" s="542"/>
      <c r="R42" s="542"/>
      <c r="S42" s="543"/>
      <c r="T42" s="544"/>
      <c r="U42" s="538"/>
      <c r="V42" s="539"/>
      <c r="W42" s="539"/>
      <c r="X42" s="539"/>
      <c r="Y42" s="539"/>
      <c r="Z42" s="539"/>
      <c r="AA42" s="539"/>
      <c r="AB42" s="539"/>
      <c r="AC42" s="539"/>
      <c r="AD42" s="540"/>
    </row>
  </sheetData>
  <mergeCells count="58">
    <mergeCell ref="A2:AD3"/>
    <mergeCell ref="A31:B42"/>
    <mergeCell ref="C31:F31"/>
    <mergeCell ref="G31:AD31"/>
    <mergeCell ref="C32:H32"/>
    <mergeCell ref="I32:N32"/>
    <mergeCell ref="O32:T32"/>
    <mergeCell ref="U32:AD32"/>
    <mergeCell ref="C33:H33"/>
    <mergeCell ref="I33:N33"/>
    <mergeCell ref="O33:R33"/>
    <mergeCell ref="S33:T33"/>
    <mergeCell ref="U33:AD33"/>
    <mergeCell ref="C34:H34"/>
    <mergeCell ref="I34:N34"/>
    <mergeCell ref="O34:R34"/>
    <mergeCell ref="S34:T34"/>
    <mergeCell ref="U34:AD34"/>
    <mergeCell ref="C36:H36"/>
    <mergeCell ref="I36:N36"/>
    <mergeCell ref="O36:R36"/>
    <mergeCell ref="S36:T36"/>
    <mergeCell ref="U36:AD36"/>
    <mergeCell ref="C35:H35"/>
    <mergeCell ref="I35:N35"/>
    <mergeCell ref="O35:R35"/>
    <mergeCell ref="S35:T35"/>
    <mergeCell ref="U35:AD35"/>
    <mergeCell ref="C38:H38"/>
    <mergeCell ref="I38:N38"/>
    <mergeCell ref="O38:R38"/>
    <mergeCell ref="S38:T38"/>
    <mergeCell ref="U38:AD38"/>
    <mergeCell ref="C37:H37"/>
    <mergeCell ref="I37:N37"/>
    <mergeCell ref="O37:R37"/>
    <mergeCell ref="S37:T37"/>
    <mergeCell ref="U37:AD37"/>
    <mergeCell ref="C40:H40"/>
    <mergeCell ref="I40:N40"/>
    <mergeCell ref="O40:R40"/>
    <mergeCell ref="S40:T40"/>
    <mergeCell ref="U40:AD40"/>
    <mergeCell ref="C39:H39"/>
    <mergeCell ref="I39:N39"/>
    <mergeCell ref="O39:R39"/>
    <mergeCell ref="S39:T39"/>
    <mergeCell ref="U39:AD39"/>
    <mergeCell ref="C42:H42"/>
    <mergeCell ref="I42:N42"/>
    <mergeCell ref="O42:R42"/>
    <mergeCell ref="S42:T42"/>
    <mergeCell ref="U42:AD42"/>
    <mergeCell ref="C41:H41"/>
    <mergeCell ref="I41:N41"/>
    <mergeCell ref="O41:R41"/>
    <mergeCell ref="S41:T41"/>
    <mergeCell ref="U41:AD41"/>
  </mergeCells>
  <phoneticPr fontId="2"/>
  <printOptions horizontalCentered="1"/>
  <pageMargins left="0.70866141732283472" right="0.70866141732283472" top="0.74803149606299213" bottom="0.74803149606299213" header="0.31496062992125984" footer="0.31496062992125984"/>
  <pageSetup paperSize="9" orientation="portrait" blackAndWhite="1" r:id="rId1"/>
  <headerFooter>
    <oddHeader>&amp;L&amp;"ＭＳ ゴシック,標準"【嘱託－３】</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F1D2F-4419-4E8E-87C5-DC267C2E2C44}">
  <sheetPr>
    <tabColor rgb="FF92D050"/>
  </sheetPr>
  <dimension ref="A1:AD68"/>
  <sheetViews>
    <sheetView view="pageBreakPreview" zoomScale="85" zoomScaleNormal="100" zoomScaleSheetLayoutView="85" workbookViewId="0"/>
  </sheetViews>
  <sheetFormatPr defaultRowHeight="16.5" customHeight="1"/>
  <cols>
    <col min="1" max="1" width="1.125" style="4" customWidth="1"/>
    <col min="2" max="2" width="13.375" style="4" customWidth="1"/>
    <col min="3" max="3" width="1.125" style="4" customWidth="1"/>
    <col min="4" max="4" width="0.875" style="4" customWidth="1"/>
    <col min="5" max="5" width="20.125" style="4" customWidth="1"/>
    <col min="6" max="6" width="8.625" style="4" customWidth="1"/>
    <col min="7" max="7" width="25.625" style="4" customWidth="1"/>
    <col min="8" max="8" width="2.625" style="4" customWidth="1"/>
    <col min="9" max="9" width="1.5" style="4" customWidth="1"/>
    <col min="10" max="10" width="20.875" style="4" customWidth="1"/>
    <col min="11" max="11" width="1.5" style="4" customWidth="1"/>
    <col min="12" max="12" width="4.375" style="4" customWidth="1"/>
    <col min="13" max="13" width="1.5" style="4" customWidth="1"/>
    <col min="14" max="16" width="8.375" style="4" customWidth="1"/>
    <col min="17" max="17" width="5.25" style="4" customWidth="1"/>
    <col min="18" max="18" width="6" style="4" customWidth="1"/>
    <col min="19" max="19" width="9" style="4" customWidth="1"/>
    <col min="20" max="20" width="3.625" style="4" customWidth="1"/>
    <col min="21" max="21" width="12.625" style="4" customWidth="1"/>
    <col min="22" max="22" width="3.625" style="4" customWidth="1"/>
    <col min="23" max="23" width="12.625" style="4" customWidth="1"/>
    <col min="24" max="24" width="3.625" style="4" customWidth="1"/>
    <col min="25" max="25" width="12.625" style="4" customWidth="1"/>
    <col min="26" max="26" width="3.625" style="4" customWidth="1"/>
    <col min="27" max="27" width="12.625" style="4" customWidth="1"/>
    <col min="28" max="28" width="3.625" style="4" customWidth="1"/>
    <col min="29" max="29" width="12.625" style="4" customWidth="1"/>
    <col min="30" max="30" width="3.625" style="4" customWidth="1"/>
    <col min="31" max="31" width="9" style="4"/>
    <col min="32" max="32" width="3.625" style="4" customWidth="1"/>
    <col min="33" max="16384" width="9" style="4"/>
  </cols>
  <sheetData>
    <row r="1" spans="1:28" ht="24" customHeight="1">
      <c r="B1" s="5"/>
      <c r="R1" s="6"/>
    </row>
    <row r="2" spans="1:28" ht="29.25" customHeight="1" thickBot="1">
      <c r="A2" s="274" t="s">
        <v>33</v>
      </c>
      <c r="B2" s="274"/>
      <c r="C2" s="274"/>
      <c r="D2" s="274"/>
      <c r="E2" s="274"/>
      <c r="F2" s="274"/>
      <c r="G2" s="274"/>
      <c r="H2" s="274"/>
      <c r="I2" s="274"/>
      <c r="J2" s="274"/>
      <c r="K2" s="274"/>
      <c r="L2" s="274"/>
      <c r="M2" s="274"/>
      <c r="N2" s="274"/>
      <c r="O2" s="274"/>
      <c r="P2" s="274"/>
      <c r="Q2" s="274"/>
      <c r="R2" s="274"/>
    </row>
    <row r="3" spans="1:28" ht="16.5" customHeight="1" thickBot="1">
      <c r="N3" s="7"/>
      <c r="O3" s="8" t="s">
        <v>34</v>
      </c>
      <c r="P3" s="8" t="s">
        <v>35</v>
      </c>
      <c r="Q3" s="7"/>
      <c r="T3" s="286" t="s">
        <v>36</v>
      </c>
      <c r="U3" s="286"/>
      <c r="W3" s="9"/>
    </row>
    <row r="4" spans="1:28" ht="16.5" customHeight="1" thickBot="1">
      <c r="A4" s="10"/>
      <c r="B4" s="11" t="s">
        <v>37</v>
      </c>
      <c r="C4" s="12"/>
      <c r="D4" s="308" t="str">
        <f>T4</f>
        <v>－</v>
      </c>
      <c r="E4" s="308"/>
      <c r="F4" s="13"/>
      <c r="N4" s="14"/>
      <c r="O4" s="15"/>
      <c r="P4" s="15"/>
      <c r="T4" s="309" t="s">
        <v>38</v>
      </c>
      <c r="U4" s="310"/>
      <c r="W4" s="9"/>
    </row>
    <row r="5" spans="1:28" ht="16.5" customHeight="1" thickBot="1">
      <c r="B5" s="16"/>
      <c r="C5" s="16"/>
      <c r="D5" s="16"/>
      <c r="E5" s="16"/>
      <c r="F5" s="16"/>
      <c r="N5" s="14"/>
      <c r="O5" s="15"/>
      <c r="P5" s="15"/>
    </row>
    <row r="6" spans="1:28" ht="16.5" customHeight="1" thickBot="1">
      <c r="A6" s="17"/>
      <c r="B6" s="18" t="s">
        <v>39</v>
      </c>
      <c r="C6" s="19"/>
      <c r="D6" s="20"/>
      <c r="E6" s="311" t="str">
        <f>T6&amp;U6&amp;"　"&amp;V6&amp;W6&amp;"　"&amp;X6&amp;Y6&amp;"　"&amp;Z6&amp;AA6</f>
        <v>□地籍調査　□街区境界調査　□境界標埋設　□登記嘱託</v>
      </c>
      <c r="F6" s="311"/>
      <c r="G6" s="311"/>
      <c r="H6" s="21"/>
      <c r="N6" s="14"/>
      <c r="O6" s="22"/>
      <c r="P6" s="22"/>
      <c r="T6" s="23" t="s">
        <v>40</v>
      </c>
      <c r="U6" s="24" t="s">
        <v>41</v>
      </c>
      <c r="V6" s="25" t="s">
        <v>40</v>
      </c>
      <c r="W6" s="24" t="s">
        <v>42</v>
      </c>
      <c r="X6" s="25" t="s">
        <v>40</v>
      </c>
      <c r="Y6" s="24" t="s">
        <v>43</v>
      </c>
      <c r="Z6" s="25" t="s">
        <v>44</v>
      </c>
      <c r="AA6" s="26" t="s">
        <v>45</v>
      </c>
      <c r="AB6" s="27"/>
    </row>
    <row r="7" spans="1:28" ht="16.5" customHeight="1" thickBot="1">
      <c r="A7" s="28"/>
      <c r="B7" s="29" t="s">
        <v>46</v>
      </c>
      <c r="C7" s="30"/>
      <c r="D7" s="31"/>
      <c r="E7" s="312" t="str">
        <f>T7&amp;U7&amp;"　　　"&amp;V7&amp;W7</f>
        <v>□補助　　　□単独</v>
      </c>
      <c r="F7" s="312"/>
      <c r="G7" s="312"/>
      <c r="H7" s="32"/>
      <c r="T7" s="33" t="s">
        <v>44</v>
      </c>
      <c r="U7" s="34" t="s">
        <v>47</v>
      </c>
      <c r="V7" s="35" t="s">
        <v>40</v>
      </c>
      <c r="W7" s="34" t="s">
        <v>48</v>
      </c>
      <c r="X7" s="34"/>
      <c r="Y7" s="34"/>
      <c r="Z7" s="34"/>
      <c r="AA7" s="34"/>
      <c r="AB7" s="36"/>
    </row>
    <row r="8" spans="1:28" ht="16.5" customHeight="1" thickBot="1">
      <c r="B8" s="37"/>
      <c r="C8" s="16"/>
      <c r="D8" s="16"/>
      <c r="E8" s="16"/>
      <c r="F8" s="16"/>
      <c r="T8" s="4" t="s">
        <v>49</v>
      </c>
    </row>
    <row r="9" spans="1:28" ht="16.5" customHeight="1">
      <c r="A9" s="17"/>
      <c r="B9" s="18" t="s">
        <v>50</v>
      </c>
      <c r="C9" s="19"/>
      <c r="D9" s="20"/>
      <c r="E9" s="305" t="s">
        <v>51</v>
      </c>
      <c r="F9" s="306"/>
      <c r="G9" s="38"/>
      <c r="I9" s="17"/>
      <c r="J9" s="39" t="s">
        <v>52</v>
      </c>
      <c r="K9" s="40"/>
    </row>
    <row r="10" spans="1:28" ht="16.5" customHeight="1" thickBot="1">
      <c r="A10" s="28"/>
      <c r="B10" s="41" t="s">
        <v>53</v>
      </c>
      <c r="C10" s="42"/>
      <c r="D10" s="43"/>
      <c r="E10" s="307"/>
      <c r="F10" s="307"/>
      <c r="G10" s="44"/>
      <c r="I10" s="28"/>
      <c r="J10" s="45" t="s">
        <v>54</v>
      </c>
      <c r="K10" s="46"/>
    </row>
    <row r="11" spans="1:28" ht="16.5" customHeight="1">
      <c r="A11" s="17"/>
      <c r="B11" s="18" t="s">
        <v>50</v>
      </c>
      <c r="C11" s="19"/>
      <c r="D11" s="20"/>
      <c r="E11" s="305"/>
      <c r="F11" s="306"/>
      <c r="G11" s="38"/>
    </row>
    <row r="12" spans="1:28" ht="16.5" customHeight="1" thickBot="1">
      <c r="A12" s="28"/>
      <c r="B12" s="41" t="s">
        <v>55</v>
      </c>
      <c r="C12" s="42"/>
      <c r="D12" s="43"/>
      <c r="E12" s="307"/>
      <c r="F12" s="307"/>
      <c r="G12" s="44"/>
      <c r="R12" s="14"/>
    </row>
    <row r="13" spans="1:28" ht="16.5" customHeight="1">
      <c r="B13" s="16"/>
      <c r="C13" s="16"/>
      <c r="D13" s="16"/>
      <c r="E13" s="16"/>
      <c r="F13" s="16"/>
      <c r="I13" s="47" t="s">
        <v>56</v>
      </c>
      <c r="J13" s="48"/>
      <c r="K13" s="49"/>
      <c r="M13" s="17"/>
      <c r="N13" s="39" t="s">
        <v>57</v>
      </c>
      <c r="O13" s="301"/>
      <c r="P13" s="301"/>
      <c r="Q13" s="302"/>
      <c r="R13" s="21"/>
    </row>
    <row r="14" spans="1:28" ht="16.5" customHeight="1" thickBot="1">
      <c r="A14" s="14"/>
      <c r="B14" s="37"/>
      <c r="C14" s="37"/>
      <c r="D14" s="37"/>
      <c r="E14" s="37"/>
      <c r="F14" s="37"/>
      <c r="G14" s="14"/>
      <c r="I14" s="21"/>
      <c r="J14" s="14" t="s">
        <v>58</v>
      </c>
      <c r="K14" s="50"/>
      <c r="M14" s="28"/>
      <c r="N14" s="45" t="s">
        <v>59</v>
      </c>
      <c r="O14" s="298"/>
      <c r="P14" s="298"/>
      <c r="Q14" s="299"/>
    </row>
    <row r="15" spans="1:28" ht="16.5" customHeight="1" thickBot="1">
      <c r="A15" s="10"/>
      <c r="B15" s="12" t="s">
        <v>60</v>
      </c>
      <c r="C15" s="12"/>
      <c r="D15" s="12"/>
      <c r="E15" s="303"/>
      <c r="F15" s="303"/>
      <c r="G15" s="303"/>
      <c r="I15" s="21"/>
      <c r="J15" s="51" t="s">
        <v>61</v>
      </c>
      <c r="K15" s="50"/>
    </row>
    <row r="16" spans="1:28" ht="16.5" customHeight="1">
      <c r="B16" s="16"/>
      <c r="C16" s="16"/>
      <c r="D16" s="16"/>
      <c r="E16" s="16"/>
      <c r="F16" s="16"/>
      <c r="I16" s="21"/>
      <c r="J16" s="14" t="s">
        <v>62</v>
      </c>
      <c r="K16" s="50"/>
      <c r="M16" s="17"/>
      <c r="N16" s="39" t="s">
        <v>35</v>
      </c>
      <c r="O16" s="301"/>
      <c r="P16" s="301"/>
      <c r="Q16" s="302"/>
    </row>
    <row r="17" spans="1:30" ht="16.5" customHeight="1" thickBot="1">
      <c r="A17" s="10"/>
      <c r="B17" s="12" t="s">
        <v>63</v>
      </c>
      <c r="C17" s="12"/>
      <c r="D17" s="12"/>
      <c r="E17" s="303"/>
      <c r="F17" s="303"/>
      <c r="G17" s="303"/>
      <c r="I17" s="21"/>
      <c r="J17" s="52" t="s">
        <v>64</v>
      </c>
      <c r="K17" s="50"/>
      <c r="M17" s="53"/>
      <c r="N17" s="54" t="s">
        <v>59</v>
      </c>
      <c r="O17" s="295"/>
      <c r="P17" s="295"/>
      <c r="Q17" s="296"/>
      <c r="AD17" s="55"/>
    </row>
    <row r="18" spans="1:30" ht="16.5" customHeight="1" thickBot="1">
      <c r="B18" s="16"/>
      <c r="C18" s="16"/>
      <c r="D18" s="16"/>
      <c r="E18" s="16"/>
      <c r="F18" s="16"/>
      <c r="G18" s="56"/>
      <c r="I18" s="21"/>
      <c r="J18" s="14" t="s">
        <v>328</v>
      </c>
      <c r="K18" s="50"/>
      <c r="M18" s="28"/>
      <c r="N18" s="45" t="s">
        <v>65</v>
      </c>
      <c r="O18" s="298"/>
      <c r="P18" s="298"/>
      <c r="Q18" s="299"/>
    </row>
    <row r="19" spans="1:30" ht="16.5" customHeight="1" thickBot="1">
      <c r="B19" s="37"/>
      <c r="C19" s="16"/>
      <c r="D19" s="16"/>
      <c r="E19" s="304"/>
      <c r="F19" s="304"/>
      <c r="G19" s="304"/>
      <c r="I19" s="21"/>
      <c r="J19" s="52" t="s">
        <v>66</v>
      </c>
      <c r="K19" s="50"/>
      <c r="M19" s="48"/>
      <c r="N19" s="48"/>
      <c r="O19" s="48"/>
      <c r="P19" s="48"/>
      <c r="Q19" s="48"/>
    </row>
    <row r="20" spans="1:30" ht="16.5" customHeight="1">
      <c r="A20" s="14"/>
      <c r="B20" s="37" t="s">
        <v>67</v>
      </c>
      <c r="C20" s="16"/>
      <c r="D20" s="16"/>
      <c r="E20" s="304"/>
      <c r="F20" s="304"/>
      <c r="G20" s="304"/>
      <c r="I20" s="21"/>
      <c r="J20" s="14" t="s">
        <v>68</v>
      </c>
      <c r="K20" s="50"/>
      <c r="M20" s="17"/>
      <c r="N20" s="57" t="s">
        <v>34</v>
      </c>
      <c r="O20" s="301"/>
      <c r="P20" s="301"/>
      <c r="Q20" s="302"/>
    </row>
    <row r="21" spans="1:30" ht="16.5" customHeight="1" thickBot="1">
      <c r="A21" s="34"/>
      <c r="B21" s="12" t="s">
        <v>69</v>
      </c>
      <c r="C21" s="12"/>
      <c r="D21" s="12"/>
      <c r="E21" s="294"/>
      <c r="F21" s="294"/>
      <c r="G21" s="294"/>
      <c r="I21" s="21"/>
      <c r="J21" s="52" t="s">
        <v>70</v>
      </c>
      <c r="K21" s="50"/>
      <c r="M21" s="53"/>
      <c r="N21" s="54" t="s">
        <v>59</v>
      </c>
      <c r="O21" s="295"/>
      <c r="P21" s="295"/>
      <c r="Q21" s="296"/>
    </row>
    <row r="22" spans="1:30" ht="16.5" customHeight="1" thickBot="1">
      <c r="B22" s="16"/>
      <c r="C22" s="16"/>
      <c r="D22" s="58"/>
      <c r="E22" s="297"/>
      <c r="F22" s="297"/>
      <c r="G22" s="13" t="s">
        <v>71</v>
      </c>
      <c r="I22" s="21"/>
      <c r="J22" s="14" t="s">
        <v>72</v>
      </c>
      <c r="K22" s="50"/>
      <c r="M22" s="59"/>
      <c r="N22" s="45" t="s">
        <v>65</v>
      </c>
      <c r="O22" s="298"/>
      <c r="P22" s="298"/>
      <c r="Q22" s="299"/>
      <c r="T22" s="4" t="s">
        <v>73</v>
      </c>
    </row>
    <row r="23" spans="1:30" ht="16.5" customHeight="1" thickBot="1">
      <c r="A23" s="10"/>
      <c r="B23" s="12" t="s">
        <v>74</v>
      </c>
      <c r="C23" s="12"/>
      <c r="D23" s="60"/>
      <c r="E23" s="300"/>
      <c r="F23" s="300"/>
      <c r="G23" s="61" t="s">
        <v>75</v>
      </c>
      <c r="I23" s="21"/>
      <c r="J23" s="52" t="s">
        <v>76</v>
      </c>
      <c r="K23" s="50"/>
      <c r="R23" s="14"/>
      <c r="T23" s="62"/>
      <c r="U23" s="24"/>
      <c r="V23" s="24"/>
      <c r="W23" s="63"/>
      <c r="X23" s="24"/>
      <c r="Y23" s="24"/>
      <c r="Z23" s="24"/>
      <c r="AA23" s="24"/>
      <c r="AB23" s="64"/>
    </row>
    <row r="24" spans="1:30" ht="16.5" customHeight="1">
      <c r="B24" s="65"/>
      <c r="C24" s="16"/>
      <c r="D24" s="66"/>
      <c r="E24" s="290" t="str">
        <f>IF(AA25="","",TEXT(W24,"ggge年m月d日")&amp;"　から　"&amp;TEXT(AA25,"ggge年m月d日")&amp;" まで"&amp;"　"&amp;_xlfn.DAYS(AA25,W24)&amp;"日間 （変更）")</f>
        <v/>
      </c>
      <c r="F24" s="290"/>
      <c r="G24" s="290"/>
      <c r="I24" s="21"/>
      <c r="J24" s="14" t="s">
        <v>77</v>
      </c>
      <c r="K24" s="50"/>
      <c r="M24" s="14"/>
      <c r="N24" s="14"/>
      <c r="O24" s="14"/>
      <c r="P24" s="14"/>
      <c r="Q24" s="14"/>
      <c r="R24" s="14"/>
      <c r="T24" s="291" t="s">
        <v>78</v>
      </c>
      <c r="U24" s="286"/>
      <c r="V24" s="292"/>
      <c r="W24" s="67"/>
      <c r="X24" s="286" t="s">
        <v>79</v>
      </c>
      <c r="Y24" s="286"/>
      <c r="Z24" s="292"/>
      <c r="AA24" s="67"/>
      <c r="AB24" s="68"/>
      <c r="AC24" s="69"/>
    </row>
    <row r="25" spans="1:30" ht="16.5" customHeight="1" thickBot="1">
      <c r="A25" s="10"/>
      <c r="B25" s="12" t="s">
        <v>80</v>
      </c>
      <c r="C25" s="12"/>
      <c r="D25" s="60"/>
      <c r="E25" s="293" t="str">
        <f>IF(OR(W24="",AA24=""),"令和 年 月 日 から 令和 年 月 日 まで 日間（当初）",TEXT(W24,"ggge年m月d日")&amp;"　から　"&amp;TEXT(AA24,"ggge年m月d日")&amp;" まで"&amp;"　"&amp;_xlfn.DAYS(AA24,W24)&amp;"日間 （当初）")</f>
        <v>令和 年 月 日 から 令和 年 月 日 まで 日間（当初）</v>
      </c>
      <c r="F25" s="293"/>
      <c r="G25" s="293"/>
      <c r="I25" s="59"/>
      <c r="J25" s="70" t="s">
        <v>81</v>
      </c>
      <c r="K25" s="71"/>
      <c r="M25" s="14"/>
      <c r="N25" s="14"/>
      <c r="O25" s="14"/>
      <c r="P25" s="14"/>
      <c r="Q25" s="14"/>
      <c r="R25" s="14"/>
      <c r="T25" s="72"/>
      <c r="U25" s="286"/>
      <c r="V25" s="286"/>
      <c r="W25" s="73"/>
      <c r="X25" s="286" t="s">
        <v>82</v>
      </c>
      <c r="Y25" s="286"/>
      <c r="Z25" s="292"/>
      <c r="AA25" s="67"/>
      <c r="AB25" s="68"/>
    </row>
    <row r="26" spans="1:30" ht="16.5" customHeight="1" thickBot="1">
      <c r="B26" s="65" t="s">
        <v>83</v>
      </c>
      <c r="C26" s="16"/>
      <c r="D26" s="16"/>
      <c r="E26" s="74"/>
      <c r="F26" s="25" t="s">
        <v>84</v>
      </c>
      <c r="G26" s="75"/>
      <c r="H26" s="4" t="s">
        <v>85</v>
      </c>
      <c r="T26" s="33"/>
      <c r="U26" s="285"/>
      <c r="V26" s="285"/>
      <c r="W26" s="76"/>
      <c r="X26" s="34"/>
      <c r="Y26" s="77"/>
      <c r="Z26" s="34"/>
      <c r="AA26" s="77"/>
      <c r="AB26" s="36"/>
    </row>
    <row r="27" spans="1:30" ht="16.5" customHeight="1" thickBot="1">
      <c r="A27" s="10"/>
      <c r="B27" s="12" t="s">
        <v>86</v>
      </c>
      <c r="C27" s="12"/>
      <c r="D27" s="12"/>
      <c r="E27" s="78"/>
      <c r="F27" s="11" t="s">
        <v>87</v>
      </c>
      <c r="G27" s="79"/>
      <c r="H27" s="4" t="s">
        <v>85</v>
      </c>
      <c r="T27" s="9"/>
      <c r="U27" s="286"/>
      <c r="V27" s="286"/>
    </row>
    <row r="28" spans="1:30" ht="16.5" customHeight="1">
      <c r="B28" s="65" t="s">
        <v>83</v>
      </c>
      <c r="C28" s="16"/>
      <c r="D28" s="16"/>
      <c r="E28" s="74"/>
      <c r="F28" s="25" t="s">
        <v>84</v>
      </c>
      <c r="G28" s="75"/>
      <c r="H28" s="4" t="s">
        <v>85</v>
      </c>
    </row>
    <row r="29" spans="1:30" ht="16.5" customHeight="1" thickBot="1">
      <c r="A29" s="10"/>
      <c r="B29" s="12" t="s">
        <v>88</v>
      </c>
      <c r="C29" s="80"/>
      <c r="D29" s="80"/>
      <c r="E29" s="78"/>
      <c r="F29" s="11" t="s">
        <v>87</v>
      </c>
      <c r="G29" s="79"/>
      <c r="H29" s="4" t="s">
        <v>85</v>
      </c>
      <c r="I29" s="10"/>
      <c r="J29" s="61" t="s">
        <v>89</v>
      </c>
      <c r="K29" s="10"/>
      <c r="L29" s="10"/>
      <c r="M29" s="10"/>
      <c r="N29" s="10" t="s">
        <v>90</v>
      </c>
      <c r="O29" s="81"/>
      <c r="P29" s="10" t="s">
        <v>91</v>
      </c>
      <c r="Q29" s="10"/>
      <c r="R29" s="10"/>
    </row>
    <row r="30" spans="1:30" ht="16.5" customHeight="1">
      <c r="B30" s="65" t="s">
        <v>83</v>
      </c>
      <c r="C30" s="16"/>
      <c r="D30" s="16"/>
      <c r="E30" s="82"/>
      <c r="F30" s="25" t="s">
        <v>84</v>
      </c>
      <c r="G30" s="75"/>
      <c r="H30" s="4" t="s">
        <v>85</v>
      </c>
    </row>
    <row r="31" spans="1:30" ht="16.5" customHeight="1" thickBot="1">
      <c r="A31" s="10"/>
      <c r="B31" s="80" t="s">
        <v>92</v>
      </c>
      <c r="C31" s="80"/>
      <c r="D31" s="80"/>
      <c r="E31" s="83"/>
      <c r="F31" s="11" t="s">
        <v>87</v>
      </c>
      <c r="G31" s="79"/>
      <c r="H31" s="4" t="s">
        <v>85</v>
      </c>
      <c r="I31" s="14"/>
      <c r="J31" s="287"/>
      <c r="K31" s="287"/>
      <c r="L31" s="287"/>
      <c r="M31" s="287"/>
      <c r="N31" s="287"/>
      <c r="O31" s="287"/>
      <c r="P31" s="84"/>
      <c r="Q31" s="85" t="str">
        <f>IF(J31="","","一式")</f>
        <v/>
      </c>
      <c r="R31" s="14"/>
    </row>
    <row r="32" spans="1:30" ht="16.5" customHeight="1">
      <c r="B32" s="16" t="s">
        <v>93</v>
      </c>
      <c r="E32" s="86"/>
      <c r="F32" s="25" t="s">
        <v>84</v>
      </c>
      <c r="G32" s="75"/>
      <c r="H32" s="4" t="s">
        <v>85</v>
      </c>
      <c r="J32" s="287"/>
      <c r="K32" s="287"/>
      <c r="L32" s="287"/>
      <c r="M32" s="287"/>
      <c r="N32" s="287"/>
      <c r="O32" s="287"/>
      <c r="Q32" s="85" t="str">
        <f>IF(J32="","","一式")</f>
        <v/>
      </c>
    </row>
    <row r="33" spans="1:18" ht="16.5" customHeight="1" thickBot="1">
      <c r="A33" s="10"/>
      <c r="B33" s="80" t="s">
        <v>94</v>
      </c>
      <c r="C33" s="10"/>
      <c r="D33" s="10"/>
      <c r="E33" s="87"/>
      <c r="F33" s="11" t="s">
        <v>87</v>
      </c>
      <c r="G33" s="79"/>
      <c r="H33" s="4" t="s">
        <v>85</v>
      </c>
      <c r="I33" s="10"/>
      <c r="J33" s="288"/>
      <c r="K33" s="288"/>
      <c r="L33" s="288"/>
      <c r="M33" s="288"/>
      <c r="N33" s="288"/>
      <c r="O33" s="288"/>
      <c r="P33" s="88"/>
      <c r="Q33" s="89" t="str">
        <f>IF(J33="","","一式")</f>
        <v/>
      </c>
      <c r="R33" s="10"/>
    </row>
    <row r="34" spans="1:18" ht="16.5" customHeight="1">
      <c r="B34" s="90"/>
      <c r="C34" s="24"/>
      <c r="D34" s="24"/>
      <c r="E34" s="24"/>
      <c r="F34" s="289"/>
      <c r="G34" s="289"/>
    </row>
    <row r="35" spans="1:18" ht="16.5" customHeight="1">
      <c r="A35" s="274" t="s">
        <v>95</v>
      </c>
      <c r="B35" s="274"/>
      <c r="C35" s="274"/>
      <c r="D35" s="274"/>
      <c r="E35" s="274"/>
      <c r="F35" s="274"/>
      <c r="G35" s="274"/>
      <c r="H35" s="274"/>
      <c r="I35" s="274"/>
      <c r="J35" s="274"/>
      <c r="K35" s="274"/>
      <c r="L35" s="274"/>
      <c r="M35" s="274"/>
      <c r="N35" s="274"/>
      <c r="O35" s="274"/>
      <c r="P35" s="274"/>
      <c r="Q35" s="274"/>
      <c r="R35" s="274"/>
    </row>
    <row r="36" spans="1:18" ht="16.5" customHeight="1">
      <c r="A36" s="274"/>
      <c r="B36" s="274"/>
      <c r="C36" s="274"/>
      <c r="D36" s="274"/>
      <c r="E36" s="274"/>
      <c r="F36" s="274"/>
      <c r="G36" s="274"/>
      <c r="H36" s="274"/>
      <c r="I36" s="274"/>
      <c r="J36" s="274"/>
      <c r="K36" s="274"/>
      <c r="L36" s="274"/>
      <c r="M36" s="274"/>
      <c r="N36" s="274"/>
      <c r="O36" s="274"/>
      <c r="P36" s="274"/>
      <c r="Q36" s="274"/>
      <c r="R36" s="274"/>
    </row>
    <row r="37" spans="1:18" ht="16.5" customHeight="1" thickBot="1">
      <c r="A37" s="275"/>
      <c r="B37" s="275"/>
      <c r="C37" s="275"/>
      <c r="D37" s="275"/>
      <c r="E37" s="275"/>
      <c r="F37" s="275"/>
      <c r="G37" s="275"/>
      <c r="H37" s="275"/>
      <c r="I37" s="275"/>
      <c r="J37" s="275"/>
      <c r="K37" s="275"/>
      <c r="L37" s="275"/>
      <c r="M37" s="275"/>
      <c r="N37" s="275"/>
      <c r="O37" s="275"/>
      <c r="P37" s="275"/>
      <c r="Q37" s="275"/>
      <c r="R37" s="275"/>
    </row>
    <row r="38" spans="1:18" ht="16.5" customHeight="1">
      <c r="A38" s="62"/>
      <c r="B38" s="24"/>
      <c r="C38" s="24"/>
      <c r="D38" s="24"/>
      <c r="E38" s="24"/>
      <c r="F38" s="24"/>
      <c r="G38" s="24"/>
      <c r="H38" s="24"/>
      <c r="I38" s="24"/>
      <c r="J38" s="24"/>
      <c r="K38" s="24"/>
      <c r="L38" s="24"/>
      <c r="M38" s="24"/>
      <c r="N38" s="24"/>
      <c r="O38" s="24"/>
      <c r="P38" s="24"/>
      <c r="Q38" s="24"/>
      <c r="R38" s="64"/>
    </row>
    <row r="39" spans="1:18" ht="16.5" customHeight="1">
      <c r="A39" s="72"/>
      <c r="R39" s="68"/>
    </row>
    <row r="40" spans="1:18" ht="16.5" customHeight="1">
      <c r="A40" s="72"/>
      <c r="R40" s="68"/>
    </row>
    <row r="41" spans="1:18" ht="16.5" customHeight="1">
      <c r="A41" s="72"/>
      <c r="R41" s="68"/>
    </row>
    <row r="42" spans="1:18" ht="16.5" customHeight="1">
      <c r="A42" s="72"/>
      <c r="R42" s="68"/>
    </row>
    <row r="43" spans="1:18" ht="16.5" customHeight="1">
      <c r="A43" s="72"/>
      <c r="R43" s="68"/>
    </row>
    <row r="44" spans="1:18" ht="16.5" customHeight="1">
      <c r="A44" s="72"/>
      <c r="R44" s="68"/>
    </row>
    <row r="45" spans="1:18" ht="16.5" customHeight="1">
      <c r="A45" s="72"/>
      <c r="R45" s="68"/>
    </row>
    <row r="46" spans="1:18" ht="16.5" customHeight="1">
      <c r="A46" s="72"/>
      <c r="R46" s="68"/>
    </row>
    <row r="47" spans="1:18" ht="16.5" customHeight="1">
      <c r="A47" s="72"/>
      <c r="R47" s="68"/>
    </row>
    <row r="48" spans="1:18" ht="16.5" customHeight="1">
      <c r="A48" s="72"/>
      <c r="R48" s="68"/>
    </row>
    <row r="49" spans="1:18" ht="16.5" customHeight="1" thickBot="1">
      <c r="A49" s="72"/>
      <c r="R49" s="68"/>
    </row>
    <row r="50" spans="1:18" ht="16.5" customHeight="1">
      <c r="A50" s="72"/>
      <c r="G50" s="276" t="s">
        <v>96</v>
      </c>
      <c r="H50" s="277"/>
      <c r="I50" s="277"/>
      <c r="J50" s="278"/>
      <c r="R50" s="68"/>
    </row>
    <row r="51" spans="1:18" ht="16.5" customHeight="1">
      <c r="A51" s="72"/>
      <c r="G51" s="279"/>
      <c r="H51" s="280"/>
      <c r="I51" s="280"/>
      <c r="J51" s="281"/>
      <c r="R51" s="68"/>
    </row>
    <row r="52" spans="1:18" ht="16.5" customHeight="1">
      <c r="A52" s="72"/>
      <c r="G52" s="279"/>
      <c r="H52" s="280"/>
      <c r="I52" s="280"/>
      <c r="J52" s="281"/>
      <c r="R52" s="68"/>
    </row>
    <row r="53" spans="1:18" ht="16.5" customHeight="1" thickBot="1">
      <c r="A53" s="72"/>
      <c r="G53" s="282"/>
      <c r="H53" s="283"/>
      <c r="I53" s="283"/>
      <c r="J53" s="284"/>
      <c r="R53" s="68"/>
    </row>
    <row r="54" spans="1:18" ht="16.5" customHeight="1">
      <c r="A54" s="72"/>
      <c r="R54" s="68"/>
    </row>
    <row r="55" spans="1:18" ht="16.5" customHeight="1">
      <c r="A55" s="72"/>
      <c r="R55" s="68"/>
    </row>
    <row r="56" spans="1:18" ht="16.5" customHeight="1">
      <c r="A56" s="72"/>
      <c r="R56" s="68"/>
    </row>
    <row r="57" spans="1:18" ht="16.5" customHeight="1">
      <c r="A57" s="72"/>
      <c r="R57" s="68"/>
    </row>
    <row r="58" spans="1:18" ht="16.5" customHeight="1">
      <c r="A58" s="72"/>
      <c r="R58" s="68"/>
    </row>
    <row r="59" spans="1:18" ht="16.5" customHeight="1">
      <c r="A59" s="72"/>
      <c r="R59" s="68"/>
    </row>
    <row r="60" spans="1:18" ht="16.5" customHeight="1">
      <c r="A60" s="72"/>
      <c r="R60" s="68"/>
    </row>
    <row r="61" spans="1:18" ht="16.5" customHeight="1">
      <c r="A61" s="72"/>
      <c r="R61" s="68"/>
    </row>
    <row r="62" spans="1:18" ht="16.5" customHeight="1">
      <c r="A62" s="72"/>
      <c r="R62" s="68"/>
    </row>
    <row r="63" spans="1:18" ht="16.5" customHeight="1">
      <c r="A63" s="72"/>
      <c r="R63" s="68"/>
    </row>
    <row r="64" spans="1:18" ht="16.5" customHeight="1">
      <c r="A64" s="72"/>
      <c r="R64" s="68"/>
    </row>
    <row r="65" spans="1:18" ht="16.5" customHeight="1">
      <c r="A65" s="72"/>
      <c r="R65" s="68"/>
    </row>
    <row r="66" spans="1:18" ht="16.5" customHeight="1">
      <c r="A66" s="72"/>
      <c r="R66" s="68"/>
    </row>
    <row r="67" spans="1:18" ht="16.5" customHeight="1">
      <c r="A67" s="72"/>
      <c r="R67" s="68"/>
    </row>
    <row r="68" spans="1:18" ht="16.5" customHeight="1" thickBot="1">
      <c r="A68" s="91"/>
      <c r="B68" s="34"/>
      <c r="C68" s="34"/>
      <c r="D68" s="34"/>
      <c r="E68" s="34"/>
      <c r="F68" s="34"/>
      <c r="G68" s="34"/>
      <c r="H68" s="34"/>
      <c r="I68" s="34"/>
      <c r="J68" s="34"/>
      <c r="K68" s="34"/>
      <c r="L68" s="34"/>
      <c r="M68" s="34"/>
      <c r="N68" s="34"/>
      <c r="O68" s="34"/>
      <c r="P68" s="34"/>
      <c r="Q68" s="34"/>
      <c r="R68" s="36"/>
    </row>
  </sheetData>
  <mergeCells count="39">
    <mergeCell ref="O13:Q13"/>
    <mergeCell ref="O14:Q14"/>
    <mergeCell ref="A2:R2"/>
    <mergeCell ref="T3:U3"/>
    <mergeCell ref="D4:E4"/>
    <mergeCell ref="T4:U4"/>
    <mergeCell ref="E6:G6"/>
    <mergeCell ref="E7:G7"/>
    <mergeCell ref="E9:F9"/>
    <mergeCell ref="E10:F10"/>
    <mergeCell ref="E11:F11"/>
    <mergeCell ref="E12:F12"/>
    <mergeCell ref="E15:G15"/>
    <mergeCell ref="O16:Q16"/>
    <mergeCell ref="E17:G17"/>
    <mergeCell ref="O17:Q17"/>
    <mergeCell ref="O18:Q18"/>
    <mergeCell ref="E20:G20"/>
    <mergeCell ref="O20:Q20"/>
    <mergeCell ref="E19:G19"/>
    <mergeCell ref="E21:G21"/>
    <mergeCell ref="O21:Q21"/>
    <mergeCell ref="E22:F22"/>
    <mergeCell ref="O22:Q22"/>
    <mergeCell ref="E23:F23"/>
    <mergeCell ref="E24:G24"/>
    <mergeCell ref="T24:V24"/>
    <mergeCell ref="X24:Z24"/>
    <mergeCell ref="E25:G25"/>
    <mergeCell ref="U25:V25"/>
    <mergeCell ref="X25:Z25"/>
    <mergeCell ref="A35:R37"/>
    <mergeCell ref="G50:J53"/>
    <mergeCell ref="U26:V26"/>
    <mergeCell ref="U27:V27"/>
    <mergeCell ref="J31:O31"/>
    <mergeCell ref="J32:O32"/>
    <mergeCell ref="J33:O33"/>
    <mergeCell ref="F34:G34"/>
  </mergeCells>
  <phoneticPr fontId="2"/>
  <dataValidations count="1">
    <dataValidation type="list" allowBlank="1" showInputMessage="1" showErrorMessage="1" sqref="V6:V7 Z6 T6:T7 X6" xr:uid="{D675BD54-E203-4185-A9D7-3034B682DF1E}">
      <formula1>"□,■"</formula1>
    </dataValidation>
  </dataValidations>
  <printOptions horizontalCentered="1"/>
  <pageMargins left="0.59055118110236227" right="0.59055118110236227" top="0.78740157480314965" bottom="0.59055118110236227" header="0.51181102362204722" footer="0.51181102362204722"/>
  <pageSetup paperSize="9" scale="88" orientation="landscape" blackAndWhite="1" r:id="rId1"/>
  <headerFooter alignWithMargins="0">
    <oddHeader>&amp;L&amp;"ＭＳ ゴシック,標準"【共通－１】</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EFCE8-B4EA-47DF-8D0D-352BF0394F03}">
  <sheetPr>
    <tabColor rgb="FF92D050"/>
  </sheetPr>
  <dimension ref="A1:O41"/>
  <sheetViews>
    <sheetView view="pageBreakPreview" zoomScaleNormal="100" zoomScaleSheetLayoutView="100" workbookViewId="0"/>
  </sheetViews>
  <sheetFormatPr defaultRowHeight="18" customHeight="1"/>
  <cols>
    <col min="1" max="1" width="2.875" style="100" customWidth="1"/>
    <col min="2" max="2" width="14.125" style="100" customWidth="1"/>
    <col min="3" max="3" width="8.625" style="100" customWidth="1"/>
    <col min="4" max="5" width="5.125" style="100" customWidth="1"/>
    <col min="6" max="6" width="9.625" style="100" customWidth="1"/>
    <col min="7" max="7" width="4.375" style="100" customWidth="1"/>
    <col min="8" max="8" width="4.5" style="100" bestFit="1" customWidth="1"/>
    <col min="9" max="10" width="6.125" style="100" customWidth="1"/>
    <col min="11" max="11" width="13.25" style="100" customWidth="1"/>
    <col min="12" max="12" width="2.875" style="100" customWidth="1"/>
    <col min="13" max="13" width="9" style="100"/>
    <col min="14" max="14" width="3.625" style="100" customWidth="1"/>
    <col min="15" max="15" width="19.625" style="100" customWidth="1"/>
    <col min="16" max="16384" width="9" style="100"/>
  </cols>
  <sheetData>
    <row r="1" spans="1:15" s="94" customFormat="1" ht="18" customHeight="1" thickBot="1">
      <c r="A1" s="92"/>
      <c r="B1" s="92"/>
      <c r="C1" s="92"/>
      <c r="D1" s="92"/>
      <c r="E1" s="92"/>
      <c r="F1" s="92"/>
      <c r="G1" s="92"/>
      <c r="H1" s="92"/>
      <c r="I1" s="92"/>
      <c r="J1" s="92"/>
      <c r="K1" s="92"/>
      <c r="L1" s="93"/>
      <c r="N1" s="336" t="s">
        <v>97</v>
      </c>
      <c r="O1" s="337"/>
    </row>
    <row r="2" spans="1:15" s="94" customFormat="1" ht="18" customHeight="1" thickBot="1">
      <c r="A2" s="92"/>
      <c r="B2" s="92"/>
      <c r="C2" s="92"/>
      <c r="D2" s="92"/>
      <c r="E2" s="92"/>
      <c r="F2" s="92"/>
      <c r="G2" s="92"/>
      <c r="H2" s="92"/>
      <c r="I2" s="338" t="str">
        <f>IF(N2="","令和　　年　　月　　日　",TEXT(N2,"[DBnum3]ggge年m月d日")&amp;"　")</f>
        <v>令和　　年　　月　　日　</v>
      </c>
      <c r="J2" s="338"/>
      <c r="K2" s="338"/>
      <c r="L2" s="338"/>
      <c r="N2" s="339"/>
      <c r="O2" s="340"/>
    </row>
    <row r="3" spans="1:15" s="94" customFormat="1" ht="18" customHeight="1">
      <c r="A3" s="92"/>
      <c r="B3" s="92"/>
      <c r="C3" s="92"/>
      <c r="D3" s="92"/>
      <c r="E3" s="92"/>
      <c r="F3" s="92"/>
      <c r="G3" s="92"/>
      <c r="H3" s="92"/>
      <c r="I3" s="92"/>
      <c r="J3" s="92"/>
      <c r="K3" s="92"/>
      <c r="L3" s="92"/>
    </row>
    <row r="4" spans="1:15" s="94" customFormat="1" ht="18" customHeight="1">
      <c r="A4" s="92" t="s">
        <v>98</v>
      </c>
      <c r="B4" s="92"/>
      <c r="C4" s="92"/>
      <c r="D4" s="92"/>
      <c r="E4" s="92"/>
      <c r="F4" s="92"/>
      <c r="G4" s="92"/>
      <c r="H4" s="92"/>
      <c r="I4" s="92"/>
      <c r="J4" s="92"/>
      <c r="K4" s="92"/>
      <c r="L4" s="92"/>
    </row>
    <row r="5" spans="1:15" s="94" customFormat="1" ht="18" customHeight="1">
      <c r="A5" s="92"/>
      <c r="B5" s="92"/>
      <c r="C5" s="92"/>
      <c r="D5" s="92"/>
      <c r="E5" s="92"/>
      <c r="F5" s="92"/>
      <c r="G5" s="92"/>
      <c r="H5" s="92"/>
      <c r="I5" s="92"/>
      <c r="J5" s="92"/>
      <c r="K5" s="92"/>
      <c r="L5" s="92"/>
    </row>
    <row r="6" spans="1:15" s="94" customFormat="1" ht="18" customHeight="1">
      <c r="A6" s="92"/>
      <c r="B6" s="92"/>
      <c r="C6" s="92"/>
      <c r="D6" s="331" t="str">
        <f>IF($G$6="","","受託者")</f>
        <v/>
      </c>
      <c r="E6" s="331"/>
      <c r="F6" s="95"/>
      <c r="G6" s="330"/>
      <c r="H6" s="330"/>
      <c r="I6" s="330"/>
      <c r="J6" s="330"/>
      <c r="K6" s="330"/>
      <c r="L6" s="330"/>
    </row>
    <row r="7" spans="1:15" s="94" customFormat="1" ht="18" customHeight="1">
      <c r="A7" s="92"/>
      <c r="B7" s="92"/>
      <c r="C7" s="92"/>
      <c r="D7" s="331" t="str">
        <f>IF($G$6="","受託者","代表者")</f>
        <v>受託者</v>
      </c>
      <c r="E7" s="331"/>
      <c r="F7" s="95" t="s">
        <v>99</v>
      </c>
      <c r="G7" s="330"/>
      <c r="H7" s="330"/>
      <c r="I7" s="330"/>
      <c r="J7" s="330"/>
      <c r="K7" s="330"/>
      <c r="L7" s="330"/>
    </row>
    <row r="8" spans="1:15" s="94" customFormat="1" ht="18" customHeight="1">
      <c r="A8" s="92"/>
      <c r="B8" s="92"/>
      <c r="C8" s="92"/>
      <c r="D8" s="92"/>
      <c r="E8" s="92"/>
      <c r="F8" s="95" t="s">
        <v>100</v>
      </c>
      <c r="G8" s="330"/>
      <c r="H8" s="330"/>
      <c r="I8" s="330"/>
      <c r="J8" s="330"/>
      <c r="K8" s="330"/>
      <c r="L8" s="330"/>
    </row>
    <row r="9" spans="1:15" s="94" customFormat="1" ht="18" customHeight="1">
      <c r="A9" s="92"/>
      <c r="B9" s="92"/>
      <c r="C9" s="92"/>
      <c r="D9" s="92"/>
      <c r="E9" s="92"/>
      <c r="F9" s="92"/>
      <c r="G9" s="330"/>
      <c r="H9" s="330"/>
      <c r="I9" s="330"/>
      <c r="J9" s="330"/>
      <c r="K9" s="330"/>
      <c r="L9" s="330"/>
    </row>
    <row r="10" spans="1:15" s="94" customFormat="1" ht="18" customHeight="1">
      <c r="A10" s="92"/>
      <c r="B10" s="92"/>
      <c r="C10" s="92"/>
      <c r="D10" s="92"/>
      <c r="E10" s="92"/>
      <c r="F10" s="92"/>
      <c r="G10" s="92"/>
      <c r="H10" s="92"/>
      <c r="I10" s="92"/>
      <c r="J10" s="96"/>
      <c r="K10" s="96"/>
      <c r="L10" s="96"/>
    </row>
    <row r="11" spans="1:15" s="94" customFormat="1" ht="18" customHeight="1">
      <c r="A11" s="92"/>
      <c r="B11" s="92"/>
      <c r="C11" s="92"/>
      <c r="D11" s="92"/>
      <c r="E11" s="92"/>
      <c r="F11" s="92"/>
      <c r="G11" s="92"/>
      <c r="H11" s="92"/>
      <c r="I11" s="92"/>
      <c r="J11" s="92"/>
      <c r="K11" s="92"/>
      <c r="L11" s="92"/>
    </row>
    <row r="12" spans="1:15" s="94" customFormat="1" ht="18" customHeight="1">
      <c r="D12" s="97" t="s">
        <v>44</v>
      </c>
      <c r="E12" s="98"/>
      <c r="F12" s="99" t="s">
        <v>101</v>
      </c>
      <c r="G12" s="98"/>
      <c r="H12" s="98"/>
    </row>
    <row r="13" spans="1:15" s="94" customFormat="1" ht="18" customHeight="1">
      <c r="D13" s="98"/>
      <c r="E13" s="98"/>
      <c r="F13" s="98"/>
      <c r="G13" s="98"/>
      <c r="H13" s="98"/>
    </row>
    <row r="14" spans="1:15" s="94" customFormat="1" ht="18" customHeight="1">
      <c r="D14" s="97" t="s">
        <v>44</v>
      </c>
      <c r="E14" s="98"/>
      <c r="F14" s="99" t="s">
        <v>102</v>
      </c>
      <c r="G14" s="98"/>
      <c r="H14" s="98"/>
    </row>
    <row r="15" spans="1:15" ht="18" customHeight="1">
      <c r="A15" s="92"/>
      <c r="B15" s="92"/>
      <c r="C15" s="92"/>
      <c r="D15" s="92"/>
      <c r="E15" s="92"/>
      <c r="F15" s="92"/>
      <c r="G15" s="92"/>
      <c r="H15" s="92"/>
      <c r="I15" s="92"/>
      <c r="J15" s="92"/>
      <c r="K15" s="92"/>
      <c r="L15" s="92"/>
    </row>
    <row r="16" spans="1:15" ht="18" customHeight="1">
      <c r="A16" s="92"/>
      <c r="B16" s="92"/>
      <c r="C16" s="92"/>
      <c r="D16" s="92"/>
      <c r="E16" s="92"/>
      <c r="F16" s="92"/>
      <c r="G16" s="92"/>
      <c r="H16" s="92"/>
      <c r="I16" s="92"/>
      <c r="J16" s="92"/>
      <c r="K16" s="92"/>
      <c r="L16" s="92"/>
    </row>
    <row r="17" spans="1:12" ht="18" customHeight="1">
      <c r="A17" s="92"/>
      <c r="B17" s="92"/>
      <c r="C17" s="331" t="str">
        <f>D12&amp;"　借用"</f>
        <v>□　借用</v>
      </c>
      <c r="D17" s="331"/>
      <c r="E17" s="92"/>
      <c r="F17" s="92"/>
      <c r="G17" s="92"/>
      <c r="H17" s="92"/>
      <c r="I17" s="92"/>
      <c r="J17" s="92"/>
      <c r="K17" s="92"/>
      <c r="L17" s="92"/>
    </row>
    <row r="18" spans="1:12" s="94" customFormat="1" ht="18" customHeight="1">
      <c r="A18" s="92" t="s">
        <v>103</v>
      </c>
      <c r="B18" s="92"/>
      <c r="C18" s="92"/>
      <c r="D18" s="92"/>
      <c r="E18" s="92" t="s">
        <v>104</v>
      </c>
      <c r="F18" s="92"/>
      <c r="G18" s="92"/>
      <c r="H18" s="92"/>
      <c r="I18" s="92"/>
      <c r="J18" s="92"/>
      <c r="K18" s="92"/>
      <c r="L18" s="92"/>
    </row>
    <row r="19" spans="1:12" ht="18" customHeight="1">
      <c r="A19" s="92"/>
      <c r="B19" s="92"/>
      <c r="C19" s="331" t="str">
        <f>D14&amp;"　返納"</f>
        <v>□　返納</v>
      </c>
      <c r="D19" s="331"/>
      <c r="E19" s="92"/>
      <c r="F19" s="92"/>
      <c r="G19" s="92"/>
      <c r="H19" s="92"/>
      <c r="I19" s="92"/>
      <c r="J19" s="92"/>
      <c r="K19" s="92"/>
      <c r="L19" s="92"/>
    </row>
    <row r="20" spans="1:12" ht="18" customHeight="1">
      <c r="A20" s="92"/>
      <c r="B20" s="92"/>
      <c r="C20" s="92"/>
      <c r="D20" s="92"/>
      <c r="E20" s="92"/>
      <c r="F20" s="92"/>
      <c r="G20" s="92"/>
      <c r="H20" s="92"/>
      <c r="I20" s="92"/>
      <c r="J20" s="92"/>
      <c r="K20" s="92"/>
      <c r="L20" s="92"/>
    </row>
    <row r="21" spans="1:12" ht="18" customHeight="1">
      <c r="A21" s="332" t="s">
        <v>105</v>
      </c>
      <c r="B21" s="333"/>
      <c r="C21" s="334"/>
      <c r="D21" s="101" t="s">
        <v>106</v>
      </c>
      <c r="E21" s="101" t="s">
        <v>107</v>
      </c>
      <c r="F21" s="332" t="s">
        <v>108</v>
      </c>
      <c r="G21" s="333"/>
      <c r="H21" s="334"/>
      <c r="I21" s="335" t="s">
        <v>109</v>
      </c>
      <c r="J21" s="335"/>
      <c r="K21" s="335" t="s">
        <v>110</v>
      </c>
      <c r="L21" s="335"/>
    </row>
    <row r="22" spans="1:12" ht="18" customHeight="1">
      <c r="A22" s="319"/>
      <c r="B22" s="320"/>
      <c r="C22" s="321"/>
      <c r="D22" s="325" t="str">
        <f>IF(A22="","","式")</f>
        <v/>
      </c>
      <c r="E22" s="325" t="str">
        <f>IF(A22="","",1)</f>
        <v/>
      </c>
      <c r="F22" s="327" t="str">
        <f>IF(A22="","","借用の日から")</f>
        <v/>
      </c>
      <c r="G22" s="328"/>
      <c r="H22" s="329"/>
      <c r="I22" s="319"/>
      <c r="J22" s="321"/>
      <c r="K22" s="313"/>
      <c r="L22" s="314"/>
    </row>
    <row r="23" spans="1:12" ht="18" customHeight="1">
      <c r="A23" s="322"/>
      <c r="B23" s="323"/>
      <c r="C23" s="324"/>
      <c r="D23" s="326"/>
      <c r="E23" s="326"/>
      <c r="F23" s="317"/>
      <c r="G23" s="318"/>
      <c r="H23" s="102" t="str">
        <f>IF(A22="","","まで")</f>
        <v/>
      </c>
      <c r="I23" s="322"/>
      <c r="J23" s="324"/>
      <c r="K23" s="315"/>
      <c r="L23" s="316"/>
    </row>
    <row r="24" spans="1:12" ht="18" customHeight="1">
      <c r="A24" s="319"/>
      <c r="B24" s="320"/>
      <c r="C24" s="321"/>
      <c r="D24" s="325" t="str">
        <f t="shared" ref="D24" si="0">IF(A24="","","式")</f>
        <v/>
      </c>
      <c r="E24" s="325" t="str">
        <f t="shared" ref="E24" si="1">IF(A24="","",1)</f>
        <v/>
      </c>
      <c r="F24" s="327" t="str">
        <f>IF(A24="","","借用の日から")</f>
        <v/>
      </c>
      <c r="G24" s="328"/>
      <c r="H24" s="329"/>
      <c r="I24" s="319"/>
      <c r="J24" s="321"/>
      <c r="K24" s="313"/>
      <c r="L24" s="314"/>
    </row>
    <row r="25" spans="1:12" ht="18" customHeight="1">
      <c r="A25" s="322"/>
      <c r="B25" s="323"/>
      <c r="C25" s="324"/>
      <c r="D25" s="326"/>
      <c r="E25" s="326"/>
      <c r="F25" s="317"/>
      <c r="G25" s="318"/>
      <c r="H25" s="102" t="str">
        <f>IF(A24="","","まで")</f>
        <v/>
      </c>
      <c r="I25" s="322"/>
      <c r="J25" s="324"/>
      <c r="K25" s="315"/>
      <c r="L25" s="316"/>
    </row>
    <row r="26" spans="1:12" ht="18" customHeight="1">
      <c r="A26" s="319"/>
      <c r="B26" s="320"/>
      <c r="C26" s="321"/>
      <c r="D26" s="325" t="str">
        <f t="shared" ref="D26" si="2">IF(A26="","","式")</f>
        <v/>
      </c>
      <c r="E26" s="325" t="str">
        <f t="shared" ref="E26" si="3">IF(A26="","",1)</f>
        <v/>
      </c>
      <c r="F26" s="327" t="str">
        <f>IF(A26="","","借用の日から")</f>
        <v/>
      </c>
      <c r="G26" s="328"/>
      <c r="H26" s="329"/>
      <c r="I26" s="319"/>
      <c r="J26" s="321"/>
      <c r="K26" s="313"/>
      <c r="L26" s="314"/>
    </row>
    <row r="27" spans="1:12" ht="18" customHeight="1">
      <c r="A27" s="322"/>
      <c r="B27" s="323"/>
      <c r="C27" s="324"/>
      <c r="D27" s="326"/>
      <c r="E27" s="326"/>
      <c r="F27" s="317"/>
      <c r="G27" s="318"/>
      <c r="H27" s="102" t="str">
        <f>IF(A26="","","まで")</f>
        <v/>
      </c>
      <c r="I27" s="322"/>
      <c r="J27" s="324"/>
      <c r="K27" s="315"/>
      <c r="L27" s="316"/>
    </row>
    <row r="28" spans="1:12" ht="18" customHeight="1">
      <c r="A28" s="319"/>
      <c r="B28" s="320"/>
      <c r="C28" s="321"/>
      <c r="D28" s="325" t="str">
        <f t="shared" ref="D28" si="4">IF(A28="","","式")</f>
        <v/>
      </c>
      <c r="E28" s="325" t="str">
        <f t="shared" ref="E28" si="5">IF(A28="","",1)</f>
        <v/>
      </c>
      <c r="F28" s="327" t="str">
        <f>IF(A28="","","借用の日から")</f>
        <v/>
      </c>
      <c r="G28" s="328"/>
      <c r="H28" s="329"/>
      <c r="I28" s="319"/>
      <c r="J28" s="321"/>
      <c r="K28" s="313"/>
      <c r="L28" s="314"/>
    </row>
    <row r="29" spans="1:12" ht="18" customHeight="1">
      <c r="A29" s="322"/>
      <c r="B29" s="323"/>
      <c r="C29" s="324"/>
      <c r="D29" s="326"/>
      <c r="E29" s="326"/>
      <c r="F29" s="317"/>
      <c r="G29" s="318"/>
      <c r="H29" s="102" t="str">
        <f>IF(A28="","","まで")</f>
        <v/>
      </c>
      <c r="I29" s="322"/>
      <c r="J29" s="324"/>
      <c r="K29" s="315"/>
      <c r="L29" s="316"/>
    </row>
    <row r="30" spans="1:12" ht="18" customHeight="1">
      <c r="A30" s="319"/>
      <c r="B30" s="320"/>
      <c r="C30" s="321"/>
      <c r="D30" s="325" t="str">
        <f t="shared" ref="D30" si="6">IF(A30="","","式")</f>
        <v/>
      </c>
      <c r="E30" s="325" t="str">
        <f t="shared" ref="E30" si="7">IF(A30="","",1)</f>
        <v/>
      </c>
      <c r="F30" s="327" t="str">
        <f>IF(A30="","","借用の日から")</f>
        <v/>
      </c>
      <c r="G30" s="328"/>
      <c r="H30" s="329"/>
      <c r="I30" s="319"/>
      <c r="J30" s="321"/>
      <c r="K30" s="313"/>
      <c r="L30" s="314"/>
    </row>
    <row r="31" spans="1:12" ht="18" customHeight="1">
      <c r="A31" s="322"/>
      <c r="B31" s="323"/>
      <c r="C31" s="324"/>
      <c r="D31" s="326"/>
      <c r="E31" s="326"/>
      <c r="F31" s="317"/>
      <c r="G31" s="318"/>
      <c r="H31" s="102" t="str">
        <f>IF(A30="","","まで")</f>
        <v/>
      </c>
      <c r="I31" s="322"/>
      <c r="J31" s="324"/>
      <c r="K31" s="315"/>
      <c r="L31" s="316"/>
    </row>
    <row r="32" spans="1:12" ht="18" customHeight="1">
      <c r="A32" s="319"/>
      <c r="B32" s="320"/>
      <c r="C32" s="321"/>
      <c r="D32" s="325" t="str">
        <f t="shared" ref="D32" si="8">IF(A32="","","式")</f>
        <v/>
      </c>
      <c r="E32" s="325" t="str">
        <f t="shared" ref="E32" si="9">IF(A32="","",1)</f>
        <v/>
      </c>
      <c r="F32" s="327" t="str">
        <f>IF(A32="","","借用の日から")</f>
        <v/>
      </c>
      <c r="G32" s="328"/>
      <c r="H32" s="329"/>
      <c r="I32" s="319"/>
      <c r="J32" s="321"/>
      <c r="K32" s="313"/>
      <c r="L32" s="314"/>
    </row>
    <row r="33" spans="1:12" ht="18" customHeight="1">
      <c r="A33" s="322"/>
      <c r="B33" s="323"/>
      <c r="C33" s="324"/>
      <c r="D33" s="326"/>
      <c r="E33" s="326"/>
      <c r="F33" s="317"/>
      <c r="G33" s="318"/>
      <c r="H33" s="102" t="str">
        <f>IF(A32="","","まで")</f>
        <v/>
      </c>
      <c r="I33" s="322"/>
      <c r="J33" s="324"/>
      <c r="K33" s="315"/>
      <c r="L33" s="316"/>
    </row>
    <row r="34" spans="1:12" ht="18" customHeight="1">
      <c r="A34" s="319"/>
      <c r="B34" s="320"/>
      <c r="C34" s="321"/>
      <c r="D34" s="325" t="str">
        <f t="shared" ref="D34" si="10">IF(A34="","","式")</f>
        <v/>
      </c>
      <c r="E34" s="325" t="str">
        <f t="shared" ref="E34" si="11">IF(A34="","",1)</f>
        <v/>
      </c>
      <c r="F34" s="327" t="str">
        <f>IF(A34="","","借用の日から")</f>
        <v/>
      </c>
      <c r="G34" s="328"/>
      <c r="H34" s="329"/>
      <c r="I34" s="319"/>
      <c r="J34" s="321"/>
      <c r="K34" s="313"/>
      <c r="L34" s="314"/>
    </row>
    <row r="35" spans="1:12" ht="18" customHeight="1">
      <c r="A35" s="322"/>
      <c r="B35" s="323"/>
      <c r="C35" s="324"/>
      <c r="D35" s="326"/>
      <c r="E35" s="326"/>
      <c r="F35" s="317"/>
      <c r="G35" s="318"/>
      <c r="H35" s="102" t="str">
        <f>IF(A34="","","まで")</f>
        <v/>
      </c>
      <c r="I35" s="322"/>
      <c r="J35" s="324"/>
      <c r="K35" s="315"/>
      <c r="L35" s="316"/>
    </row>
    <row r="36" spans="1:12" ht="18" customHeight="1">
      <c r="A36" s="319"/>
      <c r="B36" s="320"/>
      <c r="C36" s="321"/>
      <c r="D36" s="325" t="str">
        <f t="shared" ref="D36" si="12">IF(A36="","","式")</f>
        <v/>
      </c>
      <c r="E36" s="325" t="str">
        <f t="shared" ref="E36" si="13">IF(A36="","",1)</f>
        <v/>
      </c>
      <c r="F36" s="327" t="str">
        <f>IF(A36="","","借用の日から")</f>
        <v/>
      </c>
      <c r="G36" s="328"/>
      <c r="H36" s="329"/>
      <c r="I36" s="319"/>
      <c r="J36" s="321"/>
      <c r="K36" s="313"/>
      <c r="L36" s="314"/>
    </row>
    <row r="37" spans="1:12" ht="18" customHeight="1">
      <c r="A37" s="322"/>
      <c r="B37" s="323"/>
      <c r="C37" s="324"/>
      <c r="D37" s="326"/>
      <c r="E37" s="326"/>
      <c r="F37" s="317"/>
      <c r="G37" s="318"/>
      <c r="H37" s="102" t="str">
        <f>IF(A36="","","まで")</f>
        <v/>
      </c>
      <c r="I37" s="322"/>
      <c r="J37" s="324"/>
      <c r="K37" s="315"/>
      <c r="L37" s="316"/>
    </row>
    <row r="38" spans="1:12" ht="18" customHeight="1">
      <c r="A38" s="319"/>
      <c r="B38" s="320"/>
      <c r="C38" s="321"/>
      <c r="D38" s="325" t="str">
        <f t="shared" ref="D38" si="14">IF(A38="","","式")</f>
        <v/>
      </c>
      <c r="E38" s="325" t="str">
        <f t="shared" ref="E38" si="15">IF(A38="","",1)</f>
        <v/>
      </c>
      <c r="F38" s="327" t="str">
        <f>IF(A38="","","借用の日から")</f>
        <v/>
      </c>
      <c r="G38" s="328"/>
      <c r="H38" s="329"/>
      <c r="I38" s="319"/>
      <c r="J38" s="321"/>
      <c r="K38" s="313"/>
      <c r="L38" s="314"/>
    </row>
    <row r="39" spans="1:12" ht="18" customHeight="1">
      <c r="A39" s="322"/>
      <c r="B39" s="323"/>
      <c r="C39" s="324"/>
      <c r="D39" s="326"/>
      <c r="E39" s="326"/>
      <c r="F39" s="317"/>
      <c r="G39" s="318"/>
      <c r="H39" s="102" t="str">
        <f>IF(A38="","","まで")</f>
        <v/>
      </c>
      <c r="I39" s="322"/>
      <c r="J39" s="324"/>
      <c r="K39" s="315"/>
      <c r="L39" s="316"/>
    </row>
    <row r="40" spans="1:12" ht="18" customHeight="1">
      <c r="A40" s="319"/>
      <c r="B40" s="320"/>
      <c r="C40" s="321"/>
      <c r="D40" s="325" t="str">
        <f t="shared" ref="D40" si="16">IF(A40="","","式")</f>
        <v/>
      </c>
      <c r="E40" s="325" t="str">
        <f t="shared" ref="E40" si="17">IF(A40="","",1)</f>
        <v/>
      </c>
      <c r="F40" s="327" t="str">
        <f>IF(A40="","","借用の日から")</f>
        <v/>
      </c>
      <c r="G40" s="328"/>
      <c r="H40" s="329"/>
      <c r="I40" s="319"/>
      <c r="J40" s="321"/>
      <c r="K40" s="313"/>
      <c r="L40" s="314"/>
    </row>
    <row r="41" spans="1:12" ht="18" customHeight="1">
      <c r="A41" s="322"/>
      <c r="B41" s="323"/>
      <c r="C41" s="324"/>
      <c r="D41" s="326"/>
      <c r="E41" s="326"/>
      <c r="F41" s="317"/>
      <c r="G41" s="318"/>
      <c r="H41" s="102" t="str">
        <f>IF(A40="","","まで")</f>
        <v/>
      </c>
      <c r="I41" s="322"/>
      <c r="J41" s="324"/>
      <c r="K41" s="315"/>
      <c r="L41" s="316"/>
    </row>
  </sheetData>
  <mergeCells count="85">
    <mergeCell ref="D7:E7"/>
    <mergeCell ref="G7:L7"/>
    <mergeCell ref="N1:O1"/>
    <mergeCell ref="I2:L2"/>
    <mergeCell ref="N2:O2"/>
    <mergeCell ref="D6:E6"/>
    <mergeCell ref="G6:L6"/>
    <mergeCell ref="G8:L8"/>
    <mergeCell ref="G9:L9"/>
    <mergeCell ref="C17:D17"/>
    <mergeCell ref="C19:D19"/>
    <mergeCell ref="A21:C21"/>
    <mergeCell ref="F21:H21"/>
    <mergeCell ref="I21:J21"/>
    <mergeCell ref="K21:L21"/>
    <mergeCell ref="K24:L25"/>
    <mergeCell ref="F25:G25"/>
    <mergeCell ref="A22:C23"/>
    <mergeCell ref="D22:D23"/>
    <mergeCell ref="E22:E23"/>
    <mergeCell ref="F22:H22"/>
    <mergeCell ref="I22:J23"/>
    <mergeCell ref="K22:L23"/>
    <mergeCell ref="F23:G23"/>
    <mergeCell ref="A24:C25"/>
    <mergeCell ref="D24:D25"/>
    <mergeCell ref="E24:E25"/>
    <mergeCell ref="F24:H24"/>
    <mergeCell ref="I24:J25"/>
    <mergeCell ref="K28:L29"/>
    <mergeCell ref="F29:G29"/>
    <mergeCell ref="A26:C27"/>
    <mergeCell ref="D26:D27"/>
    <mergeCell ref="E26:E27"/>
    <mergeCell ref="F26:H26"/>
    <mergeCell ref="I26:J27"/>
    <mergeCell ref="K26:L27"/>
    <mergeCell ref="F27:G27"/>
    <mergeCell ref="A28:C29"/>
    <mergeCell ref="D28:D29"/>
    <mergeCell ref="E28:E29"/>
    <mergeCell ref="F28:H28"/>
    <mergeCell ref="I28:J29"/>
    <mergeCell ref="K32:L33"/>
    <mergeCell ref="F33:G33"/>
    <mergeCell ref="A30:C31"/>
    <mergeCell ref="D30:D31"/>
    <mergeCell ref="E30:E31"/>
    <mergeCell ref="F30:H30"/>
    <mergeCell ref="I30:J31"/>
    <mergeCell ref="K30:L31"/>
    <mergeCell ref="F31:G31"/>
    <mergeCell ref="A32:C33"/>
    <mergeCell ref="D32:D33"/>
    <mergeCell ref="E32:E33"/>
    <mergeCell ref="F32:H32"/>
    <mergeCell ref="I32:J33"/>
    <mergeCell ref="K36:L37"/>
    <mergeCell ref="F37:G37"/>
    <mergeCell ref="A34:C35"/>
    <mergeCell ref="D34:D35"/>
    <mergeCell ref="E34:E35"/>
    <mergeCell ref="F34:H34"/>
    <mergeCell ref="I34:J35"/>
    <mergeCell ref="K34:L35"/>
    <mergeCell ref="F35:G35"/>
    <mergeCell ref="A36:C37"/>
    <mergeCell ref="D36:D37"/>
    <mergeCell ref="E36:E37"/>
    <mergeCell ref="F36:H36"/>
    <mergeCell ref="I36:J37"/>
    <mergeCell ref="K40:L41"/>
    <mergeCell ref="F41:G41"/>
    <mergeCell ref="A38:C39"/>
    <mergeCell ref="D38:D39"/>
    <mergeCell ref="E38:E39"/>
    <mergeCell ref="F38:H38"/>
    <mergeCell ref="I38:J39"/>
    <mergeCell ref="K38:L39"/>
    <mergeCell ref="F39:G39"/>
    <mergeCell ref="A40:C41"/>
    <mergeCell ref="D40:D41"/>
    <mergeCell ref="E40:E41"/>
    <mergeCell ref="F40:H40"/>
    <mergeCell ref="I40:J41"/>
  </mergeCells>
  <phoneticPr fontId="2"/>
  <dataValidations count="1">
    <dataValidation type="list" allowBlank="1" showInputMessage="1" showErrorMessage="1" sqref="D12 D14" xr:uid="{76D78CFB-98FA-4F93-AE24-3D7EBF5CF267}">
      <formula1>"■,□"</formula1>
    </dataValidation>
  </dataValidations>
  <printOptions horizontalCentered="1"/>
  <pageMargins left="0.70866141732283472" right="0.47244094488188981" top="0.74803149606299213" bottom="0.74803149606299213" header="0.31496062992125984" footer="0.31496062992125984"/>
  <pageSetup paperSize="9" orientation="portrait" blackAndWhite="1" r:id="rId1"/>
  <headerFooter>
    <oddHeader>&amp;L&amp;"ＭＳ ゴシック,標準"【共通－２】</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A734F-AB86-4AED-9282-034A02C17835}">
  <sheetPr>
    <tabColor rgb="FF92D050"/>
  </sheetPr>
  <dimension ref="A1:Y26"/>
  <sheetViews>
    <sheetView view="pageBreakPreview" zoomScaleNormal="100" zoomScaleSheetLayoutView="100" workbookViewId="0"/>
  </sheetViews>
  <sheetFormatPr defaultColWidth="3.125" defaultRowHeight="30" customHeight="1"/>
  <cols>
    <col min="1" max="26" width="3.125" style="103"/>
    <col min="27" max="27" width="20.25" style="103" bestFit="1" customWidth="1"/>
    <col min="28" max="16384" width="3.125" style="103"/>
  </cols>
  <sheetData>
    <row r="1" spans="1:25" ht="30" customHeight="1">
      <c r="S1" s="104"/>
      <c r="T1" s="104"/>
      <c r="U1" s="104"/>
      <c r="V1" s="104"/>
      <c r="W1" s="104"/>
    </row>
    <row r="2" spans="1:25" ht="30" customHeight="1">
      <c r="A2" s="348" t="s">
        <v>111</v>
      </c>
      <c r="B2" s="348"/>
      <c r="C2" s="348"/>
      <c r="D2" s="348"/>
      <c r="E2" s="348"/>
      <c r="F2" s="348"/>
      <c r="G2" s="348"/>
      <c r="H2" s="348"/>
      <c r="I2" s="348"/>
      <c r="J2" s="348"/>
      <c r="K2" s="348"/>
      <c r="L2" s="348"/>
      <c r="M2" s="348"/>
      <c r="N2" s="348"/>
      <c r="O2" s="348"/>
      <c r="P2" s="348"/>
      <c r="Q2" s="348"/>
      <c r="R2" s="348"/>
      <c r="S2" s="348"/>
      <c r="T2" s="348"/>
      <c r="U2" s="348"/>
      <c r="V2" s="348"/>
      <c r="W2" s="348"/>
      <c r="X2" s="348"/>
      <c r="Y2" s="348"/>
    </row>
    <row r="4" spans="1:25" ht="30" customHeight="1">
      <c r="B4" s="349" t="s">
        <v>112</v>
      </c>
      <c r="C4" s="349"/>
      <c r="D4" s="349"/>
      <c r="E4" s="349"/>
      <c r="F4" s="350"/>
      <c r="G4" s="350"/>
      <c r="H4" s="350"/>
      <c r="I4" s="350"/>
      <c r="J4" s="350"/>
      <c r="K4" s="350"/>
      <c r="L4" s="350"/>
      <c r="M4" s="350"/>
      <c r="N4" s="350"/>
      <c r="O4" s="350"/>
      <c r="P4" s="350"/>
      <c r="Q4" s="350"/>
      <c r="R4" s="350"/>
      <c r="S4" s="350"/>
      <c r="T4" s="350"/>
      <c r="U4" s="350"/>
      <c r="V4" s="350"/>
      <c r="W4" s="350"/>
      <c r="X4" s="350"/>
    </row>
    <row r="5" spans="1:25" ht="30" customHeight="1">
      <c r="B5" s="105"/>
    </row>
    <row r="6" spans="1:25" ht="30" customHeight="1">
      <c r="J6" s="345" t="s">
        <v>113</v>
      </c>
      <c r="K6" s="345"/>
      <c r="L6" s="345"/>
      <c r="M6" s="345"/>
      <c r="O6" s="346" t="s">
        <v>114</v>
      </c>
      <c r="P6" s="346"/>
      <c r="Q6" s="346"/>
      <c r="R6" s="346"/>
      <c r="S6" s="346"/>
      <c r="T6" s="346"/>
      <c r="U6" s="346"/>
      <c r="V6" s="346"/>
      <c r="W6" s="345" t="s">
        <v>115</v>
      </c>
      <c r="X6" s="345"/>
    </row>
    <row r="7" spans="1:25" ht="30" customHeight="1">
      <c r="J7" s="345" t="s">
        <v>116</v>
      </c>
      <c r="K7" s="345"/>
      <c r="L7" s="345"/>
      <c r="M7" s="345"/>
      <c r="O7" s="346" t="s">
        <v>114</v>
      </c>
      <c r="P7" s="346"/>
      <c r="Q7" s="346"/>
      <c r="R7" s="346"/>
      <c r="S7" s="346"/>
      <c r="T7" s="346"/>
      <c r="U7" s="346"/>
      <c r="V7" s="346"/>
      <c r="W7" s="345" t="s">
        <v>115</v>
      </c>
      <c r="X7" s="345"/>
    </row>
    <row r="9" spans="1:25" ht="30" customHeight="1">
      <c r="A9" s="103" t="s">
        <v>117</v>
      </c>
    </row>
    <row r="11" spans="1:25" ht="30" customHeight="1">
      <c r="A11" s="345" t="s">
        <v>118</v>
      </c>
      <c r="B11" s="345"/>
      <c r="C11" s="345"/>
      <c r="D11" s="345"/>
      <c r="E11" s="345"/>
      <c r="F11" s="345"/>
      <c r="G11" s="345" t="s">
        <v>40</v>
      </c>
      <c r="H11" s="345"/>
      <c r="I11" s="103" t="s">
        <v>119</v>
      </c>
      <c r="Q11" s="347" t="s">
        <v>120</v>
      </c>
      <c r="R11" s="347"/>
      <c r="S11" s="347"/>
      <c r="T11" s="347"/>
      <c r="U11" s="347"/>
      <c r="V11" s="347"/>
      <c r="W11" s="347"/>
      <c r="X11" s="347"/>
      <c r="Y11" s="347"/>
    </row>
    <row r="12" spans="1:25" ht="30" customHeight="1">
      <c r="A12" s="345"/>
      <c r="B12" s="345"/>
      <c r="C12" s="345"/>
      <c r="D12" s="345"/>
      <c r="E12" s="345"/>
      <c r="F12" s="345"/>
      <c r="G12" s="345" t="s">
        <v>40</v>
      </c>
      <c r="H12" s="345"/>
      <c r="I12" s="103" t="s">
        <v>121</v>
      </c>
      <c r="Q12" s="347"/>
      <c r="R12" s="347"/>
      <c r="S12" s="347"/>
      <c r="T12" s="347"/>
      <c r="U12" s="347"/>
      <c r="V12" s="347"/>
      <c r="W12" s="347"/>
      <c r="X12" s="347"/>
      <c r="Y12" s="347"/>
    </row>
    <row r="14" spans="1:25" ht="15" customHeight="1">
      <c r="A14" s="342" t="s">
        <v>122</v>
      </c>
      <c r="B14" s="342"/>
      <c r="C14" s="342"/>
      <c r="D14" s="342" t="s">
        <v>123</v>
      </c>
      <c r="E14" s="342"/>
      <c r="F14" s="342"/>
      <c r="G14" s="342"/>
      <c r="H14" s="342" t="s">
        <v>124</v>
      </c>
      <c r="I14" s="342"/>
      <c r="J14" s="342"/>
      <c r="K14" s="342"/>
      <c r="L14" s="342" t="s">
        <v>125</v>
      </c>
      <c r="M14" s="342"/>
      <c r="N14" s="342"/>
      <c r="O14" s="342"/>
      <c r="P14" s="342"/>
      <c r="Q14" s="342"/>
      <c r="R14" s="344" t="s">
        <v>126</v>
      </c>
      <c r="S14" s="342"/>
      <c r="T14" s="344" t="s">
        <v>127</v>
      </c>
      <c r="U14" s="342"/>
      <c r="V14" s="342" t="s">
        <v>128</v>
      </c>
      <c r="W14" s="342"/>
      <c r="X14" s="342"/>
      <c r="Y14" s="342"/>
    </row>
    <row r="15" spans="1:25" ht="15" customHeight="1">
      <c r="A15" s="342"/>
      <c r="B15" s="342"/>
      <c r="C15" s="342"/>
      <c r="D15" s="342"/>
      <c r="E15" s="342"/>
      <c r="F15" s="342"/>
      <c r="G15" s="342"/>
      <c r="H15" s="342"/>
      <c r="I15" s="342"/>
      <c r="J15" s="342"/>
      <c r="K15" s="342"/>
      <c r="L15" s="342" t="s">
        <v>129</v>
      </c>
      <c r="M15" s="342"/>
      <c r="N15" s="342"/>
      <c r="O15" s="343" t="s">
        <v>130</v>
      </c>
      <c r="P15" s="343"/>
      <c r="Q15" s="343"/>
      <c r="R15" s="342"/>
      <c r="S15" s="342"/>
      <c r="T15" s="342"/>
      <c r="U15" s="342"/>
      <c r="V15" s="342"/>
      <c r="W15" s="342"/>
      <c r="X15" s="342"/>
      <c r="Y15" s="342"/>
    </row>
    <row r="16" spans="1:25" ht="30" customHeight="1">
      <c r="A16" s="341"/>
      <c r="B16" s="341"/>
      <c r="C16" s="341"/>
      <c r="D16" s="341"/>
      <c r="E16" s="341"/>
      <c r="F16" s="341"/>
      <c r="G16" s="341"/>
      <c r="H16" s="341"/>
      <c r="I16" s="341"/>
      <c r="J16" s="341"/>
      <c r="K16" s="341"/>
      <c r="L16" s="341"/>
      <c r="M16" s="341"/>
      <c r="N16" s="341"/>
      <c r="O16" s="341"/>
      <c r="P16" s="341"/>
      <c r="Q16" s="341"/>
      <c r="R16" s="341"/>
      <c r="S16" s="341"/>
      <c r="T16" s="341"/>
      <c r="U16" s="341"/>
      <c r="V16" s="341"/>
      <c r="W16" s="341"/>
      <c r="X16" s="341"/>
      <c r="Y16" s="341"/>
    </row>
    <row r="17" spans="1:25" ht="30" customHeight="1">
      <c r="A17" s="341"/>
      <c r="B17" s="341"/>
      <c r="C17" s="341"/>
      <c r="D17" s="341"/>
      <c r="E17" s="341"/>
      <c r="F17" s="341"/>
      <c r="G17" s="341"/>
      <c r="H17" s="341"/>
      <c r="I17" s="341"/>
      <c r="J17" s="341"/>
      <c r="K17" s="341"/>
      <c r="L17" s="341"/>
      <c r="M17" s="341"/>
      <c r="N17" s="341"/>
      <c r="O17" s="341"/>
      <c r="P17" s="341"/>
      <c r="Q17" s="341"/>
      <c r="R17" s="341"/>
      <c r="S17" s="341"/>
      <c r="T17" s="341"/>
      <c r="U17" s="341"/>
      <c r="V17" s="341"/>
      <c r="W17" s="341"/>
      <c r="X17" s="341"/>
      <c r="Y17" s="341"/>
    </row>
    <row r="18" spans="1:25" ht="30" customHeight="1">
      <c r="A18" s="341"/>
      <c r="B18" s="341"/>
      <c r="C18" s="341"/>
      <c r="D18" s="341"/>
      <c r="E18" s="341"/>
      <c r="F18" s="341"/>
      <c r="G18" s="341"/>
      <c r="H18" s="341"/>
      <c r="I18" s="341"/>
      <c r="J18" s="341"/>
      <c r="K18" s="341"/>
      <c r="L18" s="341"/>
      <c r="M18" s="341"/>
      <c r="N18" s="341"/>
      <c r="O18" s="341"/>
      <c r="P18" s="341"/>
      <c r="Q18" s="341"/>
      <c r="R18" s="341"/>
      <c r="S18" s="341"/>
      <c r="T18" s="341"/>
      <c r="U18" s="341"/>
      <c r="V18" s="341"/>
      <c r="W18" s="341"/>
      <c r="X18" s="341"/>
      <c r="Y18" s="341"/>
    </row>
    <row r="19" spans="1:25" ht="30" customHeight="1">
      <c r="A19" s="341"/>
      <c r="B19" s="341"/>
      <c r="C19" s="341"/>
      <c r="D19" s="341"/>
      <c r="E19" s="341"/>
      <c r="F19" s="341"/>
      <c r="G19" s="341"/>
      <c r="H19" s="341"/>
      <c r="I19" s="341"/>
      <c r="J19" s="341"/>
      <c r="K19" s="341"/>
      <c r="L19" s="341"/>
      <c r="M19" s="341"/>
      <c r="N19" s="341"/>
      <c r="O19" s="341"/>
      <c r="P19" s="341"/>
      <c r="Q19" s="341"/>
      <c r="R19" s="341"/>
      <c r="S19" s="341"/>
      <c r="T19" s="341"/>
      <c r="U19" s="341"/>
      <c r="V19" s="341"/>
      <c r="W19" s="341"/>
      <c r="X19" s="341"/>
      <c r="Y19" s="341"/>
    </row>
    <row r="20" spans="1:25" ht="30" customHeight="1">
      <c r="A20" s="341"/>
      <c r="B20" s="341"/>
      <c r="C20" s="341"/>
      <c r="D20" s="341"/>
      <c r="E20" s="341"/>
      <c r="F20" s="341"/>
      <c r="G20" s="341"/>
      <c r="H20" s="341"/>
      <c r="I20" s="341"/>
      <c r="J20" s="341"/>
      <c r="K20" s="341"/>
      <c r="L20" s="341"/>
      <c r="M20" s="341"/>
      <c r="N20" s="341"/>
      <c r="O20" s="341"/>
      <c r="P20" s="341"/>
      <c r="Q20" s="341"/>
      <c r="R20" s="341"/>
      <c r="S20" s="341"/>
      <c r="T20" s="341"/>
      <c r="U20" s="341"/>
      <c r="V20" s="341"/>
      <c r="W20" s="341"/>
      <c r="X20" s="341"/>
      <c r="Y20" s="341"/>
    </row>
    <row r="21" spans="1:25" ht="30" customHeight="1">
      <c r="A21" s="341"/>
      <c r="B21" s="341"/>
      <c r="C21" s="341"/>
      <c r="D21" s="341"/>
      <c r="E21" s="341"/>
      <c r="F21" s="341"/>
      <c r="G21" s="341"/>
      <c r="H21" s="341"/>
      <c r="I21" s="341"/>
      <c r="J21" s="341"/>
      <c r="K21" s="341"/>
      <c r="L21" s="341"/>
      <c r="M21" s="341"/>
      <c r="N21" s="341"/>
      <c r="O21" s="341"/>
      <c r="P21" s="341"/>
      <c r="Q21" s="341"/>
      <c r="R21" s="341"/>
      <c r="S21" s="341"/>
      <c r="T21" s="341"/>
      <c r="U21" s="341"/>
      <c r="V21" s="341"/>
      <c r="W21" s="341"/>
      <c r="X21" s="341"/>
      <c r="Y21" s="341"/>
    </row>
    <row r="22" spans="1:25" ht="30" customHeight="1">
      <c r="A22" s="341"/>
      <c r="B22" s="341"/>
      <c r="C22" s="341"/>
      <c r="D22" s="341"/>
      <c r="E22" s="341"/>
      <c r="F22" s="341"/>
      <c r="G22" s="341"/>
      <c r="H22" s="341"/>
      <c r="I22" s="341"/>
      <c r="J22" s="341"/>
      <c r="K22" s="341"/>
      <c r="L22" s="341"/>
      <c r="M22" s="341"/>
      <c r="N22" s="341"/>
      <c r="O22" s="341"/>
      <c r="P22" s="341"/>
      <c r="Q22" s="341"/>
      <c r="R22" s="341"/>
      <c r="S22" s="341"/>
      <c r="T22" s="341"/>
      <c r="U22" s="341"/>
      <c r="V22" s="341"/>
      <c r="W22" s="341"/>
      <c r="X22" s="341"/>
      <c r="Y22" s="341"/>
    </row>
    <row r="23" spans="1:25" ht="30" customHeight="1">
      <c r="A23" s="341"/>
      <c r="B23" s="341"/>
      <c r="C23" s="341"/>
      <c r="D23" s="341"/>
      <c r="E23" s="341"/>
      <c r="F23" s="341"/>
      <c r="G23" s="341"/>
      <c r="H23" s="341"/>
      <c r="I23" s="341"/>
      <c r="J23" s="341"/>
      <c r="K23" s="341"/>
      <c r="L23" s="341"/>
      <c r="M23" s="341"/>
      <c r="N23" s="341"/>
      <c r="O23" s="341"/>
      <c r="P23" s="341"/>
      <c r="Q23" s="341"/>
      <c r="R23" s="341"/>
      <c r="S23" s="341"/>
      <c r="T23" s="341"/>
      <c r="U23" s="341"/>
      <c r="V23" s="341"/>
      <c r="W23" s="341"/>
      <c r="X23" s="341"/>
      <c r="Y23" s="341"/>
    </row>
    <row r="24" spans="1:25" ht="30" customHeight="1">
      <c r="A24" s="341"/>
      <c r="B24" s="341"/>
      <c r="C24" s="341"/>
      <c r="D24" s="341"/>
      <c r="E24" s="341"/>
      <c r="F24" s="341"/>
      <c r="G24" s="341"/>
      <c r="H24" s="341"/>
      <c r="I24" s="341"/>
      <c r="J24" s="341"/>
      <c r="K24" s="341"/>
      <c r="L24" s="341"/>
      <c r="M24" s="341"/>
      <c r="N24" s="341"/>
      <c r="O24" s="341"/>
      <c r="P24" s="341"/>
      <c r="Q24" s="341"/>
      <c r="R24" s="341"/>
      <c r="S24" s="341"/>
      <c r="T24" s="341"/>
      <c r="U24" s="341"/>
      <c r="V24" s="341"/>
      <c r="W24" s="341"/>
      <c r="X24" s="341"/>
      <c r="Y24" s="341"/>
    </row>
    <row r="25" spans="1:25" ht="30" customHeight="1">
      <c r="A25" s="341"/>
      <c r="B25" s="341"/>
      <c r="C25" s="341"/>
      <c r="D25" s="341"/>
      <c r="E25" s="341"/>
      <c r="F25" s="341"/>
      <c r="G25" s="341"/>
      <c r="H25" s="341"/>
      <c r="I25" s="341"/>
      <c r="J25" s="341"/>
      <c r="K25" s="341"/>
      <c r="L25" s="341"/>
      <c r="M25" s="341"/>
      <c r="N25" s="341"/>
      <c r="O25" s="341"/>
      <c r="P25" s="341"/>
      <c r="Q25" s="341"/>
      <c r="R25" s="341"/>
      <c r="S25" s="341"/>
      <c r="T25" s="341"/>
      <c r="U25" s="341"/>
      <c r="V25" s="341"/>
      <c r="W25" s="341"/>
      <c r="X25" s="341"/>
      <c r="Y25" s="341"/>
    </row>
    <row r="26" spans="1:25" ht="30" customHeight="1">
      <c r="A26" s="341"/>
      <c r="B26" s="341"/>
      <c r="C26" s="341"/>
      <c r="D26" s="341"/>
      <c r="E26" s="341"/>
      <c r="F26" s="341"/>
      <c r="G26" s="341"/>
      <c r="H26" s="341"/>
      <c r="I26" s="341"/>
      <c r="J26" s="341"/>
      <c r="K26" s="341"/>
      <c r="L26" s="341"/>
      <c r="M26" s="341"/>
      <c r="N26" s="341"/>
      <c r="O26" s="341"/>
      <c r="P26" s="341"/>
      <c r="Q26" s="341"/>
      <c r="R26" s="341"/>
      <c r="S26" s="341"/>
      <c r="T26" s="341"/>
      <c r="U26" s="341"/>
      <c r="V26" s="341"/>
      <c r="W26" s="341"/>
      <c r="X26" s="341"/>
      <c r="Y26" s="341"/>
    </row>
  </sheetData>
  <mergeCells count="110">
    <mergeCell ref="J7:M7"/>
    <mergeCell ref="O7:V7"/>
    <mergeCell ref="W7:X7"/>
    <mergeCell ref="A11:F12"/>
    <mergeCell ref="G11:H11"/>
    <mergeCell ref="Q11:Y12"/>
    <mergeCell ref="G12:H12"/>
    <mergeCell ref="A2:Y2"/>
    <mergeCell ref="B4:E4"/>
    <mergeCell ref="F4:X4"/>
    <mergeCell ref="J6:M6"/>
    <mergeCell ref="O6:V6"/>
    <mergeCell ref="W6:X6"/>
    <mergeCell ref="V14:Y15"/>
    <mergeCell ref="L15:N15"/>
    <mergeCell ref="O15:Q15"/>
    <mergeCell ref="A16:C16"/>
    <mergeCell ref="D16:G16"/>
    <mergeCell ref="H16:K16"/>
    <mergeCell ref="L16:N16"/>
    <mergeCell ref="O16:Q16"/>
    <mergeCell ref="R16:S16"/>
    <mergeCell ref="T16:U16"/>
    <mergeCell ref="A14:C15"/>
    <mergeCell ref="D14:G15"/>
    <mergeCell ref="H14:K15"/>
    <mergeCell ref="L14:Q14"/>
    <mergeCell ref="R14:S15"/>
    <mergeCell ref="T14:U15"/>
    <mergeCell ref="V16:Y16"/>
    <mergeCell ref="A17:C17"/>
    <mergeCell ref="D17:G17"/>
    <mergeCell ref="H17:K17"/>
    <mergeCell ref="L17:N17"/>
    <mergeCell ref="O17:Q17"/>
    <mergeCell ref="R17:S17"/>
    <mergeCell ref="T17:U17"/>
    <mergeCell ref="V17:Y17"/>
    <mergeCell ref="T18:U18"/>
    <mergeCell ref="V18:Y18"/>
    <mergeCell ref="A19:C19"/>
    <mergeCell ref="D19:G19"/>
    <mergeCell ref="H19:K19"/>
    <mergeCell ref="L19:N19"/>
    <mergeCell ref="O19:Q19"/>
    <mergeCell ref="R19:S19"/>
    <mergeCell ref="T19:U19"/>
    <mergeCell ref="V19:Y19"/>
    <mergeCell ref="A18:C18"/>
    <mergeCell ref="D18:G18"/>
    <mergeCell ref="H18:K18"/>
    <mergeCell ref="L18:N18"/>
    <mergeCell ref="O18:Q18"/>
    <mergeCell ref="R18:S18"/>
    <mergeCell ref="T20:U20"/>
    <mergeCell ref="V20:Y20"/>
    <mergeCell ref="A21:C21"/>
    <mergeCell ref="D21:G21"/>
    <mergeCell ref="H21:K21"/>
    <mergeCell ref="L21:N21"/>
    <mergeCell ref="O21:Q21"/>
    <mergeCell ref="R21:S21"/>
    <mergeCell ref="T21:U21"/>
    <mergeCell ref="V21:Y21"/>
    <mergeCell ref="A20:C20"/>
    <mergeCell ref="D20:G20"/>
    <mergeCell ref="H20:K20"/>
    <mergeCell ref="L20:N20"/>
    <mergeCell ref="O20:Q20"/>
    <mergeCell ref="R20:S20"/>
    <mergeCell ref="T22:U22"/>
    <mergeCell ref="V22:Y22"/>
    <mergeCell ref="A23:C23"/>
    <mergeCell ref="D23:G23"/>
    <mergeCell ref="H23:K23"/>
    <mergeCell ref="L23:N23"/>
    <mergeCell ref="O23:Q23"/>
    <mergeCell ref="R23:S23"/>
    <mergeCell ref="T23:U23"/>
    <mergeCell ref="V23:Y23"/>
    <mergeCell ref="A22:C22"/>
    <mergeCell ref="D22:G22"/>
    <mergeCell ref="H22:K22"/>
    <mergeCell ref="L22:N22"/>
    <mergeCell ref="O22:Q22"/>
    <mergeCell ref="R22:S22"/>
    <mergeCell ref="T26:U26"/>
    <mergeCell ref="V26:Y26"/>
    <mergeCell ref="A26:C26"/>
    <mergeCell ref="D26:G26"/>
    <mergeCell ref="H26:K26"/>
    <mergeCell ref="L26:N26"/>
    <mergeCell ref="O26:Q26"/>
    <mergeCell ref="R26:S26"/>
    <mergeCell ref="T24:U24"/>
    <mergeCell ref="V24:Y24"/>
    <mergeCell ref="A25:C25"/>
    <mergeCell ref="D25:G25"/>
    <mergeCell ref="H25:K25"/>
    <mergeCell ref="L25:N25"/>
    <mergeCell ref="O25:Q25"/>
    <mergeCell ref="R25:S25"/>
    <mergeCell ref="T25:U25"/>
    <mergeCell ref="V25:Y25"/>
    <mergeCell ref="A24:C24"/>
    <mergeCell ref="D24:G24"/>
    <mergeCell ref="H24:K24"/>
    <mergeCell ref="L24:N24"/>
    <mergeCell ref="O24:Q24"/>
    <mergeCell ref="R24:S24"/>
  </mergeCells>
  <phoneticPr fontId="2"/>
  <printOptions horizontalCentered="1"/>
  <pageMargins left="0.70866141732283472" right="0.70866141732283472" top="0.59055118110236227" bottom="0.59055118110236227" header="0.31496062992125984" footer="0.31496062992125984"/>
  <pageSetup paperSize="9" orientation="portrait" blackAndWhite="1" r:id="rId1"/>
  <headerFooter>
    <oddHeader>&amp;L&amp;"ＭＳ ゴシック,標準"【共通－３】</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C83FE-7E4D-4BE4-927E-97EC141111D2}">
  <sheetPr>
    <tabColor rgb="FFFF0000"/>
  </sheetPr>
  <dimension ref="A1:Z76"/>
  <sheetViews>
    <sheetView view="pageBreakPreview" zoomScaleNormal="100" zoomScaleSheetLayoutView="100" workbookViewId="0"/>
  </sheetViews>
  <sheetFormatPr defaultRowHeight="16.5" customHeight="1"/>
  <cols>
    <col min="1" max="1" width="3.125" style="100" customWidth="1"/>
    <col min="2" max="2" width="10.625" style="128" customWidth="1"/>
    <col min="3" max="3" width="15.125" style="128" customWidth="1"/>
    <col min="4" max="4" width="7.5" style="100" bestFit="1" customWidth="1"/>
    <col min="5" max="5" width="10.625" style="100" customWidth="1"/>
    <col min="6" max="6" width="6.625" style="100" customWidth="1"/>
    <col min="7" max="7" width="7.875" style="100" customWidth="1"/>
    <col min="8" max="8" width="11.125" style="100" customWidth="1"/>
    <col min="9" max="9" width="10.625" style="100" customWidth="1"/>
    <col min="10" max="11" width="7.125" style="100" customWidth="1"/>
    <col min="12" max="12" width="10.125" style="100" customWidth="1"/>
    <col min="13" max="13" width="3.125" style="100" customWidth="1"/>
    <col min="14" max="14" width="10.125" style="100" customWidth="1"/>
    <col min="15" max="15" width="3.125" style="100" customWidth="1"/>
    <col min="16" max="16" width="7.125" style="100" customWidth="1"/>
    <col min="17" max="17" width="3.125" style="100" customWidth="1"/>
    <col min="18" max="18" width="9" style="100"/>
    <col min="19" max="19" width="22.75" style="100" bestFit="1" customWidth="1"/>
    <col min="20" max="20" width="12.625" style="100" customWidth="1"/>
    <col min="21" max="23" width="9" style="100"/>
    <col min="24" max="24" width="12.625" style="100" customWidth="1"/>
    <col min="25" max="16384" width="9" style="100"/>
  </cols>
  <sheetData>
    <row r="1" spans="1:26" s="92" customFormat="1" ht="16.5" customHeight="1">
      <c r="B1" s="384" t="s">
        <v>131</v>
      </c>
      <c r="C1" s="384"/>
      <c r="D1" s="384"/>
      <c r="E1" s="384"/>
      <c r="F1" s="384"/>
      <c r="G1" s="384"/>
      <c r="H1" s="384"/>
      <c r="I1" s="384"/>
      <c r="J1" s="384"/>
      <c r="K1" s="384"/>
      <c r="L1" s="384"/>
      <c r="M1" s="384"/>
      <c r="N1" s="384"/>
      <c r="O1" s="106"/>
      <c r="P1" s="106"/>
      <c r="Q1" s="106"/>
    </row>
    <row r="2" spans="1:26" s="92" customFormat="1" ht="16.5" customHeight="1" thickBot="1">
      <c r="B2" s="384"/>
      <c r="C2" s="384"/>
      <c r="D2" s="384"/>
      <c r="E2" s="384"/>
      <c r="F2" s="384"/>
      <c r="G2" s="384"/>
      <c r="H2" s="384"/>
      <c r="I2" s="384"/>
      <c r="J2" s="384"/>
      <c r="K2" s="384"/>
      <c r="L2" s="384"/>
      <c r="M2" s="384"/>
      <c r="N2" s="384"/>
      <c r="O2" s="106"/>
      <c r="P2" s="106"/>
      <c r="Q2" s="106"/>
      <c r="S2" s="107" t="s">
        <v>97</v>
      </c>
    </row>
    <row r="3" spans="1:26" s="92" customFormat="1" ht="16.5" customHeight="1" thickBot="1">
      <c r="A3" s="94"/>
      <c r="B3" s="108"/>
      <c r="C3" s="108"/>
      <c r="D3" s="94"/>
      <c r="E3" s="94"/>
      <c r="F3" s="109"/>
      <c r="G3" s="109"/>
      <c r="H3" s="385"/>
      <c r="I3" s="385"/>
      <c r="J3" s="110"/>
      <c r="K3" s="110"/>
      <c r="L3" s="110"/>
      <c r="M3" s="110"/>
      <c r="N3" s="110"/>
      <c r="O3" s="111" t="str">
        <f>IF(S3="","令和　　年　　月　　日",TEXT(S3,"[DBNum3]ggge年m月d日"))</f>
        <v>令和　　年　　月　　日</v>
      </c>
      <c r="P3" s="111"/>
      <c r="Q3" s="111"/>
      <c r="S3" s="112"/>
    </row>
    <row r="4" spans="1:26" s="92" customFormat="1" ht="16.5" customHeight="1">
      <c r="A4" s="94" t="s">
        <v>132</v>
      </c>
      <c r="B4" s="113"/>
      <c r="C4" s="113"/>
      <c r="D4" s="94"/>
      <c r="E4" s="94"/>
      <c r="F4" s="94"/>
      <c r="G4" s="94"/>
      <c r="H4" s="94"/>
      <c r="I4" s="94"/>
      <c r="J4" s="94"/>
      <c r="K4" s="94"/>
      <c r="L4" s="94"/>
      <c r="M4" s="94"/>
      <c r="N4" s="94"/>
      <c r="O4" s="94"/>
      <c r="P4" s="94"/>
      <c r="Q4" s="94"/>
    </row>
    <row r="5" spans="1:26" s="92" customFormat="1" ht="16.5" customHeight="1">
      <c r="A5" s="94"/>
      <c r="B5" s="108"/>
      <c r="C5" s="108"/>
      <c r="D5" s="94"/>
      <c r="E5" s="108" t="str">
        <f>IF(G5="","","受託者")</f>
        <v/>
      </c>
      <c r="F5" s="94"/>
      <c r="G5" s="114"/>
      <c r="H5" s="114"/>
      <c r="I5" s="115" t="str">
        <f>IF(K5="","","受託者")</f>
        <v/>
      </c>
      <c r="J5" s="116"/>
      <c r="K5" s="386"/>
      <c r="L5" s="386"/>
      <c r="M5" s="386"/>
      <c r="N5" s="386"/>
      <c r="O5" s="386"/>
      <c r="P5" s="117"/>
      <c r="Q5" s="117"/>
    </row>
    <row r="6" spans="1:26" s="92" customFormat="1" ht="16.5" customHeight="1">
      <c r="A6" s="94"/>
      <c r="B6" s="108"/>
      <c r="C6" s="108"/>
      <c r="D6" s="94"/>
      <c r="E6" s="108"/>
      <c r="F6" s="113"/>
      <c r="G6" s="114"/>
      <c r="H6" s="114"/>
      <c r="I6" s="115" t="str">
        <f>IF(K5="","受託者","代表者")</f>
        <v>受託者</v>
      </c>
      <c r="J6" s="108" t="s">
        <v>99</v>
      </c>
      <c r="K6" s="386"/>
      <c r="L6" s="386"/>
      <c r="M6" s="386"/>
      <c r="N6" s="386"/>
      <c r="O6" s="386"/>
      <c r="P6" s="117"/>
      <c r="Q6" s="117"/>
    </row>
    <row r="7" spans="1:26" s="92" customFormat="1" ht="16.5" customHeight="1">
      <c r="A7" s="94"/>
      <c r="B7" s="108"/>
      <c r="C7" s="108"/>
      <c r="D7" s="94"/>
      <c r="E7" s="94"/>
      <c r="F7" s="113"/>
      <c r="G7" s="114"/>
      <c r="H7" s="114"/>
      <c r="I7" s="114"/>
      <c r="J7" s="108" t="s">
        <v>100</v>
      </c>
      <c r="K7" s="386"/>
      <c r="L7" s="386"/>
      <c r="M7" s="386"/>
      <c r="N7" s="386"/>
      <c r="O7" s="386"/>
      <c r="P7" s="117"/>
      <c r="Q7" s="117"/>
    </row>
    <row r="8" spans="1:26" s="92" customFormat="1" ht="16.5" customHeight="1">
      <c r="A8" s="94"/>
      <c r="B8" s="118" t="s">
        <v>133</v>
      </c>
      <c r="C8" s="387"/>
      <c r="D8" s="387"/>
      <c r="E8" s="387"/>
      <c r="F8" s="387"/>
      <c r="G8" s="387"/>
      <c r="H8" s="387"/>
      <c r="I8" s="114"/>
      <c r="J8" s="116"/>
      <c r="K8" s="386"/>
      <c r="L8" s="386"/>
      <c r="M8" s="386"/>
      <c r="N8" s="386"/>
      <c r="O8" s="386"/>
      <c r="P8" s="117"/>
      <c r="Q8" s="117"/>
    </row>
    <row r="9" spans="1:26" s="92" customFormat="1" ht="16.5" customHeight="1">
      <c r="A9" s="94"/>
      <c r="B9" s="108"/>
      <c r="C9" s="108"/>
      <c r="D9" s="94"/>
      <c r="E9" s="94"/>
      <c r="F9" s="94"/>
      <c r="G9" s="94"/>
      <c r="H9" s="94"/>
      <c r="I9" s="94"/>
      <c r="J9" s="94"/>
      <c r="K9" s="94"/>
      <c r="L9" s="94"/>
      <c r="M9" s="94"/>
      <c r="N9" s="94"/>
      <c r="O9" s="94"/>
      <c r="P9" s="108"/>
      <c r="Q9" s="108"/>
      <c r="S9" s="4"/>
      <c r="T9" s="4"/>
      <c r="U9" s="4"/>
      <c r="V9" s="4"/>
      <c r="W9" s="4"/>
      <c r="X9" s="4"/>
      <c r="Y9" s="4"/>
    </row>
    <row r="10" spans="1:26" s="92" customFormat="1" ht="16.5" customHeight="1">
      <c r="A10" s="94" t="s">
        <v>134</v>
      </c>
      <c r="B10" s="119"/>
      <c r="C10" s="119"/>
      <c r="D10" s="119"/>
      <c r="E10" s="119"/>
      <c r="F10" s="119"/>
      <c r="G10" s="119"/>
      <c r="H10" s="119"/>
      <c r="I10" s="119"/>
      <c r="J10" s="119"/>
      <c r="K10" s="119"/>
      <c r="L10" s="119"/>
      <c r="M10" s="119"/>
      <c r="N10" s="119"/>
      <c r="O10" s="119"/>
      <c r="P10" s="94"/>
      <c r="Q10" s="94"/>
      <c r="S10" s="4"/>
      <c r="T10" s="120"/>
      <c r="U10" s="4"/>
      <c r="V10" s="4"/>
      <c r="W10" s="4"/>
      <c r="X10" s="4"/>
      <c r="Y10" s="4"/>
    </row>
    <row r="11" spans="1:26" s="92" customFormat="1" ht="16.5" customHeight="1">
      <c r="A11" s="94"/>
      <c r="B11" s="119"/>
      <c r="C11" s="119"/>
      <c r="D11" s="119"/>
      <c r="E11" s="119"/>
      <c r="F11" s="119"/>
      <c r="G11" s="119"/>
      <c r="H11" s="119"/>
      <c r="I11" s="119"/>
      <c r="J11" s="119"/>
      <c r="K11" s="119"/>
      <c r="L11" s="119"/>
      <c r="M11" s="119"/>
      <c r="N11" s="119"/>
      <c r="O11" s="119"/>
      <c r="P11" s="94"/>
      <c r="Q11" s="94"/>
      <c r="S11" s="4"/>
      <c r="T11" s="120"/>
      <c r="U11" s="4"/>
      <c r="V11" s="4"/>
      <c r="W11" s="4"/>
      <c r="X11" s="4"/>
      <c r="Y11" s="4"/>
    </row>
    <row r="12" spans="1:26" s="92" customFormat="1" ht="16.5" customHeight="1">
      <c r="A12" s="388"/>
      <c r="B12" s="388"/>
      <c r="C12" s="388"/>
      <c r="D12" s="388"/>
      <c r="E12" s="388"/>
      <c r="F12" s="388"/>
      <c r="G12" s="388"/>
      <c r="H12" s="388"/>
      <c r="I12" s="388"/>
      <c r="J12" s="388" t="s">
        <v>135</v>
      </c>
      <c r="K12" s="388"/>
      <c r="L12" s="388"/>
      <c r="M12" s="388"/>
      <c r="N12" s="388"/>
      <c r="O12" s="388"/>
      <c r="P12" s="119"/>
      <c r="Q12" s="119"/>
      <c r="S12" s="9"/>
      <c r="T12" s="121"/>
      <c r="U12" s="286"/>
      <c r="V12" s="286"/>
      <c r="W12" s="286"/>
      <c r="X12" s="121"/>
      <c r="Y12" s="4"/>
    </row>
    <row r="13" spans="1:26" s="92" customFormat="1" ht="16.5" customHeight="1">
      <c r="A13" s="369"/>
      <c r="B13" s="371" t="s">
        <v>136</v>
      </c>
      <c r="C13" s="372"/>
      <c r="D13" s="122" t="s">
        <v>137</v>
      </c>
      <c r="E13" s="123" t="s">
        <v>100</v>
      </c>
      <c r="F13" s="373" t="s">
        <v>138</v>
      </c>
      <c r="G13" s="374"/>
      <c r="H13" s="377" t="s">
        <v>139</v>
      </c>
      <c r="I13" s="378"/>
      <c r="J13" s="379" t="s">
        <v>140</v>
      </c>
      <c r="K13" s="380"/>
      <c r="L13" s="381" t="s">
        <v>141</v>
      </c>
      <c r="M13" s="381"/>
      <c r="N13" s="381" t="s">
        <v>142</v>
      </c>
      <c r="O13" s="381"/>
      <c r="P13" s="119"/>
      <c r="Q13" s="119"/>
      <c r="S13" s="9"/>
      <c r="T13" s="121"/>
      <c r="U13" s="4"/>
      <c r="V13" s="6"/>
      <c r="W13" s="4"/>
      <c r="X13" s="6"/>
      <c r="Y13" s="4"/>
    </row>
    <row r="14" spans="1:26" s="92" customFormat="1" ht="16.5" customHeight="1">
      <c r="A14" s="370"/>
      <c r="B14" s="375" t="s">
        <v>143</v>
      </c>
      <c r="C14" s="376"/>
      <c r="D14" s="382" t="s">
        <v>144</v>
      </c>
      <c r="E14" s="383"/>
      <c r="F14" s="375"/>
      <c r="G14" s="376"/>
      <c r="H14" s="377"/>
      <c r="I14" s="378"/>
      <c r="J14" s="124" t="s">
        <v>145</v>
      </c>
      <c r="K14" s="125" t="s">
        <v>146</v>
      </c>
      <c r="L14" s="381"/>
      <c r="M14" s="381"/>
      <c r="N14" s="381"/>
      <c r="O14" s="381"/>
      <c r="P14" s="94"/>
      <c r="Q14" s="94"/>
      <c r="R14" s="100"/>
      <c r="S14" s="100"/>
      <c r="T14" s="100"/>
      <c r="U14" s="100"/>
      <c r="V14" s="100"/>
      <c r="W14" s="100"/>
      <c r="X14" s="100"/>
      <c r="Y14" s="100"/>
      <c r="Z14" s="100"/>
    </row>
    <row r="15" spans="1:26" ht="16.5" customHeight="1">
      <c r="A15" s="351" t="str">
        <f>IF(AND(B15="",B16="",E15=""),"",1)</f>
        <v/>
      </c>
      <c r="B15" s="352"/>
      <c r="C15" s="353"/>
      <c r="D15" s="126"/>
      <c r="E15" s="127"/>
      <c r="F15" s="354"/>
      <c r="G15" s="355"/>
      <c r="H15" s="358"/>
      <c r="I15" s="359"/>
      <c r="J15" s="360"/>
      <c r="K15" s="362"/>
      <c r="L15" s="364"/>
      <c r="M15" s="364"/>
      <c r="N15" s="364"/>
      <c r="O15" s="364"/>
      <c r="P15" s="128"/>
      <c r="Q15" s="128"/>
    </row>
    <row r="16" spans="1:26" ht="16.5" customHeight="1">
      <c r="A16" s="351"/>
      <c r="B16" s="365"/>
      <c r="C16" s="366"/>
      <c r="D16" s="367"/>
      <c r="E16" s="368"/>
      <c r="F16" s="356"/>
      <c r="G16" s="357"/>
      <c r="H16" s="358"/>
      <c r="I16" s="359"/>
      <c r="J16" s="361"/>
      <c r="K16" s="363"/>
      <c r="L16" s="364"/>
      <c r="M16" s="364"/>
      <c r="N16" s="364"/>
      <c r="O16" s="364"/>
      <c r="P16" s="128"/>
      <c r="Q16" s="128"/>
    </row>
    <row r="17" spans="1:17" ht="16.5" customHeight="1">
      <c r="A17" s="351" t="str">
        <f>IF(AND(B17="",B18="",E17=""),"",A15+1)</f>
        <v/>
      </c>
      <c r="B17" s="352"/>
      <c r="C17" s="353"/>
      <c r="D17" s="126"/>
      <c r="E17" s="127"/>
      <c r="F17" s="354"/>
      <c r="G17" s="355"/>
      <c r="H17" s="358"/>
      <c r="I17" s="359"/>
      <c r="J17" s="360"/>
      <c r="K17" s="362"/>
      <c r="L17" s="364"/>
      <c r="M17" s="364"/>
      <c r="N17" s="364"/>
      <c r="O17" s="364"/>
      <c r="P17" s="129"/>
      <c r="Q17" s="129"/>
    </row>
    <row r="18" spans="1:17" ht="16.5" customHeight="1">
      <c r="A18" s="351"/>
      <c r="B18" s="365"/>
      <c r="C18" s="366"/>
      <c r="D18" s="367"/>
      <c r="E18" s="368"/>
      <c r="F18" s="356"/>
      <c r="G18" s="357"/>
      <c r="H18" s="358"/>
      <c r="I18" s="359"/>
      <c r="J18" s="361"/>
      <c r="K18" s="363"/>
      <c r="L18" s="364"/>
      <c r="M18" s="364"/>
      <c r="N18" s="364"/>
      <c r="O18" s="364"/>
      <c r="P18" s="129"/>
      <c r="Q18" s="129"/>
    </row>
    <row r="19" spans="1:17" ht="16.5" customHeight="1">
      <c r="A19" s="351" t="str">
        <f t="shared" ref="A19" si="0">IF(AND(B19="",B20="",E19=""),"",A17+1)</f>
        <v/>
      </c>
      <c r="B19" s="352"/>
      <c r="C19" s="353"/>
      <c r="D19" s="126"/>
      <c r="E19" s="127"/>
      <c r="F19" s="354"/>
      <c r="G19" s="355"/>
      <c r="H19" s="358"/>
      <c r="I19" s="359"/>
      <c r="J19" s="360"/>
      <c r="K19" s="362"/>
      <c r="L19" s="364"/>
      <c r="M19" s="364"/>
      <c r="N19" s="364"/>
      <c r="O19" s="364"/>
      <c r="P19" s="129"/>
      <c r="Q19" s="129"/>
    </row>
    <row r="20" spans="1:17" ht="16.5" customHeight="1">
      <c r="A20" s="351"/>
      <c r="B20" s="365"/>
      <c r="C20" s="366"/>
      <c r="D20" s="367"/>
      <c r="E20" s="368"/>
      <c r="F20" s="356"/>
      <c r="G20" s="357"/>
      <c r="H20" s="358"/>
      <c r="I20" s="359"/>
      <c r="J20" s="361"/>
      <c r="K20" s="363"/>
      <c r="L20" s="364"/>
      <c r="M20" s="364"/>
      <c r="N20" s="364"/>
      <c r="O20" s="364"/>
      <c r="P20" s="129"/>
      <c r="Q20" s="129"/>
    </row>
    <row r="21" spans="1:17" ht="16.5" customHeight="1">
      <c r="A21" s="351" t="str">
        <f t="shared" ref="A21" si="1">IF(AND(B21="",B22="",E21=""),"",A19+1)</f>
        <v/>
      </c>
      <c r="B21" s="352"/>
      <c r="C21" s="353"/>
      <c r="D21" s="126"/>
      <c r="E21" s="127"/>
      <c r="F21" s="354"/>
      <c r="G21" s="355"/>
      <c r="H21" s="358"/>
      <c r="I21" s="359"/>
      <c r="J21" s="360"/>
      <c r="K21" s="362"/>
      <c r="L21" s="364"/>
      <c r="M21" s="364"/>
      <c r="N21" s="364"/>
      <c r="O21" s="364"/>
      <c r="P21" s="129"/>
      <c r="Q21" s="129"/>
    </row>
    <row r="22" spans="1:17" ht="16.5" customHeight="1">
      <c r="A22" s="351"/>
      <c r="B22" s="365"/>
      <c r="C22" s="366"/>
      <c r="D22" s="367"/>
      <c r="E22" s="368"/>
      <c r="F22" s="356"/>
      <c r="G22" s="357"/>
      <c r="H22" s="358"/>
      <c r="I22" s="359"/>
      <c r="J22" s="361"/>
      <c r="K22" s="363"/>
      <c r="L22" s="364"/>
      <c r="M22" s="364"/>
      <c r="N22" s="364"/>
      <c r="O22" s="364"/>
      <c r="P22" s="129"/>
      <c r="Q22" s="129"/>
    </row>
    <row r="23" spans="1:17" ht="16.5" customHeight="1">
      <c r="A23" s="351" t="str">
        <f t="shared" ref="A23" si="2">IF(AND(B23="",B24="",E23=""),"",A21+1)</f>
        <v/>
      </c>
      <c r="B23" s="352"/>
      <c r="C23" s="353"/>
      <c r="D23" s="126"/>
      <c r="E23" s="127"/>
      <c r="F23" s="354"/>
      <c r="G23" s="355"/>
      <c r="H23" s="358"/>
      <c r="I23" s="359"/>
      <c r="J23" s="360"/>
      <c r="K23" s="362"/>
      <c r="L23" s="364"/>
      <c r="M23" s="364"/>
      <c r="N23" s="364"/>
      <c r="O23" s="364"/>
      <c r="P23" s="129"/>
      <c r="Q23" s="129"/>
    </row>
    <row r="24" spans="1:17" ht="16.5" customHeight="1">
      <c r="A24" s="351"/>
      <c r="B24" s="365"/>
      <c r="C24" s="366"/>
      <c r="D24" s="367"/>
      <c r="E24" s="368"/>
      <c r="F24" s="356"/>
      <c r="G24" s="357"/>
      <c r="H24" s="358"/>
      <c r="I24" s="359"/>
      <c r="J24" s="361"/>
      <c r="K24" s="363"/>
      <c r="L24" s="364"/>
      <c r="M24" s="364"/>
      <c r="N24" s="364"/>
      <c r="O24" s="364"/>
      <c r="P24" s="129"/>
      <c r="Q24" s="129"/>
    </row>
    <row r="25" spans="1:17" ht="16.5" customHeight="1">
      <c r="A25" s="351" t="str">
        <f t="shared" ref="A25" si="3">IF(AND(B25="",B26="",E25=""),"",A23+1)</f>
        <v/>
      </c>
      <c r="B25" s="352"/>
      <c r="C25" s="353"/>
      <c r="D25" s="126"/>
      <c r="E25" s="127"/>
      <c r="F25" s="354"/>
      <c r="G25" s="355"/>
      <c r="H25" s="358"/>
      <c r="I25" s="359"/>
      <c r="J25" s="360"/>
      <c r="K25" s="362"/>
      <c r="L25" s="364"/>
      <c r="M25" s="364"/>
      <c r="N25" s="364"/>
      <c r="O25" s="364"/>
      <c r="P25" s="129"/>
      <c r="Q25" s="129"/>
    </row>
    <row r="26" spans="1:17" ht="16.5" customHeight="1">
      <c r="A26" s="351"/>
      <c r="B26" s="365"/>
      <c r="C26" s="366"/>
      <c r="D26" s="367"/>
      <c r="E26" s="368"/>
      <c r="F26" s="356"/>
      <c r="G26" s="357"/>
      <c r="H26" s="358"/>
      <c r="I26" s="359"/>
      <c r="J26" s="361"/>
      <c r="K26" s="363"/>
      <c r="L26" s="364"/>
      <c r="M26" s="364"/>
      <c r="N26" s="364"/>
      <c r="O26" s="364"/>
      <c r="P26" s="129"/>
      <c r="Q26" s="129"/>
    </row>
    <row r="27" spans="1:17" ht="16.5" customHeight="1">
      <c r="A27" s="351" t="str">
        <f t="shared" ref="A27" si="4">IF(AND(B27="",B28="",E27=""),"",A25+1)</f>
        <v/>
      </c>
      <c r="B27" s="352"/>
      <c r="C27" s="353"/>
      <c r="D27" s="126"/>
      <c r="E27" s="127"/>
      <c r="F27" s="354"/>
      <c r="G27" s="355"/>
      <c r="H27" s="358"/>
      <c r="I27" s="359"/>
      <c r="J27" s="360"/>
      <c r="K27" s="362"/>
      <c r="L27" s="364"/>
      <c r="M27" s="364"/>
      <c r="N27" s="364"/>
      <c r="O27" s="364"/>
      <c r="P27" s="129"/>
      <c r="Q27" s="129"/>
    </row>
    <row r="28" spans="1:17" ht="16.5" customHeight="1">
      <c r="A28" s="351"/>
      <c r="B28" s="365"/>
      <c r="C28" s="366"/>
      <c r="D28" s="367"/>
      <c r="E28" s="368"/>
      <c r="F28" s="356"/>
      <c r="G28" s="357"/>
      <c r="H28" s="358"/>
      <c r="I28" s="359"/>
      <c r="J28" s="361"/>
      <c r="K28" s="363"/>
      <c r="L28" s="364"/>
      <c r="M28" s="364"/>
      <c r="N28" s="364"/>
      <c r="O28" s="364"/>
      <c r="P28" s="129"/>
      <c r="Q28" s="129"/>
    </row>
    <row r="29" spans="1:17" ht="16.5" customHeight="1">
      <c r="A29" s="351" t="str">
        <f t="shared" ref="A29" si="5">IF(AND(B29="",B30="",E29=""),"",A27+1)</f>
        <v/>
      </c>
      <c r="B29" s="352"/>
      <c r="C29" s="353"/>
      <c r="D29" s="126"/>
      <c r="E29" s="127"/>
      <c r="F29" s="354"/>
      <c r="G29" s="355"/>
      <c r="H29" s="358"/>
      <c r="I29" s="359"/>
      <c r="J29" s="360"/>
      <c r="K29" s="362"/>
      <c r="L29" s="364"/>
      <c r="M29" s="364"/>
      <c r="N29" s="364"/>
      <c r="O29" s="364"/>
      <c r="P29" s="129"/>
      <c r="Q29" s="129"/>
    </row>
    <row r="30" spans="1:17" ht="16.5" customHeight="1">
      <c r="A30" s="351"/>
      <c r="B30" s="365"/>
      <c r="C30" s="366"/>
      <c r="D30" s="367"/>
      <c r="E30" s="368"/>
      <c r="F30" s="356"/>
      <c r="G30" s="357"/>
      <c r="H30" s="358"/>
      <c r="I30" s="359"/>
      <c r="J30" s="361"/>
      <c r="K30" s="363"/>
      <c r="L30" s="364"/>
      <c r="M30" s="364"/>
      <c r="N30" s="364"/>
      <c r="O30" s="364"/>
      <c r="P30" s="129"/>
      <c r="Q30" s="129"/>
    </row>
    <row r="31" spans="1:17" ht="16.5" customHeight="1">
      <c r="A31" s="351" t="str">
        <f t="shared" ref="A31" si="6">IF(AND(B31="",B32="",E31=""),"",A29+1)</f>
        <v/>
      </c>
      <c r="B31" s="352"/>
      <c r="C31" s="353"/>
      <c r="D31" s="126"/>
      <c r="E31" s="127"/>
      <c r="F31" s="354"/>
      <c r="G31" s="355"/>
      <c r="H31" s="358"/>
      <c r="I31" s="359"/>
      <c r="J31" s="360"/>
      <c r="K31" s="362"/>
      <c r="L31" s="364"/>
      <c r="M31" s="364"/>
      <c r="N31" s="364"/>
      <c r="O31" s="364"/>
      <c r="P31" s="129"/>
      <c r="Q31" s="129"/>
    </row>
    <row r="32" spans="1:17" ht="16.5" customHeight="1">
      <c r="A32" s="351"/>
      <c r="B32" s="365"/>
      <c r="C32" s="366"/>
      <c r="D32" s="367"/>
      <c r="E32" s="368"/>
      <c r="F32" s="356"/>
      <c r="G32" s="357"/>
      <c r="H32" s="358"/>
      <c r="I32" s="359"/>
      <c r="J32" s="361"/>
      <c r="K32" s="363"/>
      <c r="L32" s="364"/>
      <c r="M32" s="364"/>
      <c r="N32" s="364"/>
      <c r="O32" s="364"/>
      <c r="P32" s="129"/>
      <c r="Q32" s="129"/>
    </row>
    <row r="33" spans="1:17" ht="16.5" customHeight="1">
      <c r="A33" s="351" t="str">
        <f t="shared" ref="A33" si="7">IF(AND(B33="",B34="",E33=""),"",A31+1)</f>
        <v/>
      </c>
      <c r="B33" s="352"/>
      <c r="C33" s="353"/>
      <c r="D33" s="126"/>
      <c r="E33" s="127"/>
      <c r="F33" s="354"/>
      <c r="G33" s="355"/>
      <c r="H33" s="358"/>
      <c r="I33" s="359"/>
      <c r="J33" s="360"/>
      <c r="K33" s="362"/>
      <c r="L33" s="364"/>
      <c r="M33" s="364"/>
      <c r="N33" s="364"/>
      <c r="O33" s="364"/>
      <c r="P33" s="129"/>
      <c r="Q33" s="129"/>
    </row>
    <row r="34" spans="1:17" ht="16.5" customHeight="1">
      <c r="A34" s="351"/>
      <c r="B34" s="365"/>
      <c r="C34" s="366"/>
      <c r="D34" s="367"/>
      <c r="E34" s="368"/>
      <c r="F34" s="356"/>
      <c r="G34" s="357"/>
      <c r="H34" s="358"/>
      <c r="I34" s="359"/>
      <c r="J34" s="361"/>
      <c r="K34" s="363"/>
      <c r="L34" s="364"/>
      <c r="M34" s="364"/>
      <c r="N34" s="364"/>
      <c r="O34" s="364"/>
      <c r="P34" s="129"/>
      <c r="Q34" s="129"/>
    </row>
    <row r="35" spans="1:17" ht="16.5" customHeight="1">
      <c r="A35" s="351" t="str">
        <f t="shared" ref="A35" si="8">IF(AND(B35="",B36="",E35=""),"",A33+1)</f>
        <v/>
      </c>
      <c r="B35" s="352"/>
      <c r="C35" s="353"/>
      <c r="D35" s="126"/>
      <c r="E35" s="127"/>
      <c r="F35" s="354"/>
      <c r="G35" s="355"/>
      <c r="H35" s="358"/>
      <c r="I35" s="359"/>
      <c r="J35" s="360"/>
      <c r="K35" s="362"/>
      <c r="L35" s="364"/>
      <c r="M35" s="364"/>
      <c r="N35" s="364"/>
      <c r="O35" s="364"/>
      <c r="P35" s="129"/>
      <c r="Q35" s="129"/>
    </row>
    <row r="36" spans="1:17" ht="16.5" customHeight="1">
      <c r="A36" s="351"/>
      <c r="B36" s="365"/>
      <c r="C36" s="366"/>
      <c r="D36" s="367"/>
      <c r="E36" s="368"/>
      <c r="F36" s="356"/>
      <c r="G36" s="357"/>
      <c r="H36" s="358"/>
      <c r="I36" s="359"/>
      <c r="J36" s="361"/>
      <c r="K36" s="363"/>
      <c r="L36" s="364"/>
      <c r="M36" s="364"/>
      <c r="N36" s="364"/>
      <c r="O36" s="364"/>
      <c r="P36" s="129"/>
      <c r="Q36" s="129"/>
    </row>
    <row r="37" spans="1:17" ht="16.5" customHeight="1">
      <c r="A37" s="351" t="str">
        <f t="shared" ref="A37" si="9">IF(AND(B37="",B38="",E37=""),"",A35+1)</f>
        <v/>
      </c>
      <c r="B37" s="352"/>
      <c r="C37" s="353"/>
      <c r="D37" s="126"/>
      <c r="E37" s="127"/>
      <c r="F37" s="354"/>
      <c r="G37" s="355"/>
      <c r="H37" s="358"/>
      <c r="I37" s="359"/>
      <c r="J37" s="360"/>
      <c r="K37" s="362"/>
      <c r="L37" s="364"/>
      <c r="M37" s="364"/>
      <c r="N37" s="364"/>
      <c r="O37" s="364"/>
      <c r="P37" s="129"/>
      <c r="Q37" s="129"/>
    </row>
    <row r="38" spans="1:17" ht="16.5" customHeight="1">
      <c r="A38" s="351"/>
      <c r="B38" s="365"/>
      <c r="C38" s="366"/>
      <c r="D38" s="367"/>
      <c r="E38" s="368"/>
      <c r="F38" s="356"/>
      <c r="G38" s="357"/>
      <c r="H38" s="358"/>
      <c r="I38" s="359"/>
      <c r="J38" s="361"/>
      <c r="K38" s="363"/>
      <c r="L38" s="364"/>
      <c r="M38" s="364"/>
      <c r="N38" s="364"/>
      <c r="O38" s="364"/>
      <c r="P38" s="129"/>
      <c r="Q38" s="129"/>
    </row>
    <row r="39" spans="1:17" ht="16.5" customHeight="1">
      <c r="A39" s="351" t="str">
        <f t="shared" ref="A39" si="10">IF(AND(B39="",B40="",E39=""),"",A37+1)</f>
        <v/>
      </c>
      <c r="B39" s="352"/>
      <c r="C39" s="353"/>
      <c r="D39" s="126"/>
      <c r="E39" s="127"/>
      <c r="F39" s="354"/>
      <c r="G39" s="355"/>
      <c r="H39" s="358"/>
      <c r="I39" s="359"/>
      <c r="J39" s="360"/>
      <c r="K39" s="362"/>
      <c r="L39" s="364"/>
      <c r="M39" s="364"/>
      <c r="N39" s="364"/>
      <c r="O39" s="364"/>
      <c r="P39" s="129"/>
      <c r="Q39" s="129"/>
    </row>
    <row r="40" spans="1:17" ht="16.5" customHeight="1">
      <c r="A40" s="351"/>
      <c r="B40" s="365"/>
      <c r="C40" s="366"/>
      <c r="D40" s="367"/>
      <c r="E40" s="368"/>
      <c r="F40" s="356"/>
      <c r="G40" s="357"/>
      <c r="H40" s="358"/>
      <c r="I40" s="359"/>
      <c r="J40" s="361"/>
      <c r="K40" s="363"/>
      <c r="L40" s="364"/>
      <c r="M40" s="364"/>
      <c r="N40" s="364"/>
      <c r="O40" s="364"/>
      <c r="P40" s="129"/>
      <c r="Q40" s="129"/>
    </row>
    <row r="41" spans="1:17" ht="16.5" customHeight="1">
      <c r="A41" s="351" t="str">
        <f t="shared" ref="A41" si="11">IF(AND(B41="",B42="",E41=""),"",A39+1)</f>
        <v/>
      </c>
      <c r="B41" s="352"/>
      <c r="C41" s="353"/>
      <c r="D41" s="126"/>
      <c r="E41" s="127"/>
      <c r="F41" s="354"/>
      <c r="G41" s="355"/>
      <c r="H41" s="358"/>
      <c r="I41" s="359"/>
      <c r="J41" s="360"/>
      <c r="K41" s="362"/>
      <c r="L41" s="364"/>
      <c r="M41" s="364"/>
      <c r="N41" s="364"/>
      <c r="O41" s="364"/>
      <c r="P41" s="129"/>
      <c r="Q41" s="129"/>
    </row>
    <row r="42" spans="1:17" ht="16.5" customHeight="1">
      <c r="A42" s="351"/>
      <c r="B42" s="365"/>
      <c r="C42" s="366"/>
      <c r="D42" s="367"/>
      <c r="E42" s="368"/>
      <c r="F42" s="356"/>
      <c r="G42" s="357"/>
      <c r="H42" s="358"/>
      <c r="I42" s="359"/>
      <c r="J42" s="361"/>
      <c r="K42" s="363"/>
      <c r="L42" s="364"/>
      <c r="M42" s="364"/>
      <c r="N42" s="364"/>
      <c r="O42" s="364"/>
      <c r="P42" s="129"/>
      <c r="Q42" s="129"/>
    </row>
    <row r="43" spans="1:17" ht="16.5" customHeight="1">
      <c r="A43" s="351" t="str">
        <f t="shared" ref="A43" si="12">IF(AND(B43="",B44="",E43=""),"",A41+1)</f>
        <v/>
      </c>
      <c r="B43" s="352"/>
      <c r="C43" s="353"/>
      <c r="D43" s="126"/>
      <c r="E43" s="127"/>
      <c r="F43" s="354"/>
      <c r="G43" s="355"/>
      <c r="H43" s="358"/>
      <c r="I43" s="359"/>
      <c r="J43" s="360"/>
      <c r="K43" s="362"/>
      <c r="L43" s="364"/>
      <c r="M43" s="364"/>
      <c r="N43" s="364"/>
      <c r="O43" s="364"/>
      <c r="P43" s="129"/>
      <c r="Q43" s="129"/>
    </row>
    <row r="44" spans="1:17" ht="16.5" customHeight="1">
      <c r="A44" s="351"/>
      <c r="B44" s="365"/>
      <c r="C44" s="366"/>
      <c r="D44" s="367"/>
      <c r="E44" s="368"/>
      <c r="F44" s="356"/>
      <c r="G44" s="357"/>
      <c r="H44" s="358"/>
      <c r="I44" s="359"/>
      <c r="J44" s="361"/>
      <c r="K44" s="363"/>
      <c r="L44" s="364"/>
      <c r="M44" s="364"/>
      <c r="N44" s="364"/>
      <c r="O44" s="364"/>
      <c r="P44" s="129"/>
      <c r="Q44" s="129"/>
    </row>
    <row r="45" spans="1:17" ht="16.5" customHeight="1">
      <c r="A45" s="351" t="str">
        <f t="shared" ref="A45" si="13">IF(AND(B45="",B46="",E45=""),"",A43+1)</f>
        <v/>
      </c>
      <c r="B45" s="352"/>
      <c r="C45" s="353"/>
      <c r="D45" s="126"/>
      <c r="E45" s="127"/>
      <c r="F45" s="354"/>
      <c r="G45" s="355"/>
      <c r="H45" s="358"/>
      <c r="I45" s="359"/>
      <c r="J45" s="360"/>
      <c r="K45" s="362"/>
      <c r="L45" s="364"/>
      <c r="M45" s="364"/>
      <c r="N45" s="364"/>
      <c r="O45" s="364"/>
      <c r="P45" s="129"/>
      <c r="Q45" s="129"/>
    </row>
    <row r="46" spans="1:17" ht="16.5" customHeight="1">
      <c r="A46" s="351"/>
      <c r="B46" s="365"/>
      <c r="C46" s="366"/>
      <c r="D46" s="367"/>
      <c r="E46" s="368"/>
      <c r="F46" s="356"/>
      <c r="G46" s="357"/>
      <c r="H46" s="358"/>
      <c r="I46" s="359"/>
      <c r="J46" s="361"/>
      <c r="K46" s="363"/>
      <c r="L46" s="364"/>
      <c r="M46" s="364"/>
      <c r="N46" s="364"/>
      <c r="O46" s="364"/>
      <c r="P46" s="129"/>
      <c r="Q46" s="129"/>
    </row>
    <row r="47" spans="1:17" ht="16.5" customHeight="1">
      <c r="A47" s="351" t="str">
        <f t="shared" ref="A47" si="14">IF(AND(B47="",B48="",E47=""),"",A45+1)</f>
        <v/>
      </c>
      <c r="B47" s="352"/>
      <c r="C47" s="353"/>
      <c r="D47" s="126"/>
      <c r="E47" s="127"/>
      <c r="F47" s="354"/>
      <c r="G47" s="355"/>
      <c r="H47" s="358"/>
      <c r="I47" s="359"/>
      <c r="J47" s="360"/>
      <c r="K47" s="362"/>
      <c r="L47" s="364"/>
      <c r="M47" s="364"/>
      <c r="N47" s="364"/>
      <c r="O47" s="364"/>
      <c r="P47" s="129"/>
      <c r="Q47" s="129"/>
    </row>
    <row r="48" spans="1:17" ht="16.5" customHeight="1">
      <c r="A48" s="351"/>
      <c r="B48" s="365"/>
      <c r="C48" s="366"/>
      <c r="D48" s="367"/>
      <c r="E48" s="368"/>
      <c r="F48" s="356"/>
      <c r="G48" s="357"/>
      <c r="H48" s="358"/>
      <c r="I48" s="359"/>
      <c r="J48" s="361"/>
      <c r="K48" s="363"/>
      <c r="L48" s="364"/>
      <c r="M48" s="364"/>
      <c r="N48" s="364"/>
      <c r="O48" s="364"/>
      <c r="P48" s="129"/>
      <c r="Q48" s="129"/>
    </row>
    <row r="49" spans="1:17" ht="16.5" customHeight="1">
      <c r="A49" s="351" t="str">
        <f t="shared" ref="A49" si="15">IF(AND(B49="",B50="",E49=""),"",A47+1)</f>
        <v/>
      </c>
      <c r="B49" s="352"/>
      <c r="C49" s="353"/>
      <c r="D49" s="126"/>
      <c r="E49" s="127"/>
      <c r="F49" s="354"/>
      <c r="G49" s="355"/>
      <c r="H49" s="358"/>
      <c r="I49" s="359"/>
      <c r="J49" s="360"/>
      <c r="K49" s="362"/>
      <c r="L49" s="364"/>
      <c r="M49" s="364"/>
      <c r="N49" s="364"/>
      <c r="O49" s="364"/>
      <c r="P49" s="129"/>
      <c r="Q49" s="129"/>
    </row>
    <row r="50" spans="1:17" ht="16.5" customHeight="1">
      <c r="A50" s="351"/>
      <c r="B50" s="365"/>
      <c r="C50" s="366"/>
      <c r="D50" s="367"/>
      <c r="E50" s="368"/>
      <c r="F50" s="356"/>
      <c r="G50" s="357"/>
      <c r="H50" s="358"/>
      <c r="I50" s="359"/>
      <c r="J50" s="361"/>
      <c r="K50" s="363"/>
      <c r="L50" s="364"/>
      <c r="M50" s="364"/>
      <c r="N50" s="364"/>
      <c r="O50" s="364"/>
      <c r="P50" s="129"/>
      <c r="Q50" s="129"/>
    </row>
    <row r="51" spans="1:17" ht="16.5" customHeight="1">
      <c r="A51" s="351" t="str">
        <f t="shared" ref="A51" si="16">IF(AND(B51="",B52="",E51=""),"",A49+1)</f>
        <v/>
      </c>
      <c r="B51" s="352"/>
      <c r="C51" s="353"/>
      <c r="D51" s="126"/>
      <c r="E51" s="127"/>
      <c r="F51" s="354"/>
      <c r="G51" s="355"/>
      <c r="H51" s="358"/>
      <c r="I51" s="359"/>
      <c r="J51" s="360"/>
      <c r="K51" s="362"/>
      <c r="L51" s="364"/>
      <c r="M51" s="364"/>
      <c r="N51" s="364"/>
      <c r="O51" s="364"/>
      <c r="P51" s="129"/>
      <c r="Q51" s="129"/>
    </row>
    <row r="52" spans="1:17" ht="16.5" customHeight="1">
      <c r="A52" s="351"/>
      <c r="B52" s="365"/>
      <c r="C52" s="366"/>
      <c r="D52" s="367"/>
      <c r="E52" s="368"/>
      <c r="F52" s="356"/>
      <c r="G52" s="357"/>
      <c r="H52" s="358"/>
      <c r="I52" s="359"/>
      <c r="J52" s="361"/>
      <c r="K52" s="363"/>
      <c r="L52" s="364"/>
      <c r="M52" s="364"/>
      <c r="N52" s="364"/>
      <c r="O52" s="364"/>
      <c r="P52" s="129"/>
      <c r="Q52" s="129"/>
    </row>
    <row r="53" spans="1:17" ht="16.5" customHeight="1">
      <c r="A53" s="351" t="str">
        <f t="shared" ref="A53" si="17">IF(AND(B53="",B54="",E53=""),"",A51+1)</f>
        <v/>
      </c>
      <c r="B53" s="352"/>
      <c r="C53" s="353"/>
      <c r="D53" s="126"/>
      <c r="E53" s="127"/>
      <c r="F53" s="354"/>
      <c r="G53" s="355"/>
      <c r="H53" s="358"/>
      <c r="I53" s="359"/>
      <c r="J53" s="360"/>
      <c r="K53" s="362"/>
      <c r="L53" s="364"/>
      <c r="M53" s="364"/>
      <c r="N53" s="364"/>
      <c r="O53" s="364"/>
      <c r="P53" s="129"/>
      <c r="Q53" s="129"/>
    </row>
    <row r="54" spans="1:17" ht="16.5" customHeight="1">
      <c r="A54" s="351"/>
      <c r="B54" s="365"/>
      <c r="C54" s="366"/>
      <c r="D54" s="367"/>
      <c r="E54" s="368"/>
      <c r="F54" s="356"/>
      <c r="G54" s="357"/>
      <c r="H54" s="358"/>
      <c r="I54" s="359"/>
      <c r="J54" s="361"/>
      <c r="K54" s="363"/>
      <c r="L54" s="364"/>
      <c r="M54" s="364"/>
      <c r="N54" s="364"/>
      <c r="O54" s="364"/>
      <c r="P54" s="129"/>
      <c r="Q54" s="129"/>
    </row>
    <row r="55" spans="1:17" ht="16.5" customHeight="1">
      <c r="A55" s="351" t="str">
        <f t="shared" ref="A55" si="18">IF(AND(B55="",B56="",E55=""),"",A53+1)</f>
        <v/>
      </c>
      <c r="B55" s="352"/>
      <c r="C55" s="353"/>
      <c r="D55" s="126"/>
      <c r="E55" s="127"/>
      <c r="F55" s="354"/>
      <c r="G55" s="355"/>
      <c r="H55" s="358"/>
      <c r="I55" s="359"/>
      <c r="J55" s="360"/>
      <c r="K55" s="362"/>
      <c r="L55" s="364"/>
      <c r="M55" s="364"/>
      <c r="N55" s="364"/>
      <c r="O55" s="364"/>
      <c r="P55" s="129"/>
      <c r="Q55" s="129"/>
    </row>
    <row r="56" spans="1:17" ht="16.5" customHeight="1">
      <c r="A56" s="351"/>
      <c r="B56" s="365"/>
      <c r="C56" s="366"/>
      <c r="D56" s="367"/>
      <c r="E56" s="368"/>
      <c r="F56" s="356"/>
      <c r="G56" s="357"/>
      <c r="H56" s="358"/>
      <c r="I56" s="359"/>
      <c r="J56" s="361"/>
      <c r="K56" s="363"/>
      <c r="L56" s="364"/>
      <c r="M56" s="364"/>
      <c r="N56" s="364"/>
      <c r="O56" s="364"/>
      <c r="P56" s="129"/>
      <c r="Q56" s="129"/>
    </row>
    <row r="57" spans="1:17" ht="16.5" customHeight="1">
      <c r="A57" s="351" t="str">
        <f t="shared" ref="A57" si="19">IF(AND(B57="",B58="",E57=""),"",A55+1)</f>
        <v/>
      </c>
      <c r="B57" s="352"/>
      <c r="C57" s="353"/>
      <c r="D57" s="126"/>
      <c r="E57" s="127"/>
      <c r="F57" s="354"/>
      <c r="G57" s="355"/>
      <c r="H57" s="358"/>
      <c r="I57" s="359"/>
      <c r="J57" s="360"/>
      <c r="K57" s="362"/>
      <c r="L57" s="364"/>
      <c r="M57" s="364"/>
      <c r="N57" s="364"/>
      <c r="O57" s="364"/>
      <c r="P57" s="129"/>
      <c r="Q57" s="129"/>
    </row>
    <row r="58" spans="1:17" ht="16.5" customHeight="1">
      <c r="A58" s="351"/>
      <c r="B58" s="365"/>
      <c r="C58" s="366"/>
      <c r="D58" s="367"/>
      <c r="E58" s="368"/>
      <c r="F58" s="356"/>
      <c r="G58" s="357"/>
      <c r="H58" s="358"/>
      <c r="I58" s="359"/>
      <c r="J58" s="361"/>
      <c r="K58" s="363"/>
      <c r="L58" s="364"/>
      <c r="M58" s="364"/>
      <c r="N58" s="364"/>
      <c r="O58" s="364"/>
      <c r="P58" s="129"/>
      <c r="Q58" s="129"/>
    </row>
    <row r="59" spans="1:17" ht="16.5" customHeight="1">
      <c r="A59" s="351" t="str">
        <f t="shared" ref="A59" si="20">IF(AND(B59="",B60="",E59=""),"",A57+1)</f>
        <v/>
      </c>
      <c r="B59" s="352"/>
      <c r="C59" s="353"/>
      <c r="D59" s="126"/>
      <c r="E59" s="127"/>
      <c r="F59" s="354"/>
      <c r="G59" s="355"/>
      <c r="H59" s="358"/>
      <c r="I59" s="359"/>
      <c r="J59" s="360"/>
      <c r="K59" s="362"/>
      <c r="L59" s="364"/>
      <c r="M59" s="364"/>
      <c r="N59" s="364"/>
      <c r="O59" s="364"/>
      <c r="P59" s="129"/>
      <c r="Q59" s="129"/>
    </row>
    <row r="60" spans="1:17" ht="16.5" customHeight="1">
      <c r="A60" s="351"/>
      <c r="B60" s="365"/>
      <c r="C60" s="366"/>
      <c r="D60" s="367"/>
      <c r="E60" s="368"/>
      <c r="F60" s="356"/>
      <c r="G60" s="357"/>
      <c r="H60" s="358"/>
      <c r="I60" s="359"/>
      <c r="J60" s="361"/>
      <c r="K60" s="363"/>
      <c r="L60" s="364"/>
      <c r="M60" s="364"/>
      <c r="N60" s="364"/>
      <c r="O60" s="364"/>
      <c r="P60" s="129"/>
      <c r="Q60" s="129"/>
    </row>
    <row r="61" spans="1:17" ht="16.5" customHeight="1">
      <c r="A61" s="351" t="str">
        <f t="shared" ref="A61" si="21">IF(AND(B61="",B62="",E61=""),"",A59+1)</f>
        <v/>
      </c>
      <c r="B61" s="352"/>
      <c r="C61" s="353"/>
      <c r="D61" s="126"/>
      <c r="E61" s="127"/>
      <c r="F61" s="354"/>
      <c r="G61" s="355"/>
      <c r="H61" s="358"/>
      <c r="I61" s="359"/>
      <c r="J61" s="360"/>
      <c r="K61" s="362"/>
      <c r="L61" s="364"/>
      <c r="M61" s="364"/>
      <c r="N61" s="364"/>
      <c r="O61" s="364"/>
      <c r="P61" s="129"/>
      <c r="Q61" s="129"/>
    </row>
    <row r="62" spans="1:17" ht="16.5" customHeight="1">
      <c r="A62" s="351"/>
      <c r="B62" s="365"/>
      <c r="C62" s="366"/>
      <c r="D62" s="367"/>
      <c r="E62" s="368"/>
      <c r="F62" s="356"/>
      <c r="G62" s="357"/>
      <c r="H62" s="358"/>
      <c r="I62" s="359"/>
      <c r="J62" s="361"/>
      <c r="K62" s="363"/>
      <c r="L62" s="364"/>
      <c r="M62" s="364"/>
      <c r="N62" s="364"/>
      <c r="O62" s="364"/>
      <c r="P62" s="129"/>
      <c r="Q62" s="129"/>
    </row>
    <row r="63" spans="1:17" ht="16.5" customHeight="1">
      <c r="A63" s="351" t="str">
        <f t="shared" ref="A63" si="22">IF(AND(B63="",B64="",E63=""),"",A61+1)</f>
        <v/>
      </c>
      <c r="B63" s="352"/>
      <c r="C63" s="353"/>
      <c r="D63" s="126"/>
      <c r="E63" s="127"/>
      <c r="F63" s="354"/>
      <c r="G63" s="355"/>
      <c r="H63" s="358"/>
      <c r="I63" s="359"/>
      <c r="J63" s="360"/>
      <c r="K63" s="362"/>
      <c r="L63" s="364"/>
      <c r="M63" s="364"/>
      <c r="N63" s="364"/>
      <c r="O63" s="364"/>
      <c r="P63" s="129"/>
      <c r="Q63" s="129"/>
    </row>
    <row r="64" spans="1:17" ht="16.5" customHeight="1">
      <c r="A64" s="351"/>
      <c r="B64" s="365"/>
      <c r="C64" s="366"/>
      <c r="D64" s="367"/>
      <c r="E64" s="368"/>
      <c r="F64" s="356"/>
      <c r="G64" s="357"/>
      <c r="H64" s="358"/>
      <c r="I64" s="359"/>
      <c r="J64" s="361"/>
      <c r="K64" s="363"/>
      <c r="L64" s="364"/>
      <c r="M64" s="364"/>
      <c r="N64" s="364"/>
      <c r="O64" s="364"/>
      <c r="P64" s="129"/>
      <c r="Q64" s="129"/>
    </row>
    <row r="65" spans="1:17" ht="16.5" customHeight="1">
      <c r="A65" s="351" t="str">
        <f t="shared" ref="A65" si="23">IF(AND(B65="",B66="",E65=""),"",A63+1)</f>
        <v/>
      </c>
      <c r="B65" s="352"/>
      <c r="C65" s="353"/>
      <c r="D65" s="126"/>
      <c r="E65" s="127"/>
      <c r="F65" s="354"/>
      <c r="G65" s="355"/>
      <c r="H65" s="358"/>
      <c r="I65" s="359"/>
      <c r="J65" s="360"/>
      <c r="K65" s="362"/>
      <c r="L65" s="364"/>
      <c r="M65" s="364"/>
      <c r="N65" s="364"/>
      <c r="O65" s="364"/>
      <c r="P65" s="129"/>
      <c r="Q65" s="129"/>
    </row>
    <row r="66" spans="1:17" ht="16.5" customHeight="1">
      <c r="A66" s="351"/>
      <c r="B66" s="365"/>
      <c r="C66" s="366"/>
      <c r="D66" s="367"/>
      <c r="E66" s="368"/>
      <c r="F66" s="356"/>
      <c r="G66" s="357"/>
      <c r="H66" s="358"/>
      <c r="I66" s="359"/>
      <c r="J66" s="361"/>
      <c r="K66" s="363"/>
      <c r="L66" s="364"/>
      <c r="M66" s="364"/>
      <c r="N66" s="364"/>
      <c r="O66" s="364"/>
      <c r="P66" s="129"/>
      <c r="Q66" s="129"/>
    </row>
    <row r="67" spans="1:17" ht="16.5" customHeight="1">
      <c r="A67" s="351" t="str">
        <f t="shared" ref="A67" si="24">IF(AND(B67="",B68="",E67=""),"",A65+1)</f>
        <v/>
      </c>
      <c r="B67" s="352"/>
      <c r="C67" s="353"/>
      <c r="D67" s="126"/>
      <c r="E67" s="127"/>
      <c r="F67" s="354"/>
      <c r="G67" s="355"/>
      <c r="H67" s="358"/>
      <c r="I67" s="359"/>
      <c r="J67" s="360"/>
      <c r="K67" s="362"/>
      <c r="L67" s="364"/>
      <c r="M67" s="364"/>
      <c r="N67" s="364"/>
      <c r="O67" s="364"/>
      <c r="P67" s="129"/>
      <c r="Q67" s="129"/>
    </row>
    <row r="68" spans="1:17" ht="16.5" customHeight="1">
      <c r="A68" s="351"/>
      <c r="B68" s="365"/>
      <c r="C68" s="366"/>
      <c r="D68" s="367"/>
      <c r="E68" s="368"/>
      <c r="F68" s="356"/>
      <c r="G68" s="357"/>
      <c r="H68" s="358"/>
      <c r="I68" s="359"/>
      <c r="J68" s="361"/>
      <c r="K68" s="363"/>
      <c r="L68" s="364"/>
      <c r="M68" s="364"/>
      <c r="N68" s="364"/>
      <c r="O68" s="364"/>
      <c r="P68" s="129"/>
      <c r="Q68" s="129"/>
    </row>
    <row r="69" spans="1:17" ht="16.5" customHeight="1">
      <c r="A69" s="351" t="str">
        <f t="shared" ref="A69" si="25">IF(AND(B69="",B70="",E69=""),"",A67+1)</f>
        <v/>
      </c>
      <c r="B69" s="352"/>
      <c r="C69" s="353"/>
      <c r="D69" s="126"/>
      <c r="E69" s="127"/>
      <c r="F69" s="354"/>
      <c r="G69" s="355"/>
      <c r="H69" s="358"/>
      <c r="I69" s="359"/>
      <c r="J69" s="360"/>
      <c r="K69" s="362"/>
      <c r="L69" s="364"/>
      <c r="M69" s="364"/>
      <c r="N69" s="364"/>
      <c r="O69" s="364"/>
      <c r="P69" s="129"/>
      <c r="Q69" s="129"/>
    </row>
    <row r="70" spans="1:17" ht="16.5" customHeight="1">
      <c r="A70" s="351"/>
      <c r="B70" s="365"/>
      <c r="C70" s="366"/>
      <c r="D70" s="367"/>
      <c r="E70" s="368"/>
      <c r="F70" s="356"/>
      <c r="G70" s="357"/>
      <c r="H70" s="358"/>
      <c r="I70" s="359"/>
      <c r="J70" s="361"/>
      <c r="K70" s="363"/>
      <c r="L70" s="364"/>
      <c r="M70" s="364"/>
      <c r="N70" s="364"/>
      <c r="O70" s="364"/>
      <c r="P70" s="129"/>
      <c r="Q70" s="129"/>
    </row>
    <row r="71" spans="1:17" ht="16.5" customHeight="1">
      <c r="A71" s="351" t="str">
        <f t="shared" ref="A71" si="26">IF(AND(B71="",B72="",E71=""),"",A69+1)</f>
        <v/>
      </c>
      <c r="B71" s="352"/>
      <c r="C71" s="353"/>
      <c r="D71" s="126"/>
      <c r="E71" s="127"/>
      <c r="F71" s="354"/>
      <c r="G71" s="355"/>
      <c r="H71" s="358"/>
      <c r="I71" s="359"/>
      <c r="J71" s="360"/>
      <c r="K71" s="362"/>
      <c r="L71" s="364"/>
      <c r="M71" s="364"/>
      <c r="N71" s="364"/>
      <c r="O71" s="364"/>
      <c r="P71" s="129"/>
      <c r="Q71" s="129"/>
    </row>
    <row r="72" spans="1:17" ht="16.5" customHeight="1">
      <c r="A72" s="351"/>
      <c r="B72" s="365"/>
      <c r="C72" s="366"/>
      <c r="D72" s="367"/>
      <c r="E72" s="368"/>
      <c r="F72" s="356"/>
      <c r="G72" s="357"/>
      <c r="H72" s="358"/>
      <c r="I72" s="359"/>
      <c r="J72" s="361"/>
      <c r="K72" s="363"/>
      <c r="L72" s="364"/>
      <c r="M72" s="364"/>
      <c r="N72" s="364"/>
      <c r="O72" s="364"/>
      <c r="P72" s="129"/>
      <c r="Q72" s="129"/>
    </row>
    <row r="73" spans="1:17" ht="16.5" customHeight="1">
      <c r="A73" s="351" t="str">
        <f t="shared" ref="A73" si="27">IF(AND(B73="",B74="",E73=""),"",A71+1)</f>
        <v/>
      </c>
      <c r="B73" s="352"/>
      <c r="C73" s="353"/>
      <c r="D73" s="126"/>
      <c r="E73" s="127"/>
      <c r="F73" s="354"/>
      <c r="G73" s="355"/>
      <c r="H73" s="358"/>
      <c r="I73" s="359"/>
      <c r="J73" s="360"/>
      <c r="K73" s="362"/>
      <c r="L73" s="364"/>
      <c r="M73" s="364"/>
      <c r="N73" s="364"/>
      <c r="O73" s="364"/>
      <c r="P73" s="129"/>
      <c r="Q73" s="129"/>
    </row>
    <row r="74" spans="1:17" ht="16.5" customHeight="1">
      <c r="A74" s="351"/>
      <c r="B74" s="365"/>
      <c r="C74" s="366"/>
      <c r="D74" s="367"/>
      <c r="E74" s="368"/>
      <c r="F74" s="356"/>
      <c r="G74" s="357"/>
      <c r="H74" s="358"/>
      <c r="I74" s="359"/>
      <c r="J74" s="361"/>
      <c r="K74" s="363"/>
      <c r="L74" s="364"/>
      <c r="M74" s="364"/>
      <c r="N74" s="364"/>
      <c r="O74" s="364"/>
      <c r="P74" s="129"/>
      <c r="Q74" s="129"/>
    </row>
    <row r="75" spans="1:17" ht="16.5" customHeight="1">
      <c r="P75" s="129"/>
      <c r="Q75" s="129"/>
    </row>
    <row r="76" spans="1:17" ht="16.5" customHeight="1">
      <c r="P76" s="129"/>
      <c r="Q76" s="129"/>
    </row>
  </sheetData>
  <mergeCells count="319">
    <mergeCell ref="B1:N2"/>
    <mergeCell ref="H3:I3"/>
    <mergeCell ref="K5:O5"/>
    <mergeCell ref="K6:O6"/>
    <mergeCell ref="K7:O7"/>
    <mergeCell ref="C8:H8"/>
    <mergeCell ref="K8:O8"/>
    <mergeCell ref="A12:I12"/>
    <mergeCell ref="J12:O12"/>
    <mergeCell ref="U12:W12"/>
    <mergeCell ref="A13:A14"/>
    <mergeCell ref="B13:C13"/>
    <mergeCell ref="F13:G14"/>
    <mergeCell ref="H13:I14"/>
    <mergeCell ref="J13:K13"/>
    <mergeCell ref="L13:M14"/>
    <mergeCell ref="N13:O14"/>
    <mergeCell ref="J15:J16"/>
    <mergeCell ref="K15:K16"/>
    <mergeCell ref="L15:M16"/>
    <mergeCell ref="N15:O16"/>
    <mergeCell ref="B16:C16"/>
    <mergeCell ref="D16:E16"/>
    <mergeCell ref="B14:C14"/>
    <mergeCell ref="D14:E14"/>
    <mergeCell ref="A15:A16"/>
    <mergeCell ref="B15:C15"/>
    <mergeCell ref="F15:G16"/>
    <mergeCell ref="H15:I16"/>
    <mergeCell ref="L17:M18"/>
    <mergeCell ref="N17:O18"/>
    <mergeCell ref="B18:C18"/>
    <mergeCell ref="D18:E18"/>
    <mergeCell ref="A19:A20"/>
    <mergeCell ref="B19:C19"/>
    <mergeCell ref="F19:G20"/>
    <mergeCell ref="H19:I20"/>
    <mergeCell ref="J19:J20"/>
    <mergeCell ref="K19:K20"/>
    <mergeCell ref="A17:A18"/>
    <mergeCell ref="B17:C17"/>
    <mergeCell ref="F17:G18"/>
    <mergeCell ref="H17:I18"/>
    <mergeCell ref="J17:J18"/>
    <mergeCell ref="K17:K18"/>
    <mergeCell ref="L19:M20"/>
    <mergeCell ref="N19:O20"/>
    <mergeCell ref="B20:C20"/>
    <mergeCell ref="D20:E20"/>
    <mergeCell ref="A21:A22"/>
    <mergeCell ref="B21:C21"/>
    <mergeCell ref="F21:G22"/>
    <mergeCell ref="H21:I22"/>
    <mergeCell ref="J21:J22"/>
    <mergeCell ref="K21:K22"/>
    <mergeCell ref="L21:M22"/>
    <mergeCell ref="N21:O22"/>
    <mergeCell ref="B22:C22"/>
    <mergeCell ref="D22:E22"/>
    <mergeCell ref="A23:A24"/>
    <mergeCell ref="B23:C23"/>
    <mergeCell ref="F23:G24"/>
    <mergeCell ref="H23:I24"/>
    <mergeCell ref="J23:J24"/>
    <mergeCell ref="K23:K24"/>
    <mergeCell ref="L23:M24"/>
    <mergeCell ref="N23:O24"/>
    <mergeCell ref="B24:C24"/>
    <mergeCell ref="D24:E24"/>
    <mergeCell ref="A25:A26"/>
    <mergeCell ref="B25:C25"/>
    <mergeCell ref="F25:G26"/>
    <mergeCell ref="H25:I26"/>
    <mergeCell ref="J25:J26"/>
    <mergeCell ref="K25:K26"/>
    <mergeCell ref="L25:M26"/>
    <mergeCell ref="N25:O26"/>
    <mergeCell ref="B26:C26"/>
    <mergeCell ref="D26:E26"/>
    <mergeCell ref="A27:A28"/>
    <mergeCell ref="B27:C27"/>
    <mergeCell ref="F27:G28"/>
    <mergeCell ref="H27:I28"/>
    <mergeCell ref="J27:J28"/>
    <mergeCell ref="K27:K28"/>
    <mergeCell ref="L27:M28"/>
    <mergeCell ref="N27:O28"/>
    <mergeCell ref="B28:C28"/>
    <mergeCell ref="D28:E28"/>
    <mergeCell ref="A29:A30"/>
    <mergeCell ref="B29:C29"/>
    <mergeCell ref="F29:G30"/>
    <mergeCell ref="H29:I30"/>
    <mergeCell ref="J29:J30"/>
    <mergeCell ref="K29:K30"/>
    <mergeCell ref="L29:M30"/>
    <mergeCell ref="N29:O30"/>
    <mergeCell ref="B30:C30"/>
    <mergeCell ref="D30:E30"/>
    <mergeCell ref="A31:A32"/>
    <mergeCell ref="B31:C31"/>
    <mergeCell ref="F31:G32"/>
    <mergeCell ref="H31:I32"/>
    <mergeCell ref="J31:J32"/>
    <mergeCell ref="K31:K32"/>
    <mergeCell ref="L31:M32"/>
    <mergeCell ref="N31:O32"/>
    <mergeCell ref="B32:C32"/>
    <mergeCell ref="D32:E32"/>
    <mergeCell ref="A33:A34"/>
    <mergeCell ref="B33:C33"/>
    <mergeCell ref="F33:G34"/>
    <mergeCell ref="H33:I34"/>
    <mergeCell ref="J33:J34"/>
    <mergeCell ref="K33:K34"/>
    <mergeCell ref="L33:M34"/>
    <mergeCell ref="N33:O34"/>
    <mergeCell ref="B34:C34"/>
    <mergeCell ref="D34:E34"/>
    <mergeCell ref="A35:A36"/>
    <mergeCell ref="B35:C35"/>
    <mergeCell ref="F35:G36"/>
    <mergeCell ref="H35:I36"/>
    <mergeCell ref="J35:J36"/>
    <mergeCell ref="K35:K36"/>
    <mergeCell ref="L35:M36"/>
    <mergeCell ref="N35:O36"/>
    <mergeCell ref="B36:C36"/>
    <mergeCell ref="D36:E36"/>
    <mergeCell ref="A37:A38"/>
    <mergeCell ref="B37:C37"/>
    <mergeCell ref="F37:G38"/>
    <mergeCell ref="H37:I38"/>
    <mergeCell ref="J37:J38"/>
    <mergeCell ref="K37:K38"/>
    <mergeCell ref="L37:M38"/>
    <mergeCell ref="N37:O38"/>
    <mergeCell ref="B38:C38"/>
    <mergeCell ref="D38:E38"/>
    <mergeCell ref="A39:A40"/>
    <mergeCell ref="B39:C39"/>
    <mergeCell ref="F39:G40"/>
    <mergeCell ref="H39:I40"/>
    <mergeCell ref="J39:J40"/>
    <mergeCell ref="K39:K40"/>
    <mergeCell ref="L39:M40"/>
    <mergeCell ref="N39:O40"/>
    <mergeCell ref="B40:C40"/>
    <mergeCell ref="D40:E40"/>
    <mergeCell ref="A41:A42"/>
    <mergeCell ref="B41:C41"/>
    <mergeCell ref="F41:G42"/>
    <mergeCell ref="H41:I42"/>
    <mergeCell ref="J41:J42"/>
    <mergeCell ref="K41:K42"/>
    <mergeCell ref="L41:M42"/>
    <mergeCell ref="N41:O42"/>
    <mergeCell ref="B42:C42"/>
    <mergeCell ref="D42:E42"/>
    <mergeCell ref="A43:A44"/>
    <mergeCell ref="B43:C43"/>
    <mergeCell ref="F43:G44"/>
    <mergeCell ref="H43:I44"/>
    <mergeCell ref="J43:J44"/>
    <mergeCell ref="K43:K44"/>
    <mergeCell ref="L43:M44"/>
    <mergeCell ref="N43:O44"/>
    <mergeCell ref="B44:C44"/>
    <mergeCell ref="D44:E44"/>
    <mergeCell ref="A45:A46"/>
    <mergeCell ref="B45:C45"/>
    <mergeCell ref="F45:G46"/>
    <mergeCell ref="H45:I46"/>
    <mergeCell ref="J45:J46"/>
    <mergeCell ref="K45:K46"/>
    <mergeCell ref="L45:M46"/>
    <mergeCell ref="N45:O46"/>
    <mergeCell ref="B46:C46"/>
    <mergeCell ref="D46:E46"/>
    <mergeCell ref="A47:A48"/>
    <mergeCell ref="B47:C47"/>
    <mergeCell ref="F47:G48"/>
    <mergeCell ref="H47:I48"/>
    <mergeCell ref="J47:J48"/>
    <mergeCell ref="K47:K48"/>
    <mergeCell ref="L47:M48"/>
    <mergeCell ref="N47:O48"/>
    <mergeCell ref="B48:C48"/>
    <mergeCell ref="D48:E48"/>
    <mergeCell ref="A49:A50"/>
    <mergeCell ref="B49:C49"/>
    <mergeCell ref="F49:G50"/>
    <mergeCell ref="H49:I50"/>
    <mergeCell ref="J49:J50"/>
    <mergeCell ref="K49:K50"/>
    <mergeCell ref="L49:M50"/>
    <mergeCell ref="N49:O50"/>
    <mergeCell ref="B50:C50"/>
    <mergeCell ref="D50:E50"/>
    <mergeCell ref="A51:A52"/>
    <mergeCell ref="B51:C51"/>
    <mergeCell ref="F51:G52"/>
    <mergeCell ref="H51:I52"/>
    <mergeCell ref="J51:J52"/>
    <mergeCell ref="K51:K52"/>
    <mergeCell ref="L51:M52"/>
    <mergeCell ref="N51:O52"/>
    <mergeCell ref="B52:C52"/>
    <mergeCell ref="D52:E52"/>
    <mergeCell ref="A53:A54"/>
    <mergeCell ref="B53:C53"/>
    <mergeCell ref="F53:G54"/>
    <mergeCell ref="H53:I54"/>
    <mergeCell ref="J53:J54"/>
    <mergeCell ref="K53:K54"/>
    <mergeCell ref="L53:M54"/>
    <mergeCell ref="N53:O54"/>
    <mergeCell ref="B54:C54"/>
    <mergeCell ref="D54:E54"/>
    <mergeCell ref="A55:A56"/>
    <mergeCell ref="B55:C55"/>
    <mergeCell ref="F55:G56"/>
    <mergeCell ref="H55:I56"/>
    <mergeCell ref="J55:J56"/>
    <mergeCell ref="K55:K56"/>
    <mergeCell ref="L55:M56"/>
    <mergeCell ref="N55:O56"/>
    <mergeCell ref="B56:C56"/>
    <mergeCell ref="D56:E56"/>
    <mergeCell ref="A57:A58"/>
    <mergeCell ref="B57:C57"/>
    <mergeCell ref="F57:G58"/>
    <mergeCell ref="H57:I58"/>
    <mergeCell ref="J57:J58"/>
    <mergeCell ref="K57:K58"/>
    <mergeCell ref="L57:M58"/>
    <mergeCell ref="N57:O58"/>
    <mergeCell ref="B58:C58"/>
    <mergeCell ref="D58:E58"/>
    <mergeCell ref="A59:A60"/>
    <mergeCell ref="B59:C59"/>
    <mergeCell ref="F59:G60"/>
    <mergeCell ref="H59:I60"/>
    <mergeCell ref="J59:J60"/>
    <mergeCell ref="K59:K60"/>
    <mergeCell ref="L59:M60"/>
    <mergeCell ref="N59:O60"/>
    <mergeCell ref="B60:C60"/>
    <mergeCell ref="D60:E60"/>
    <mergeCell ref="A61:A62"/>
    <mergeCell ref="B61:C61"/>
    <mergeCell ref="F61:G62"/>
    <mergeCell ref="H61:I62"/>
    <mergeCell ref="J61:J62"/>
    <mergeCell ref="K61:K62"/>
    <mergeCell ref="L61:M62"/>
    <mergeCell ref="N61:O62"/>
    <mergeCell ref="B62:C62"/>
    <mergeCell ref="D62:E62"/>
    <mergeCell ref="A63:A64"/>
    <mergeCell ref="B63:C63"/>
    <mergeCell ref="F63:G64"/>
    <mergeCell ref="H63:I64"/>
    <mergeCell ref="J63:J64"/>
    <mergeCell ref="K63:K64"/>
    <mergeCell ref="L63:M64"/>
    <mergeCell ref="N63:O64"/>
    <mergeCell ref="B64:C64"/>
    <mergeCell ref="D64:E64"/>
    <mergeCell ref="A65:A66"/>
    <mergeCell ref="B65:C65"/>
    <mergeCell ref="F65:G66"/>
    <mergeCell ref="H65:I66"/>
    <mergeCell ref="J65:J66"/>
    <mergeCell ref="K65:K66"/>
    <mergeCell ref="L65:M66"/>
    <mergeCell ref="N65:O66"/>
    <mergeCell ref="B66:C66"/>
    <mergeCell ref="D66:E66"/>
    <mergeCell ref="A67:A68"/>
    <mergeCell ref="B67:C67"/>
    <mergeCell ref="F67:G68"/>
    <mergeCell ref="H67:I68"/>
    <mergeCell ref="J67:J68"/>
    <mergeCell ref="K67:K68"/>
    <mergeCell ref="L67:M68"/>
    <mergeCell ref="N67:O68"/>
    <mergeCell ref="B68:C68"/>
    <mergeCell ref="D68:E68"/>
    <mergeCell ref="A69:A70"/>
    <mergeCell ref="B69:C69"/>
    <mergeCell ref="F69:G70"/>
    <mergeCell ref="H69:I70"/>
    <mergeCell ref="J69:J70"/>
    <mergeCell ref="K69:K70"/>
    <mergeCell ref="L69:M70"/>
    <mergeCell ref="N69:O70"/>
    <mergeCell ref="B70:C70"/>
    <mergeCell ref="D70:E70"/>
    <mergeCell ref="A71:A72"/>
    <mergeCell ref="B71:C71"/>
    <mergeCell ref="F71:G72"/>
    <mergeCell ref="H71:I72"/>
    <mergeCell ref="J71:J72"/>
    <mergeCell ref="K71:K72"/>
    <mergeCell ref="L73:M74"/>
    <mergeCell ref="N73:O74"/>
    <mergeCell ref="B74:C74"/>
    <mergeCell ref="D74:E74"/>
    <mergeCell ref="L71:M72"/>
    <mergeCell ref="N71:O72"/>
    <mergeCell ref="B72:C72"/>
    <mergeCell ref="D72:E72"/>
    <mergeCell ref="A73:A74"/>
    <mergeCell ref="B73:C73"/>
    <mergeCell ref="F73:G74"/>
    <mergeCell ref="H73:I74"/>
    <mergeCell ref="J73:J74"/>
    <mergeCell ref="K73:K74"/>
  </mergeCells>
  <phoneticPr fontId="2"/>
  <printOptions horizontalCentered="1"/>
  <pageMargins left="0.70866141732283472" right="0.39370078740157483" top="0.74803149606299213" bottom="0.74803149606299213" header="0.31496062992125984" footer="0.31496062992125984"/>
  <pageSetup paperSize="9" orientation="landscape" blackAndWhite="1" r:id="rId1"/>
  <headerFooter>
    <oddHeader>&amp;L&amp;"ＭＳ ゴシック,標準"【地籍－１】</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C3372-FCD9-4650-A9F6-6E6A24C5391D}">
  <sheetPr>
    <tabColor rgb="FFFF0000"/>
  </sheetPr>
  <dimension ref="A1:Y48"/>
  <sheetViews>
    <sheetView view="pageBreakPreview" zoomScaleNormal="100" zoomScaleSheetLayoutView="100" workbookViewId="0"/>
  </sheetViews>
  <sheetFormatPr defaultColWidth="3.125" defaultRowHeight="15" customHeight="1"/>
  <cols>
    <col min="1" max="16384" width="3.125" style="100"/>
  </cols>
  <sheetData>
    <row r="1" spans="1:25" ht="15" customHeight="1">
      <c r="A1" s="384" t="s">
        <v>147</v>
      </c>
      <c r="B1" s="384"/>
      <c r="C1" s="384"/>
      <c r="D1" s="384"/>
      <c r="E1" s="384"/>
      <c r="F1" s="384"/>
      <c r="G1" s="384"/>
      <c r="H1" s="384"/>
      <c r="I1" s="384"/>
      <c r="J1" s="384"/>
      <c r="K1" s="384"/>
      <c r="L1" s="384"/>
      <c r="M1" s="384"/>
      <c r="N1" s="384"/>
      <c r="O1" s="384"/>
      <c r="P1" s="384"/>
      <c r="Q1" s="384"/>
      <c r="R1" s="384"/>
      <c r="S1" s="384"/>
      <c r="T1" s="384"/>
      <c r="U1" s="384"/>
      <c r="V1" s="384"/>
      <c r="W1" s="384"/>
      <c r="X1" s="384"/>
      <c r="Y1" s="384"/>
    </row>
    <row r="2" spans="1:25" ht="15" customHeight="1">
      <c r="A2" s="384"/>
      <c r="B2" s="384"/>
      <c r="C2" s="384"/>
      <c r="D2" s="384"/>
      <c r="E2" s="384"/>
      <c r="F2" s="384"/>
      <c r="G2" s="384"/>
      <c r="H2" s="384"/>
      <c r="I2" s="384"/>
      <c r="J2" s="384"/>
      <c r="K2" s="384"/>
      <c r="L2" s="384"/>
      <c r="M2" s="384"/>
      <c r="N2" s="384"/>
      <c r="O2" s="384"/>
      <c r="P2" s="384"/>
      <c r="Q2" s="384"/>
      <c r="R2" s="384"/>
      <c r="S2" s="384"/>
      <c r="T2" s="384"/>
      <c r="U2" s="384"/>
      <c r="V2" s="384"/>
      <c r="W2" s="384"/>
      <c r="X2" s="384"/>
      <c r="Y2" s="384"/>
    </row>
    <row r="3" spans="1:25" ht="15" customHeight="1">
      <c r="A3" s="384"/>
      <c r="B3" s="384"/>
      <c r="C3" s="384"/>
      <c r="D3" s="384"/>
      <c r="E3" s="384"/>
      <c r="F3" s="384"/>
      <c r="G3" s="384"/>
      <c r="H3" s="384"/>
      <c r="I3" s="384"/>
      <c r="J3" s="384"/>
      <c r="K3" s="384"/>
      <c r="L3" s="384"/>
      <c r="M3" s="384"/>
      <c r="N3" s="384"/>
      <c r="O3" s="384"/>
      <c r="P3" s="384"/>
      <c r="Q3" s="384"/>
      <c r="R3" s="384"/>
      <c r="S3" s="384"/>
      <c r="T3" s="384"/>
      <c r="U3" s="384"/>
      <c r="V3" s="384"/>
      <c r="W3" s="384"/>
      <c r="X3" s="384"/>
      <c r="Y3" s="384"/>
    </row>
    <row r="4" spans="1:25" ht="15" customHeight="1">
      <c r="A4" s="106"/>
      <c r="B4" s="106"/>
      <c r="C4" s="106"/>
      <c r="D4" s="106"/>
      <c r="E4" s="106"/>
      <c r="F4" s="106"/>
      <c r="G4" s="106"/>
      <c r="H4" s="106"/>
      <c r="I4" s="106"/>
      <c r="J4" s="106"/>
      <c r="K4" s="106"/>
      <c r="L4" s="106"/>
      <c r="M4" s="106"/>
      <c r="N4" s="106"/>
      <c r="O4" s="106"/>
      <c r="P4" s="106"/>
      <c r="Q4" s="106"/>
      <c r="R4" s="106"/>
      <c r="S4" s="106"/>
      <c r="T4" s="106"/>
      <c r="U4" s="106"/>
      <c r="V4" s="106"/>
      <c r="W4" s="106"/>
      <c r="X4" s="106"/>
      <c r="Y4" s="106"/>
    </row>
    <row r="5" spans="1:25" ht="15" customHeight="1">
      <c r="A5" s="92" t="s">
        <v>148</v>
      </c>
      <c r="B5" s="92"/>
      <c r="C5" s="92"/>
      <c r="D5" s="92"/>
      <c r="E5" s="92"/>
      <c r="F5" s="92"/>
      <c r="G5" s="92"/>
      <c r="H5" s="92"/>
      <c r="I5" s="92"/>
      <c r="J5" s="92"/>
      <c r="K5" s="92"/>
      <c r="L5" s="92"/>
      <c r="M5" s="92"/>
      <c r="N5" s="92"/>
      <c r="O5" s="92"/>
      <c r="P5" s="92"/>
      <c r="Q5" s="92"/>
      <c r="R5" s="92"/>
      <c r="S5" s="92"/>
      <c r="T5" s="92"/>
      <c r="U5" s="92"/>
      <c r="V5" s="92"/>
      <c r="W5" s="92"/>
      <c r="X5" s="92"/>
      <c r="Y5" s="92"/>
    </row>
    <row r="6" spans="1:25" ht="15" customHeight="1">
      <c r="A6" s="92"/>
      <c r="B6" s="92"/>
      <c r="C6" s="92"/>
      <c r="D6" s="92"/>
      <c r="E6" s="92"/>
      <c r="F6" s="92"/>
      <c r="G6" s="92"/>
      <c r="H6" s="92"/>
      <c r="I6" s="92"/>
      <c r="J6" s="92"/>
      <c r="K6" s="92"/>
      <c r="L6" s="92"/>
      <c r="M6" s="92"/>
      <c r="N6" s="92"/>
      <c r="O6" s="92"/>
      <c r="P6" s="92"/>
      <c r="Q6" s="92"/>
      <c r="R6" s="92"/>
      <c r="S6" s="92"/>
      <c r="T6" s="92"/>
      <c r="U6" s="92"/>
      <c r="V6" s="92"/>
      <c r="W6" s="92"/>
      <c r="X6" s="92"/>
      <c r="Y6" s="92"/>
    </row>
    <row r="7" spans="1:25" ht="15" customHeight="1">
      <c r="A7" s="419" t="s">
        <v>149</v>
      </c>
      <c r="B7" s="419"/>
      <c r="C7" s="419"/>
      <c r="D7" s="419"/>
      <c r="E7" s="419"/>
      <c r="F7" s="419"/>
      <c r="G7" s="419"/>
      <c r="H7" s="419"/>
      <c r="I7" s="419"/>
      <c r="J7" s="419"/>
      <c r="K7" s="419"/>
      <c r="L7" s="419"/>
      <c r="N7" s="419" t="s">
        <v>150</v>
      </c>
      <c r="O7" s="419"/>
      <c r="P7" s="419"/>
      <c r="Q7" s="419"/>
      <c r="R7" s="419"/>
      <c r="S7" s="419"/>
      <c r="T7" s="419"/>
      <c r="U7" s="419"/>
      <c r="V7" s="419"/>
      <c r="W7" s="419"/>
      <c r="X7" s="419"/>
      <c r="Y7" s="419"/>
    </row>
    <row r="8" spans="1:25" ht="15" customHeight="1">
      <c r="A8" s="130"/>
      <c r="B8" s="131"/>
      <c r="C8" s="131"/>
      <c r="D8" s="131"/>
      <c r="E8" s="131"/>
      <c r="F8" s="131"/>
      <c r="G8" s="131"/>
      <c r="H8" s="131"/>
      <c r="I8" s="131"/>
      <c r="J8" s="131"/>
      <c r="K8" s="131"/>
      <c r="L8" s="132"/>
      <c r="N8" s="130" t="s">
        <v>151</v>
      </c>
      <c r="O8" s="131"/>
      <c r="P8" s="131"/>
      <c r="Q8" s="131"/>
      <c r="R8" s="131"/>
      <c r="S8" s="131"/>
      <c r="T8" s="131"/>
      <c r="U8" s="131"/>
      <c r="V8" s="131"/>
      <c r="W8" s="131"/>
      <c r="X8" s="131"/>
      <c r="Y8" s="132"/>
    </row>
    <row r="9" spans="1:25" ht="15" customHeight="1">
      <c r="A9" s="389" t="s">
        <v>152</v>
      </c>
      <c r="B9" s="420"/>
      <c r="C9" s="420"/>
      <c r="D9" s="420"/>
      <c r="E9" s="420"/>
      <c r="F9" s="420"/>
      <c r="G9" s="420"/>
      <c r="H9" s="420"/>
      <c r="I9" s="420"/>
      <c r="J9" s="420"/>
      <c r="K9" s="420"/>
      <c r="L9" s="410"/>
      <c r="N9" s="389" t="s">
        <v>153</v>
      </c>
      <c r="O9" s="390"/>
      <c r="P9" s="390"/>
      <c r="Q9" s="390"/>
      <c r="R9" s="390"/>
      <c r="S9" s="390"/>
      <c r="T9" s="390"/>
      <c r="U9" s="390"/>
      <c r="V9" s="390"/>
      <c r="W9" s="390"/>
      <c r="X9" s="390"/>
      <c r="Y9" s="391"/>
    </row>
    <row r="10" spans="1:25" ht="15" customHeight="1">
      <c r="A10" s="389"/>
      <c r="B10" s="420"/>
      <c r="C10" s="420"/>
      <c r="D10" s="420"/>
      <c r="E10" s="420"/>
      <c r="F10" s="420"/>
      <c r="G10" s="420"/>
      <c r="H10" s="420"/>
      <c r="I10" s="420"/>
      <c r="J10" s="420"/>
      <c r="K10" s="420"/>
      <c r="L10" s="410"/>
      <c r="N10" s="392"/>
      <c r="O10" s="390"/>
      <c r="P10" s="390"/>
      <c r="Q10" s="390"/>
      <c r="R10" s="390"/>
      <c r="S10" s="390"/>
      <c r="T10" s="390"/>
      <c r="U10" s="390"/>
      <c r="V10" s="390"/>
      <c r="W10" s="390"/>
      <c r="X10" s="390"/>
      <c r="Y10" s="391"/>
    </row>
    <row r="11" spans="1:25" ht="15" customHeight="1">
      <c r="A11" s="389"/>
      <c r="B11" s="420"/>
      <c r="C11" s="420"/>
      <c r="D11" s="420"/>
      <c r="E11" s="420"/>
      <c r="F11" s="420"/>
      <c r="G11" s="420"/>
      <c r="H11" s="420"/>
      <c r="I11" s="420"/>
      <c r="J11" s="420"/>
      <c r="K11" s="420"/>
      <c r="L11" s="410"/>
      <c r="N11" s="392"/>
      <c r="O11" s="390"/>
      <c r="P11" s="390"/>
      <c r="Q11" s="390"/>
      <c r="R11" s="390"/>
      <c r="S11" s="390"/>
      <c r="T11" s="390"/>
      <c r="U11" s="390"/>
      <c r="V11" s="390"/>
      <c r="W11" s="390"/>
      <c r="X11" s="390"/>
      <c r="Y11" s="391"/>
    </row>
    <row r="12" spans="1:25" ht="15" customHeight="1">
      <c r="A12" s="389"/>
      <c r="B12" s="420"/>
      <c r="C12" s="420"/>
      <c r="D12" s="420"/>
      <c r="E12" s="420"/>
      <c r="F12" s="420"/>
      <c r="G12" s="420"/>
      <c r="H12" s="420"/>
      <c r="I12" s="420"/>
      <c r="J12" s="420"/>
      <c r="K12" s="420"/>
      <c r="L12" s="410"/>
      <c r="N12" s="392"/>
      <c r="O12" s="390"/>
      <c r="P12" s="390"/>
      <c r="Q12" s="390"/>
      <c r="R12" s="390"/>
      <c r="S12" s="390"/>
      <c r="T12" s="390"/>
      <c r="U12" s="390"/>
      <c r="V12" s="390"/>
      <c r="W12" s="390"/>
      <c r="X12" s="390"/>
      <c r="Y12" s="391"/>
    </row>
    <row r="13" spans="1:25" ht="15" customHeight="1">
      <c r="A13" s="389"/>
      <c r="B13" s="420"/>
      <c r="C13" s="420"/>
      <c r="D13" s="420"/>
      <c r="E13" s="420"/>
      <c r="F13" s="420"/>
      <c r="G13" s="420"/>
      <c r="H13" s="420"/>
      <c r="I13" s="420"/>
      <c r="J13" s="420"/>
      <c r="K13" s="420"/>
      <c r="L13" s="410"/>
      <c r="N13" s="392"/>
      <c r="O13" s="390"/>
      <c r="P13" s="390"/>
      <c r="Q13" s="390"/>
      <c r="R13" s="390"/>
      <c r="S13" s="390"/>
      <c r="T13" s="390"/>
      <c r="U13" s="390"/>
      <c r="V13" s="390"/>
      <c r="W13" s="390"/>
      <c r="X13" s="390"/>
      <c r="Y13" s="391"/>
    </row>
    <row r="14" spans="1:25" ht="15" customHeight="1">
      <c r="A14" s="389"/>
      <c r="B14" s="420"/>
      <c r="C14" s="420"/>
      <c r="D14" s="420"/>
      <c r="E14" s="420"/>
      <c r="F14" s="420"/>
      <c r="G14" s="420"/>
      <c r="H14" s="420"/>
      <c r="I14" s="420"/>
      <c r="J14" s="420"/>
      <c r="K14" s="420"/>
      <c r="L14" s="410"/>
      <c r="N14" s="392"/>
      <c r="O14" s="390"/>
      <c r="P14" s="390"/>
      <c r="Q14" s="390"/>
      <c r="R14" s="390"/>
      <c r="S14" s="390"/>
      <c r="T14" s="390"/>
      <c r="U14" s="390"/>
      <c r="V14" s="390"/>
      <c r="W14" s="390"/>
      <c r="X14" s="390"/>
      <c r="Y14" s="391"/>
    </row>
    <row r="15" spans="1:25" ht="15" customHeight="1">
      <c r="A15" s="389"/>
      <c r="B15" s="420"/>
      <c r="C15" s="420"/>
      <c r="D15" s="420"/>
      <c r="E15" s="420"/>
      <c r="F15" s="420"/>
      <c r="G15" s="420"/>
      <c r="H15" s="420"/>
      <c r="I15" s="420"/>
      <c r="J15" s="420"/>
      <c r="K15" s="420"/>
      <c r="L15" s="410"/>
      <c r="N15" s="392"/>
      <c r="O15" s="390"/>
      <c r="P15" s="390"/>
      <c r="Q15" s="390"/>
      <c r="R15" s="390"/>
      <c r="S15" s="390"/>
      <c r="T15" s="390"/>
      <c r="U15" s="390"/>
      <c r="V15" s="390"/>
      <c r="W15" s="390"/>
      <c r="X15" s="390"/>
      <c r="Y15" s="391"/>
    </row>
    <row r="16" spans="1:25" ht="15" customHeight="1">
      <c r="A16" s="389"/>
      <c r="B16" s="420"/>
      <c r="C16" s="420"/>
      <c r="D16" s="420"/>
      <c r="E16" s="420"/>
      <c r="F16" s="420"/>
      <c r="G16" s="420"/>
      <c r="H16" s="420"/>
      <c r="I16" s="420"/>
      <c r="J16" s="420"/>
      <c r="K16" s="420"/>
      <c r="L16" s="410"/>
      <c r="N16" s="392"/>
      <c r="O16" s="390"/>
      <c r="P16" s="390"/>
      <c r="Q16" s="390"/>
      <c r="R16" s="390"/>
      <c r="S16" s="390"/>
      <c r="T16" s="390"/>
      <c r="U16" s="390"/>
      <c r="V16" s="390"/>
      <c r="W16" s="390"/>
      <c r="X16" s="390"/>
      <c r="Y16" s="391"/>
    </row>
    <row r="17" spans="1:25" ht="15" customHeight="1">
      <c r="A17" s="389"/>
      <c r="B17" s="420"/>
      <c r="C17" s="420"/>
      <c r="D17" s="420"/>
      <c r="E17" s="420"/>
      <c r="F17" s="420"/>
      <c r="G17" s="420"/>
      <c r="H17" s="420"/>
      <c r="I17" s="420"/>
      <c r="J17" s="420"/>
      <c r="K17" s="420"/>
      <c r="L17" s="410"/>
      <c r="N17" s="392"/>
      <c r="O17" s="390"/>
      <c r="P17" s="390"/>
      <c r="Q17" s="390"/>
      <c r="R17" s="390"/>
      <c r="S17" s="390"/>
      <c r="T17" s="390"/>
      <c r="U17" s="390"/>
      <c r="V17" s="390"/>
      <c r="W17" s="390"/>
      <c r="X17" s="390"/>
      <c r="Y17" s="391"/>
    </row>
    <row r="18" spans="1:25" ht="15" customHeight="1">
      <c r="A18" s="389"/>
      <c r="B18" s="420"/>
      <c r="C18" s="420"/>
      <c r="D18" s="420"/>
      <c r="E18" s="420"/>
      <c r="F18" s="420"/>
      <c r="G18" s="420"/>
      <c r="H18" s="420"/>
      <c r="I18" s="420"/>
      <c r="J18" s="420"/>
      <c r="K18" s="420"/>
      <c r="L18" s="410"/>
      <c r="N18" s="392"/>
      <c r="O18" s="390"/>
      <c r="P18" s="390"/>
      <c r="Q18" s="390"/>
      <c r="R18" s="390"/>
      <c r="S18" s="390"/>
      <c r="T18" s="390"/>
      <c r="U18" s="390"/>
      <c r="V18" s="390"/>
      <c r="W18" s="390"/>
      <c r="X18" s="390"/>
      <c r="Y18" s="391"/>
    </row>
    <row r="19" spans="1:25" ht="15" customHeight="1">
      <c r="A19" s="389"/>
      <c r="B19" s="420"/>
      <c r="C19" s="420"/>
      <c r="D19" s="420"/>
      <c r="E19" s="420"/>
      <c r="F19" s="420"/>
      <c r="G19" s="420"/>
      <c r="H19" s="420"/>
      <c r="I19" s="420"/>
      <c r="J19" s="420"/>
      <c r="K19" s="420"/>
      <c r="L19" s="410"/>
      <c r="N19" s="392"/>
      <c r="O19" s="390"/>
      <c r="P19" s="390"/>
      <c r="Q19" s="390"/>
      <c r="R19" s="390"/>
      <c r="S19" s="390"/>
      <c r="T19" s="390"/>
      <c r="U19" s="390"/>
      <c r="V19" s="390"/>
      <c r="W19" s="390"/>
      <c r="X19" s="390"/>
      <c r="Y19" s="391"/>
    </row>
    <row r="20" spans="1:25" ht="15" customHeight="1">
      <c r="A20" s="389"/>
      <c r="B20" s="420"/>
      <c r="C20" s="420"/>
      <c r="D20" s="420"/>
      <c r="E20" s="420"/>
      <c r="F20" s="420"/>
      <c r="G20" s="420"/>
      <c r="H20" s="420"/>
      <c r="I20" s="420"/>
      <c r="J20" s="420"/>
      <c r="K20" s="420"/>
      <c r="L20" s="410"/>
      <c r="N20" s="392"/>
      <c r="O20" s="390"/>
      <c r="P20" s="390"/>
      <c r="Q20" s="390"/>
      <c r="R20" s="390"/>
      <c r="S20" s="390"/>
      <c r="T20" s="390"/>
      <c r="U20" s="390"/>
      <c r="V20" s="390"/>
      <c r="W20" s="390"/>
      <c r="X20" s="390"/>
      <c r="Y20" s="391"/>
    </row>
    <row r="21" spans="1:25" ht="15" customHeight="1">
      <c r="A21" s="389"/>
      <c r="B21" s="420"/>
      <c r="C21" s="420"/>
      <c r="D21" s="420"/>
      <c r="E21" s="420"/>
      <c r="F21" s="420"/>
      <c r="G21" s="420"/>
      <c r="H21" s="420"/>
      <c r="I21" s="420"/>
      <c r="J21" s="420"/>
      <c r="K21" s="420"/>
      <c r="L21" s="410"/>
      <c r="N21" s="392"/>
      <c r="O21" s="390"/>
      <c r="P21" s="390"/>
      <c r="Q21" s="390"/>
      <c r="R21" s="390"/>
      <c r="S21" s="390"/>
      <c r="T21" s="390"/>
      <c r="U21" s="390"/>
      <c r="V21" s="390"/>
      <c r="W21" s="390"/>
      <c r="X21" s="390"/>
      <c r="Y21" s="391"/>
    </row>
    <row r="22" spans="1:25" ht="15" customHeight="1">
      <c r="A22" s="389"/>
      <c r="B22" s="420"/>
      <c r="C22" s="420"/>
      <c r="D22" s="420"/>
      <c r="E22" s="420"/>
      <c r="F22" s="420"/>
      <c r="G22" s="420"/>
      <c r="H22" s="420"/>
      <c r="I22" s="420"/>
      <c r="J22" s="420"/>
      <c r="K22" s="420"/>
      <c r="L22" s="410"/>
      <c r="N22" s="392"/>
      <c r="O22" s="390"/>
      <c r="P22" s="390"/>
      <c r="Q22" s="390"/>
      <c r="R22" s="390"/>
      <c r="S22" s="390"/>
      <c r="T22" s="390"/>
      <c r="U22" s="390"/>
      <c r="V22" s="390"/>
      <c r="W22" s="390"/>
      <c r="X22" s="390"/>
      <c r="Y22" s="391"/>
    </row>
    <row r="23" spans="1:25" ht="15" customHeight="1">
      <c r="A23" s="389"/>
      <c r="B23" s="420"/>
      <c r="C23" s="420"/>
      <c r="D23" s="420"/>
      <c r="E23" s="420"/>
      <c r="F23" s="420"/>
      <c r="G23" s="420"/>
      <c r="H23" s="420"/>
      <c r="I23" s="420"/>
      <c r="J23" s="420"/>
      <c r="K23" s="420"/>
      <c r="L23" s="410"/>
      <c r="N23" s="392"/>
      <c r="O23" s="390"/>
      <c r="P23" s="390"/>
      <c r="Q23" s="390"/>
      <c r="R23" s="390"/>
      <c r="S23" s="390"/>
      <c r="T23" s="390"/>
      <c r="U23" s="390"/>
      <c r="V23" s="390"/>
      <c r="W23" s="390"/>
      <c r="X23" s="390"/>
      <c r="Y23" s="391"/>
    </row>
    <row r="24" spans="1:25" ht="15" customHeight="1">
      <c r="A24" s="389"/>
      <c r="B24" s="420"/>
      <c r="C24" s="420"/>
      <c r="D24" s="420"/>
      <c r="E24" s="420"/>
      <c r="F24" s="420"/>
      <c r="G24" s="420"/>
      <c r="H24" s="420"/>
      <c r="I24" s="420"/>
      <c r="J24" s="420"/>
      <c r="K24" s="420"/>
      <c r="L24" s="410"/>
      <c r="N24" s="392"/>
      <c r="O24" s="390"/>
      <c r="P24" s="390"/>
      <c r="Q24" s="390"/>
      <c r="R24" s="390"/>
      <c r="S24" s="390"/>
      <c r="T24" s="390"/>
      <c r="U24" s="390"/>
      <c r="V24" s="390"/>
      <c r="W24" s="390"/>
      <c r="X24" s="390"/>
      <c r="Y24" s="391"/>
    </row>
    <row r="25" spans="1:25" ht="15" customHeight="1">
      <c r="A25" s="389"/>
      <c r="B25" s="420"/>
      <c r="C25" s="420"/>
      <c r="D25" s="420"/>
      <c r="E25" s="420"/>
      <c r="F25" s="420"/>
      <c r="G25" s="420"/>
      <c r="H25" s="420"/>
      <c r="I25" s="420"/>
      <c r="J25" s="420"/>
      <c r="K25" s="420"/>
      <c r="L25" s="410"/>
      <c r="N25" s="392"/>
      <c r="O25" s="390"/>
      <c r="P25" s="390"/>
      <c r="Q25" s="390"/>
      <c r="R25" s="390"/>
      <c r="S25" s="390"/>
      <c r="T25" s="390"/>
      <c r="U25" s="390"/>
      <c r="V25" s="390"/>
      <c r="W25" s="390"/>
      <c r="X25" s="390"/>
      <c r="Y25" s="391"/>
    </row>
    <row r="26" spans="1:25" ht="15" customHeight="1">
      <c r="A26" s="389"/>
      <c r="B26" s="420"/>
      <c r="C26" s="420"/>
      <c r="D26" s="420"/>
      <c r="E26" s="420"/>
      <c r="F26" s="420"/>
      <c r="G26" s="420"/>
      <c r="H26" s="420"/>
      <c r="I26" s="420"/>
      <c r="J26" s="420"/>
      <c r="K26" s="420"/>
      <c r="L26" s="410"/>
      <c r="N26" s="392"/>
      <c r="O26" s="390"/>
      <c r="P26" s="390"/>
      <c r="Q26" s="390"/>
      <c r="R26" s="390"/>
      <c r="S26" s="390"/>
      <c r="T26" s="390"/>
      <c r="U26" s="390"/>
      <c r="V26" s="390"/>
      <c r="W26" s="390"/>
      <c r="X26" s="390"/>
      <c r="Y26" s="391"/>
    </row>
    <row r="27" spans="1:25" ht="15" customHeight="1">
      <c r="A27" s="133"/>
      <c r="B27" s="134"/>
      <c r="C27" s="134"/>
      <c r="D27" s="134"/>
      <c r="E27" s="134"/>
      <c r="F27" s="134"/>
      <c r="G27" s="134"/>
      <c r="H27" s="134"/>
      <c r="I27" s="134"/>
      <c r="J27" s="134"/>
      <c r="K27" s="134"/>
      <c r="L27" s="135"/>
      <c r="N27" s="393"/>
      <c r="O27" s="394"/>
      <c r="P27" s="394"/>
      <c r="Q27" s="394"/>
      <c r="R27" s="394"/>
      <c r="S27" s="394"/>
      <c r="T27" s="394"/>
      <c r="U27" s="394"/>
      <c r="V27" s="394"/>
      <c r="W27" s="394"/>
      <c r="X27" s="394"/>
      <c r="Y27" s="395"/>
    </row>
    <row r="29" spans="1:25" ht="15" customHeight="1">
      <c r="A29" s="419" t="s">
        <v>154</v>
      </c>
      <c r="B29" s="419"/>
      <c r="C29" s="419"/>
      <c r="D29" s="419"/>
      <c r="E29" s="419"/>
      <c r="F29" s="419"/>
      <c r="G29" s="419"/>
      <c r="H29" s="419"/>
      <c r="I29" s="419"/>
      <c r="J29" s="419"/>
      <c r="K29" s="419"/>
      <c r="L29" s="419"/>
      <c r="N29" s="419" t="s">
        <v>155</v>
      </c>
      <c r="O29" s="419"/>
      <c r="P29" s="419"/>
      <c r="Q29" s="419"/>
      <c r="R29" s="419"/>
      <c r="S29" s="419"/>
      <c r="T29" s="419"/>
      <c r="U29" s="419"/>
      <c r="V29" s="419"/>
      <c r="W29" s="419"/>
      <c r="X29" s="419"/>
      <c r="Y29" s="419"/>
    </row>
    <row r="30" spans="1:25" ht="15" customHeight="1">
      <c r="A30" s="413" t="s">
        <v>156</v>
      </c>
      <c r="B30" s="414"/>
      <c r="C30" s="313"/>
      <c r="D30" s="314"/>
      <c r="E30" s="313"/>
      <c r="F30" s="314"/>
      <c r="G30" s="313"/>
      <c r="H30" s="314"/>
      <c r="I30" s="313"/>
      <c r="J30" s="314"/>
      <c r="K30" s="396" t="s">
        <v>157</v>
      </c>
      <c r="L30" s="314"/>
      <c r="N30" s="136"/>
      <c r="O30" s="137"/>
      <c r="P30" s="137"/>
      <c r="Q30" s="137"/>
      <c r="R30" s="137"/>
      <c r="S30" s="137"/>
      <c r="T30" s="137"/>
      <c r="U30" s="137"/>
      <c r="V30" s="137"/>
      <c r="W30" s="137"/>
      <c r="X30" s="137"/>
      <c r="Y30" s="138"/>
    </row>
    <row r="31" spans="1:25" ht="15" customHeight="1">
      <c r="A31" s="415"/>
      <c r="B31" s="416"/>
      <c r="C31" s="315"/>
      <c r="D31" s="316"/>
      <c r="E31" s="315"/>
      <c r="F31" s="316"/>
      <c r="G31" s="315"/>
      <c r="H31" s="316"/>
      <c r="I31" s="315"/>
      <c r="J31" s="316"/>
      <c r="K31" s="315"/>
      <c r="L31" s="316"/>
      <c r="N31" s="389" t="s">
        <v>158</v>
      </c>
      <c r="O31" s="390"/>
      <c r="P31" s="390"/>
      <c r="Q31" s="390"/>
      <c r="R31" s="390"/>
      <c r="S31" s="390"/>
      <c r="T31" s="390"/>
      <c r="U31" s="390"/>
      <c r="V31" s="390"/>
      <c r="W31" s="390"/>
      <c r="X31" s="390"/>
      <c r="Y31" s="391"/>
    </row>
    <row r="32" spans="1:25" ht="15" customHeight="1">
      <c r="A32" s="415"/>
      <c r="B32" s="416"/>
      <c r="C32" s="313"/>
      <c r="D32" s="314"/>
      <c r="E32" s="313"/>
      <c r="F32" s="314"/>
      <c r="G32" s="313"/>
      <c r="H32" s="314"/>
      <c r="I32" s="313"/>
      <c r="J32" s="314"/>
      <c r="K32" s="397" t="s">
        <v>138</v>
      </c>
      <c r="L32" s="398"/>
      <c r="N32" s="392"/>
      <c r="O32" s="390"/>
      <c r="P32" s="390"/>
      <c r="Q32" s="390"/>
      <c r="R32" s="390"/>
      <c r="S32" s="390"/>
      <c r="T32" s="390"/>
      <c r="U32" s="390"/>
      <c r="V32" s="390"/>
      <c r="W32" s="390"/>
      <c r="X32" s="390"/>
      <c r="Y32" s="391"/>
    </row>
    <row r="33" spans="1:25" ht="15" customHeight="1">
      <c r="A33" s="415"/>
      <c r="B33" s="416"/>
      <c r="C33" s="408"/>
      <c r="D33" s="409"/>
      <c r="E33" s="408"/>
      <c r="F33" s="409"/>
      <c r="G33" s="408"/>
      <c r="H33" s="409"/>
      <c r="I33" s="408"/>
      <c r="J33" s="409"/>
      <c r="K33" s="399"/>
      <c r="L33" s="400"/>
      <c r="N33" s="392"/>
      <c r="O33" s="390"/>
      <c r="P33" s="390"/>
      <c r="Q33" s="390"/>
      <c r="R33" s="390"/>
      <c r="S33" s="390"/>
      <c r="T33" s="390"/>
      <c r="U33" s="390"/>
      <c r="V33" s="390"/>
      <c r="W33" s="390"/>
      <c r="X33" s="390"/>
      <c r="Y33" s="391"/>
    </row>
    <row r="34" spans="1:25" ht="15" customHeight="1">
      <c r="A34" s="415"/>
      <c r="B34" s="416"/>
      <c r="C34" s="408"/>
      <c r="D34" s="409"/>
      <c r="E34" s="408"/>
      <c r="F34" s="409"/>
      <c r="G34" s="408"/>
      <c r="H34" s="409"/>
      <c r="I34" s="408"/>
      <c r="J34" s="409"/>
      <c r="K34" s="399"/>
      <c r="L34" s="400"/>
      <c r="N34" s="392"/>
      <c r="O34" s="390"/>
      <c r="P34" s="390"/>
      <c r="Q34" s="390"/>
      <c r="R34" s="390"/>
      <c r="S34" s="390"/>
      <c r="T34" s="390"/>
      <c r="U34" s="390"/>
      <c r="V34" s="390"/>
      <c r="W34" s="390"/>
      <c r="X34" s="390"/>
      <c r="Y34" s="391"/>
    </row>
    <row r="35" spans="1:25" ht="15" customHeight="1">
      <c r="A35" s="415"/>
      <c r="B35" s="416"/>
      <c r="C35" s="315"/>
      <c r="D35" s="316"/>
      <c r="E35" s="315"/>
      <c r="F35" s="316"/>
      <c r="G35" s="315"/>
      <c r="H35" s="316"/>
      <c r="I35" s="315"/>
      <c r="J35" s="316"/>
      <c r="K35" s="406"/>
      <c r="L35" s="407"/>
      <c r="N35" s="392"/>
      <c r="O35" s="390"/>
      <c r="P35" s="390"/>
      <c r="Q35" s="390"/>
      <c r="R35" s="390"/>
      <c r="S35" s="390"/>
      <c r="T35" s="390"/>
      <c r="U35" s="390"/>
      <c r="V35" s="390"/>
      <c r="W35" s="390"/>
      <c r="X35" s="390"/>
      <c r="Y35" s="391"/>
    </row>
    <row r="36" spans="1:25" ht="15" customHeight="1">
      <c r="A36" s="415"/>
      <c r="B36" s="416"/>
      <c r="C36" s="313"/>
      <c r="D36" s="314"/>
      <c r="E36" s="313"/>
      <c r="F36" s="314"/>
      <c r="G36" s="313"/>
      <c r="H36" s="314"/>
      <c r="I36" s="313"/>
      <c r="J36" s="314"/>
      <c r="K36" s="397" t="s">
        <v>139</v>
      </c>
      <c r="L36" s="398"/>
      <c r="N36" s="392"/>
      <c r="O36" s="390"/>
      <c r="P36" s="390"/>
      <c r="Q36" s="390"/>
      <c r="R36" s="390"/>
      <c r="S36" s="390"/>
      <c r="T36" s="390"/>
      <c r="U36" s="390"/>
      <c r="V36" s="390"/>
      <c r="W36" s="390"/>
      <c r="X36" s="390"/>
      <c r="Y36" s="391"/>
    </row>
    <row r="37" spans="1:25" ht="15" customHeight="1">
      <c r="A37" s="415"/>
      <c r="B37" s="416"/>
      <c r="C37" s="408"/>
      <c r="D37" s="409"/>
      <c r="E37" s="408"/>
      <c r="F37" s="409"/>
      <c r="G37" s="408"/>
      <c r="H37" s="409"/>
      <c r="I37" s="408"/>
      <c r="J37" s="409"/>
      <c r="K37" s="399"/>
      <c r="L37" s="400"/>
      <c r="N37" s="392"/>
      <c r="O37" s="390"/>
      <c r="P37" s="390"/>
      <c r="Q37" s="390"/>
      <c r="R37" s="390"/>
      <c r="S37" s="390"/>
      <c r="T37" s="390"/>
      <c r="U37" s="390"/>
      <c r="V37" s="390"/>
      <c r="W37" s="390"/>
      <c r="X37" s="390"/>
      <c r="Y37" s="391"/>
    </row>
    <row r="38" spans="1:25" ht="15" customHeight="1">
      <c r="A38" s="415"/>
      <c r="B38" s="416"/>
      <c r="C38" s="408"/>
      <c r="D38" s="409"/>
      <c r="E38" s="408"/>
      <c r="F38" s="409"/>
      <c r="G38" s="408"/>
      <c r="H38" s="409"/>
      <c r="I38" s="408"/>
      <c r="J38" s="409"/>
      <c r="K38" s="399"/>
      <c r="L38" s="400"/>
      <c r="N38" s="392"/>
      <c r="O38" s="390"/>
      <c r="P38" s="390"/>
      <c r="Q38" s="390"/>
      <c r="R38" s="390"/>
      <c r="S38" s="390"/>
      <c r="T38" s="390"/>
      <c r="U38" s="390"/>
      <c r="V38" s="390"/>
      <c r="W38" s="390"/>
      <c r="X38" s="390"/>
      <c r="Y38" s="391"/>
    </row>
    <row r="39" spans="1:25" ht="15" customHeight="1" thickBot="1">
      <c r="A39" s="415"/>
      <c r="B39" s="416"/>
      <c r="C39" s="408"/>
      <c r="D39" s="409"/>
      <c r="E39" s="408"/>
      <c r="F39" s="409"/>
      <c r="G39" s="408"/>
      <c r="H39" s="409"/>
      <c r="I39" s="408"/>
      <c r="J39" s="409"/>
      <c r="K39" s="399"/>
      <c r="L39" s="400"/>
      <c r="N39" s="392"/>
      <c r="O39" s="390"/>
      <c r="P39" s="390"/>
      <c r="Q39" s="390"/>
      <c r="R39" s="390"/>
      <c r="S39" s="390"/>
      <c r="T39" s="390"/>
      <c r="U39" s="390"/>
      <c r="V39" s="390"/>
      <c r="W39" s="390"/>
      <c r="X39" s="390"/>
      <c r="Y39" s="391"/>
    </row>
    <row r="40" spans="1:25" ht="15" customHeight="1" thickTop="1">
      <c r="A40" s="415"/>
      <c r="B40" s="416"/>
      <c r="C40" s="139"/>
      <c r="D40" s="139"/>
      <c r="E40" s="139"/>
      <c r="F40" s="139"/>
      <c r="G40" s="139"/>
      <c r="H40" s="139"/>
      <c r="I40" s="139"/>
      <c r="J40" s="139"/>
      <c r="K40" s="140" t="s">
        <v>159</v>
      </c>
      <c r="L40" s="401" t="s">
        <v>160</v>
      </c>
      <c r="N40" s="392"/>
      <c r="O40" s="390"/>
      <c r="P40" s="390"/>
      <c r="Q40" s="390"/>
      <c r="R40" s="390"/>
      <c r="S40" s="390"/>
      <c r="T40" s="390"/>
      <c r="U40" s="390"/>
      <c r="V40" s="390"/>
      <c r="W40" s="390"/>
      <c r="X40" s="390"/>
      <c r="Y40" s="391"/>
    </row>
    <row r="41" spans="1:25" ht="15" customHeight="1">
      <c r="A41" s="415"/>
      <c r="B41" s="416"/>
      <c r="C41" s="141"/>
      <c r="D41" s="141"/>
      <c r="E41" s="141"/>
      <c r="F41" s="141"/>
      <c r="G41" s="141"/>
      <c r="H41" s="141"/>
      <c r="I41" s="141"/>
      <c r="J41" s="141"/>
      <c r="K41" s="101" t="s">
        <v>161</v>
      </c>
      <c r="L41" s="402"/>
      <c r="N41" s="392"/>
      <c r="O41" s="390"/>
      <c r="P41" s="390"/>
      <c r="Q41" s="390"/>
      <c r="R41" s="390"/>
      <c r="S41" s="390"/>
      <c r="T41" s="390"/>
      <c r="U41" s="390"/>
      <c r="V41" s="390"/>
      <c r="W41" s="390"/>
      <c r="X41" s="390"/>
      <c r="Y41" s="391"/>
    </row>
    <row r="42" spans="1:25" ht="15" customHeight="1">
      <c r="A42" s="415"/>
      <c r="B42" s="416"/>
      <c r="C42" s="141"/>
      <c r="D42" s="141"/>
      <c r="E42" s="141"/>
      <c r="F42" s="141"/>
      <c r="G42" s="141"/>
      <c r="H42" s="141"/>
      <c r="I42" s="141"/>
      <c r="J42" s="141"/>
      <c r="K42" s="101" t="s">
        <v>162</v>
      </c>
      <c r="L42" s="403"/>
      <c r="N42" s="392"/>
      <c r="O42" s="390"/>
      <c r="P42" s="390"/>
      <c r="Q42" s="390"/>
      <c r="R42" s="390"/>
      <c r="S42" s="390"/>
      <c r="T42" s="390"/>
      <c r="U42" s="390"/>
      <c r="V42" s="390"/>
      <c r="W42" s="390"/>
      <c r="X42" s="390"/>
      <c r="Y42" s="391"/>
    </row>
    <row r="43" spans="1:25" ht="15" customHeight="1">
      <c r="A43" s="415"/>
      <c r="B43" s="416"/>
      <c r="C43" s="141"/>
      <c r="D43" s="141"/>
      <c r="E43" s="141"/>
      <c r="F43" s="141"/>
      <c r="G43" s="141"/>
      <c r="H43" s="141"/>
      <c r="I43" s="141"/>
      <c r="J43" s="141"/>
      <c r="K43" s="101" t="s">
        <v>159</v>
      </c>
      <c r="L43" s="404" t="s">
        <v>163</v>
      </c>
      <c r="N43" s="392"/>
      <c r="O43" s="390"/>
      <c r="P43" s="390"/>
      <c r="Q43" s="390"/>
      <c r="R43" s="390"/>
      <c r="S43" s="390"/>
      <c r="T43" s="390"/>
      <c r="U43" s="390"/>
      <c r="V43" s="390"/>
      <c r="W43" s="390"/>
      <c r="X43" s="390"/>
      <c r="Y43" s="391"/>
    </row>
    <row r="44" spans="1:25" ht="15" customHeight="1">
      <c r="A44" s="415"/>
      <c r="B44" s="416"/>
      <c r="C44" s="141"/>
      <c r="D44" s="141"/>
      <c r="E44" s="141"/>
      <c r="F44" s="141"/>
      <c r="G44" s="141"/>
      <c r="H44" s="141"/>
      <c r="I44" s="141"/>
      <c r="J44" s="141"/>
      <c r="K44" s="101" t="s">
        <v>161</v>
      </c>
      <c r="L44" s="402"/>
      <c r="N44" s="392"/>
      <c r="O44" s="390"/>
      <c r="P44" s="390"/>
      <c r="Q44" s="390"/>
      <c r="R44" s="390"/>
      <c r="S44" s="390"/>
      <c r="T44" s="390"/>
      <c r="U44" s="390"/>
      <c r="V44" s="390"/>
      <c r="W44" s="390"/>
      <c r="X44" s="390"/>
      <c r="Y44" s="391"/>
    </row>
    <row r="45" spans="1:25" ht="15" customHeight="1" thickBot="1">
      <c r="A45" s="415"/>
      <c r="B45" s="416"/>
      <c r="C45" s="142"/>
      <c r="D45" s="142"/>
      <c r="E45" s="142"/>
      <c r="F45" s="142"/>
      <c r="G45" s="142"/>
      <c r="H45" s="142"/>
      <c r="I45" s="142"/>
      <c r="J45" s="142"/>
      <c r="K45" s="143" t="s">
        <v>162</v>
      </c>
      <c r="L45" s="405"/>
      <c r="N45" s="392"/>
      <c r="O45" s="390"/>
      <c r="P45" s="390"/>
      <c r="Q45" s="390"/>
      <c r="R45" s="390"/>
      <c r="S45" s="390"/>
      <c r="T45" s="390"/>
      <c r="U45" s="390"/>
      <c r="V45" s="390"/>
      <c r="W45" s="390"/>
      <c r="X45" s="390"/>
      <c r="Y45" s="391"/>
    </row>
    <row r="46" spans="1:25" ht="15" customHeight="1" thickTop="1">
      <c r="A46" s="415"/>
      <c r="B46" s="416"/>
      <c r="C46" s="408"/>
      <c r="D46" s="409"/>
      <c r="E46" s="408"/>
      <c r="F46" s="409"/>
      <c r="G46" s="408"/>
      <c r="H46" s="409"/>
      <c r="I46" s="408"/>
      <c r="J46" s="409"/>
      <c r="K46" s="389" t="s">
        <v>164</v>
      </c>
      <c r="L46" s="410"/>
      <c r="N46" s="392"/>
      <c r="O46" s="390"/>
      <c r="P46" s="390"/>
      <c r="Q46" s="390"/>
      <c r="R46" s="390"/>
      <c r="S46" s="390"/>
      <c r="T46" s="390"/>
      <c r="U46" s="390"/>
      <c r="V46" s="390"/>
      <c r="W46" s="390"/>
      <c r="X46" s="390"/>
      <c r="Y46" s="391"/>
    </row>
    <row r="47" spans="1:25" ht="15" customHeight="1">
      <c r="A47" s="415"/>
      <c r="B47" s="416"/>
      <c r="C47" s="408"/>
      <c r="D47" s="409"/>
      <c r="E47" s="408"/>
      <c r="F47" s="409"/>
      <c r="G47" s="408"/>
      <c r="H47" s="409"/>
      <c r="I47" s="408"/>
      <c r="J47" s="409"/>
      <c r="K47" s="389"/>
      <c r="L47" s="410"/>
      <c r="N47" s="392"/>
      <c r="O47" s="390"/>
      <c r="P47" s="390"/>
      <c r="Q47" s="390"/>
      <c r="R47" s="390"/>
      <c r="S47" s="390"/>
      <c r="T47" s="390"/>
      <c r="U47" s="390"/>
      <c r="V47" s="390"/>
      <c r="W47" s="390"/>
      <c r="X47" s="390"/>
      <c r="Y47" s="391"/>
    </row>
    <row r="48" spans="1:25" ht="15" customHeight="1">
      <c r="A48" s="417"/>
      <c r="B48" s="418"/>
      <c r="C48" s="315"/>
      <c r="D48" s="316"/>
      <c r="E48" s="315"/>
      <c r="F48" s="316"/>
      <c r="G48" s="315"/>
      <c r="H48" s="316"/>
      <c r="I48" s="315"/>
      <c r="J48" s="316"/>
      <c r="K48" s="411"/>
      <c r="L48" s="412"/>
      <c r="N48" s="393"/>
      <c r="O48" s="394"/>
      <c r="P48" s="394"/>
      <c r="Q48" s="394"/>
      <c r="R48" s="394"/>
      <c r="S48" s="394"/>
      <c r="T48" s="394"/>
      <c r="U48" s="394"/>
      <c r="V48" s="394"/>
      <c r="W48" s="394"/>
      <c r="X48" s="394"/>
      <c r="Y48" s="395"/>
    </row>
  </sheetData>
  <mergeCells count="31">
    <mergeCell ref="A29:L29"/>
    <mergeCell ref="N29:Y29"/>
    <mergeCell ref="A1:Y3"/>
    <mergeCell ref="A7:L7"/>
    <mergeCell ref="N7:Y7"/>
    <mergeCell ref="A9:L26"/>
    <mergeCell ref="N9:Y27"/>
    <mergeCell ref="A30:B48"/>
    <mergeCell ref="C30:D31"/>
    <mergeCell ref="E30:F31"/>
    <mergeCell ref="G30:H31"/>
    <mergeCell ref="I30:J31"/>
    <mergeCell ref="C46:D48"/>
    <mergeCell ref="C32:D35"/>
    <mergeCell ref="E32:F35"/>
    <mergeCell ref="G32:H35"/>
    <mergeCell ref="I32:J35"/>
    <mergeCell ref="E46:F48"/>
    <mergeCell ref="G46:H48"/>
    <mergeCell ref="I46:J48"/>
    <mergeCell ref="K46:L48"/>
    <mergeCell ref="C36:D39"/>
    <mergeCell ref="E36:F39"/>
    <mergeCell ref="G36:H39"/>
    <mergeCell ref="I36:J39"/>
    <mergeCell ref="N31:Y48"/>
    <mergeCell ref="K30:L31"/>
    <mergeCell ref="K36:L39"/>
    <mergeCell ref="L40:L42"/>
    <mergeCell ref="L43:L45"/>
    <mergeCell ref="K32:L35"/>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oddHeader>&amp;L&amp;"ＭＳ ゴシック,標準"【地籍－２】</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6BAF3-48CC-4C0A-A1E1-080C67D6DC0B}">
  <sheetPr>
    <tabColor rgb="FFFF0000"/>
  </sheetPr>
  <dimension ref="A5:S36"/>
  <sheetViews>
    <sheetView view="pageBreakPreview" zoomScaleNormal="100" zoomScaleSheetLayoutView="100" workbookViewId="0"/>
  </sheetViews>
  <sheetFormatPr defaultColWidth="3.75" defaultRowHeight="18" customHeight="1"/>
  <cols>
    <col min="1" max="16384" width="3.75" style="98"/>
  </cols>
  <sheetData>
    <row r="5" spans="1:19" ht="18" customHeight="1">
      <c r="A5" s="422" t="s">
        <v>165</v>
      </c>
      <c r="B5" s="422"/>
      <c r="C5" s="422"/>
      <c r="D5" s="422"/>
      <c r="E5" s="422"/>
      <c r="F5" s="422"/>
      <c r="G5" s="422"/>
      <c r="H5" s="422"/>
      <c r="I5" s="422"/>
      <c r="J5" s="422"/>
      <c r="K5" s="422"/>
      <c r="L5" s="422"/>
      <c r="M5" s="422"/>
      <c r="N5" s="422"/>
      <c r="O5" s="422"/>
      <c r="P5" s="422"/>
      <c r="Q5" s="422"/>
      <c r="R5" s="422"/>
      <c r="S5" s="422"/>
    </row>
    <row r="6" spans="1:19" ht="18" customHeight="1">
      <c r="A6" s="422"/>
      <c r="B6" s="422"/>
      <c r="C6" s="422"/>
      <c r="D6" s="422"/>
      <c r="E6" s="422"/>
      <c r="F6" s="422"/>
      <c r="G6" s="422"/>
      <c r="H6" s="422"/>
      <c r="I6" s="422"/>
      <c r="J6" s="422"/>
      <c r="K6" s="422"/>
      <c r="L6" s="422"/>
      <c r="M6" s="422"/>
      <c r="N6" s="422"/>
      <c r="O6" s="422"/>
      <c r="P6" s="422"/>
      <c r="Q6" s="422"/>
      <c r="R6" s="422"/>
      <c r="S6" s="422"/>
    </row>
    <row r="7" spans="1:19" ht="18" customHeight="1">
      <c r="A7" s="422"/>
      <c r="B7" s="422"/>
      <c r="C7" s="422"/>
      <c r="D7" s="422"/>
      <c r="E7" s="422"/>
      <c r="F7" s="422"/>
      <c r="G7" s="422"/>
      <c r="H7" s="422"/>
      <c r="I7" s="422"/>
      <c r="J7" s="422"/>
      <c r="K7" s="422"/>
      <c r="L7" s="422"/>
      <c r="M7" s="422"/>
      <c r="N7" s="422"/>
      <c r="O7" s="422"/>
      <c r="P7" s="422"/>
      <c r="Q7" s="422"/>
      <c r="R7" s="422"/>
      <c r="S7" s="422"/>
    </row>
    <row r="8" spans="1:19" ht="18" customHeight="1">
      <c r="A8" s="144"/>
      <c r="B8" s="144"/>
      <c r="C8" s="144"/>
      <c r="D8" s="144"/>
      <c r="E8" s="144"/>
      <c r="F8" s="144"/>
      <c r="G8" s="144"/>
      <c r="H8" s="144"/>
      <c r="I8" s="144"/>
      <c r="J8" s="144"/>
      <c r="K8" s="144"/>
      <c r="L8" s="144"/>
      <c r="M8" s="144"/>
      <c r="N8" s="144"/>
      <c r="O8" s="144"/>
      <c r="P8" s="144"/>
      <c r="Q8" s="144"/>
      <c r="R8" s="144"/>
      <c r="S8" s="144"/>
    </row>
    <row r="9" spans="1:19" ht="18" customHeight="1">
      <c r="A9" s="145"/>
      <c r="B9" s="145"/>
      <c r="C9" s="145"/>
      <c r="D9" s="145"/>
      <c r="E9" s="145"/>
      <c r="F9" s="145"/>
      <c r="G9" s="145"/>
      <c r="H9" s="145"/>
      <c r="I9" s="145"/>
      <c r="J9" s="145"/>
      <c r="K9" s="145"/>
      <c r="L9" s="145"/>
      <c r="M9" s="145"/>
      <c r="N9" s="145"/>
      <c r="O9" s="145"/>
      <c r="P9" s="145"/>
      <c r="Q9" s="145"/>
      <c r="R9" s="145"/>
      <c r="S9" s="145"/>
    </row>
    <row r="12" spans="1:19" ht="18" customHeight="1">
      <c r="A12" s="423" t="s">
        <v>166</v>
      </c>
      <c r="B12" s="423"/>
      <c r="C12" s="423"/>
      <c r="D12" s="423"/>
      <c r="E12" s="423"/>
      <c r="F12" s="423"/>
      <c r="G12" s="423"/>
      <c r="H12" s="423"/>
      <c r="I12" s="423"/>
      <c r="J12" s="423"/>
      <c r="K12" s="423"/>
      <c r="L12" s="423"/>
      <c r="M12" s="423"/>
      <c r="N12" s="423"/>
      <c r="O12" s="423"/>
      <c r="P12" s="423"/>
      <c r="Q12" s="423"/>
      <c r="R12" s="423"/>
      <c r="S12" s="423"/>
    </row>
    <row r="13" spans="1:19" ht="18" customHeight="1">
      <c r="A13" s="423"/>
      <c r="B13" s="423"/>
      <c r="C13" s="423"/>
      <c r="D13" s="423"/>
      <c r="E13" s="423"/>
      <c r="F13" s="423"/>
      <c r="G13" s="423"/>
      <c r="H13" s="423"/>
      <c r="I13" s="423"/>
      <c r="J13" s="423"/>
      <c r="K13" s="423"/>
      <c r="L13" s="423"/>
      <c r="M13" s="423"/>
      <c r="N13" s="423"/>
      <c r="O13" s="423"/>
      <c r="P13" s="423"/>
      <c r="Q13" s="423"/>
      <c r="R13" s="423"/>
      <c r="S13" s="423"/>
    </row>
    <row r="14" spans="1:19" ht="18" customHeight="1">
      <c r="A14" s="423"/>
      <c r="B14" s="423"/>
      <c r="C14" s="423"/>
      <c r="D14" s="423"/>
      <c r="E14" s="423"/>
      <c r="F14" s="423"/>
      <c r="G14" s="423"/>
      <c r="H14" s="423"/>
      <c r="I14" s="423"/>
      <c r="J14" s="423"/>
      <c r="K14" s="423"/>
      <c r="L14" s="423"/>
      <c r="M14" s="423"/>
      <c r="N14" s="423"/>
      <c r="O14" s="423"/>
      <c r="P14" s="423"/>
      <c r="Q14" s="423"/>
      <c r="R14" s="423"/>
      <c r="S14" s="423"/>
    </row>
    <row r="15" spans="1:19" ht="18" customHeight="1">
      <c r="A15" s="423"/>
      <c r="B15" s="423"/>
      <c r="C15" s="423"/>
      <c r="D15" s="423"/>
      <c r="E15" s="423"/>
      <c r="F15" s="423"/>
      <c r="G15" s="423"/>
      <c r="H15" s="423"/>
      <c r="I15" s="423"/>
      <c r="J15" s="423"/>
      <c r="K15" s="423"/>
      <c r="L15" s="423"/>
      <c r="M15" s="423"/>
      <c r="N15" s="423"/>
      <c r="O15" s="423"/>
      <c r="P15" s="423"/>
      <c r="Q15" s="423"/>
      <c r="R15" s="423"/>
      <c r="S15" s="423"/>
    </row>
    <row r="16" spans="1:19" ht="18" customHeight="1">
      <c r="A16" s="423"/>
      <c r="B16" s="423"/>
      <c r="C16" s="423"/>
      <c r="D16" s="423"/>
      <c r="E16" s="423"/>
      <c r="F16" s="423"/>
      <c r="G16" s="423"/>
      <c r="H16" s="423"/>
      <c r="I16" s="423"/>
      <c r="J16" s="423"/>
      <c r="K16" s="423"/>
      <c r="L16" s="423"/>
      <c r="M16" s="423"/>
      <c r="N16" s="423"/>
      <c r="O16" s="423"/>
      <c r="P16" s="423"/>
      <c r="Q16" s="423"/>
      <c r="R16" s="423"/>
      <c r="S16" s="423"/>
    </row>
    <row r="17" spans="1:19" ht="18" customHeight="1">
      <c r="A17" s="423"/>
      <c r="B17" s="423"/>
      <c r="C17" s="423"/>
      <c r="D17" s="423"/>
      <c r="E17" s="423"/>
      <c r="F17" s="423"/>
      <c r="G17" s="423"/>
      <c r="H17" s="423"/>
      <c r="I17" s="423"/>
      <c r="J17" s="423"/>
      <c r="K17" s="423"/>
      <c r="L17" s="423"/>
      <c r="M17" s="423"/>
      <c r="N17" s="423"/>
      <c r="O17" s="423"/>
      <c r="P17" s="423"/>
      <c r="Q17" s="423"/>
      <c r="R17" s="423"/>
      <c r="S17" s="423"/>
    </row>
    <row r="19" spans="1:19" ht="18" customHeight="1">
      <c r="R19" s="146"/>
      <c r="S19" s="146" t="s">
        <v>167</v>
      </c>
    </row>
    <row r="20" spans="1:19" ht="18" customHeight="1">
      <c r="R20" s="146"/>
      <c r="S20" s="146"/>
    </row>
    <row r="21" spans="1:19" ht="18" customHeight="1">
      <c r="R21" s="146"/>
      <c r="S21" s="146"/>
    </row>
    <row r="23" spans="1:19" ht="18" customHeight="1">
      <c r="A23" s="98" t="s">
        <v>168</v>
      </c>
    </row>
    <row r="27" spans="1:19" ht="18" customHeight="1">
      <c r="F27" s="421" t="s">
        <v>169</v>
      </c>
      <c r="G27" s="421"/>
      <c r="H27" s="421"/>
      <c r="I27" s="421"/>
      <c r="J27" s="421"/>
      <c r="K27" s="421"/>
      <c r="L27" s="421"/>
      <c r="M27" s="421"/>
      <c r="N27" s="421"/>
      <c r="O27" s="421"/>
      <c r="P27" s="421"/>
      <c r="Q27" s="421"/>
      <c r="R27" s="421"/>
      <c r="S27" s="421"/>
    </row>
    <row r="30" spans="1:19" ht="18" customHeight="1">
      <c r="F30" s="421" t="s">
        <v>170</v>
      </c>
      <c r="G30" s="421"/>
      <c r="H30" s="421"/>
      <c r="I30" s="421"/>
      <c r="J30" s="421"/>
      <c r="K30" s="421"/>
      <c r="L30" s="421"/>
      <c r="M30" s="421"/>
      <c r="N30" s="421"/>
      <c r="O30" s="421"/>
      <c r="P30" s="421"/>
      <c r="Q30" s="421"/>
      <c r="R30" s="421"/>
      <c r="S30" s="421"/>
    </row>
    <row r="33" spans="6:19" ht="18" customHeight="1">
      <c r="F33" s="421" t="s">
        <v>171</v>
      </c>
      <c r="G33" s="421"/>
      <c r="H33" s="421"/>
      <c r="I33" s="421"/>
      <c r="J33" s="421"/>
      <c r="K33" s="421"/>
      <c r="L33" s="421"/>
      <c r="M33" s="421"/>
      <c r="N33" s="421"/>
      <c r="O33" s="421"/>
      <c r="P33" s="421"/>
      <c r="Q33" s="421"/>
      <c r="R33" s="421"/>
      <c r="S33" s="421"/>
    </row>
    <row r="36" spans="6:19" ht="18" customHeight="1">
      <c r="F36" s="421" t="s">
        <v>172</v>
      </c>
      <c r="G36" s="421"/>
      <c r="H36" s="421"/>
      <c r="I36" s="421"/>
      <c r="J36" s="421"/>
      <c r="K36" s="421"/>
      <c r="L36" s="421"/>
      <c r="M36" s="421"/>
      <c r="N36" s="421"/>
      <c r="O36" s="421"/>
      <c r="P36" s="421"/>
      <c r="Q36" s="421"/>
      <c r="R36" s="421"/>
      <c r="S36" s="421"/>
    </row>
  </sheetData>
  <mergeCells count="6">
    <mergeCell ref="F36:S36"/>
    <mergeCell ref="A5:S7"/>
    <mergeCell ref="A12:S17"/>
    <mergeCell ref="F27:S27"/>
    <mergeCell ref="F30:S30"/>
    <mergeCell ref="F33:S33"/>
  </mergeCells>
  <phoneticPr fontId="2"/>
  <pageMargins left="1" right="1" top="1" bottom="1" header="0.5" footer="0.5"/>
  <pageSetup paperSize="9" orientation="portrait" r:id="rId1"/>
  <headerFooter>
    <oddHeader>&amp;L&amp;"ＭＳ ゴシック,標準"【地籍－３】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10B1A-53C1-41CB-8C2D-84563607743E}">
  <sheetPr>
    <tabColor rgb="FFFF0000"/>
  </sheetPr>
  <dimension ref="A1"/>
  <sheetViews>
    <sheetView view="pageBreakPreview" zoomScaleNormal="100" zoomScaleSheetLayoutView="100" workbookViewId="0"/>
  </sheetViews>
  <sheetFormatPr defaultColWidth="2.625" defaultRowHeight="18" customHeight="1"/>
  <cols>
    <col min="1" max="13" width="2.625" style="147"/>
    <col min="14" max="14" width="2.625" style="147" customWidth="1"/>
    <col min="15" max="16384" width="2.625" style="147"/>
  </cols>
  <sheetData/>
  <phoneticPr fontId="2"/>
  <printOptions horizontalCentered="1"/>
  <pageMargins left="0.23622047244094491" right="0.23622047244094491" top="0.74803149606299213" bottom="0.74803149606299213" header="0.31496062992125984" footer="0.31496062992125984"/>
  <pageSetup paperSize="9" orientation="portrait" r:id="rId1"/>
  <headerFooter>
    <oddHeader>&amp;L&amp;"ＭＳ ゴシック,標準"【地籍－４】</oddHead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AABD8-0E17-4985-A588-A8A769DA82AE}">
  <sheetPr>
    <tabColor rgb="FF00B0F0"/>
  </sheetPr>
  <dimension ref="A1:S38"/>
  <sheetViews>
    <sheetView view="pageBreakPreview" zoomScaleNormal="100" zoomScaleSheetLayoutView="100" workbookViewId="0"/>
  </sheetViews>
  <sheetFormatPr defaultRowHeight="30" customHeight="1"/>
  <cols>
    <col min="1" max="1" width="3.125" style="94" customWidth="1"/>
    <col min="2" max="2" width="13.625" style="108" customWidth="1"/>
    <col min="3" max="3" width="6.625" style="108" customWidth="1"/>
    <col min="4" max="4" width="9.625" style="108" customWidth="1"/>
    <col min="5" max="5" width="6.625" style="94" customWidth="1"/>
    <col min="6" max="6" width="16.625" style="94" customWidth="1"/>
    <col min="7" max="7" width="15.125" style="94" customWidth="1"/>
    <col min="8" max="8" width="9.625" style="94" customWidth="1"/>
    <col min="9" max="9" width="13.125" style="94" customWidth="1"/>
    <col min="10" max="11" width="15.125" style="94" customWidth="1"/>
    <col min="12" max="12" width="9" style="94"/>
    <col min="13" max="13" width="22.75" style="94" bestFit="1" customWidth="1"/>
    <col min="14" max="14" width="12.625" style="94" customWidth="1"/>
    <col min="15" max="17" width="9" style="94"/>
    <col min="18" max="18" width="12.625" style="94" customWidth="1"/>
    <col min="19" max="16384" width="9" style="94"/>
  </cols>
  <sheetData>
    <row r="1" spans="1:19" ht="18" customHeight="1">
      <c r="A1" s="384" t="s">
        <v>173</v>
      </c>
      <c r="B1" s="384"/>
      <c r="C1" s="384"/>
      <c r="D1" s="384"/>
      <c r="E1" s="384"/>
      <c r="F1" s="384"/>
      <c r="G1" s="384"/>
      <c r="H1" s="384"/>
      <c r="I1" s="384"/>
      <c r="J1" s="384"/>
      <c r="K1" s="384"/>
    </row>
    <row r="2" spans="1:19" ht="18" customHeight="1" thickBot="1">
      <c r="A2" s="384"/>
      <c r="B2" s="384"/>
      <c r="C2" s="384"/>
      <c r="D2" s="384"/>
      <c r="E2" s="384"/>
      <c r="F2" s="384"/>
      <c r="G2" s="384"/>
      <c r="H2" s="384"/>
      <c r="I2" s="384"/>
      <c r="J2" s="384"/>
      <c r="K2" s="384"/>
      <c r="M2" s="148" t="s">
        <v>97</v>
      </c>
    </row>
    <row r="3" spans="1:19" ht="18" customHeight="1" thickBot="1">
      <c r="E3" s="109"/>
      <c r="F3" s="109"/>
      <c r="G3" s="109"/>
      <c r="H3" s="109"/>
      <c r="I3" s="109"/>
      <c r="J3" s="109"/>
      <c r="K3" s="111" t="str">
        <f>IF(M3="","令和　　年　　月　　日",TEXT(M3,"[DBNum3]ggge年m月d日"))</f>
        <v>令和　　年　　月　　日</v>
      </c>
      <c r="M3" s="149"/>
    </row>
    <row r="4" spans="1:19" ht="18" customHeight="1">
      <c r="A4" s="94" t="s">
        <v>132</v>
      </c>
      <c r="B4" s="113"/>
      <c r="C4" s="113"/>
      <c r="D4" s="113"/>
    </row>
    <row r="5" spans="1:19" ht="18" customHeight="1">
      <c r="E5" s="113"/>
      <c r="F5" s="114"/>
      <c r="G5" s="114"/>
      <c r="H5" s="150" t="s">
        <v>174</v>
      </c>
      <c r="I5" s="460"/>
      <c r="J5" s="460"/>
      <c r="K5" s="460"/>
    </row>
    <row r="6" spans="1:19" ht="18" customHeight="1">
      <c r="E6" s="113"/>
      <c r="F6" s="114"/>
      <c r="G6" s="114"/>
      <c r="H6" s="150" t="s">
        <v>175</v>
      </c>
      <c r="I6" s="460"/>
      <c r="J6" s="460"/>
      <c r="K6" s="460"/>
    </row>
    <row r="7" spans="1:19" ht="18" customHeight="1">
      <c r="A7" s="151"/>
      <c r="B7" s="94" t="s">
        <v>176</v>
      </c>
      <c r="C7" s="461"/>
      <c r="D7" s="461"/>
      <c r="E7" s="461"/>
      <c r="F7" s="461"/>
      <c r="G7" s="461"/>
      <c r="H7" s="114"/>
      <c r="I7" s="460"/>
      <c r="J7" s="460"/>
      <c r="K7" s="460"/>
    </row>
    <row r="8" spans="1:19" ht="18" customHeight="1" thickBot="1">
      <c r="A8" s="151"/>
      <c r="B8" s="94"/>
      <c r="C8" s="113"/>
      <c r="D8" s="113"/>
      <c r="E8" s="113"/>
      <c r="F8" s="113"/>
      <c r="G8" s="113"/>
      <c r="H8" s="113"/>
      <c r="I8" s="113"/>
      <c r="J8" s="113"/>
      <c r="K8" s="113"/>
      <c r="M8" s="152" t="s">
        <v>73</v>
      </c>
      <c r="N8" s="152"/>
      <c r="O8" s="152"/>
      <c r="P8" s="152"/>
      <c r="Q8" s="152"/>
      <c r="R8" s="152"/>
      <c r="S8" s="152"/>
    </row>
    <row r="9" spans="1:19" ht="18" customHeight="1">
      <c r="B9" s="94" t="s">
        <v>177</v>
      </c>
      <c r="C9" s="108" t="s">
        <v>178</v>
      </c>
      <c r="D9" s="437" t="str">
        <f>IF(N10="","令和　　年　　月　　日",TEXT(N10,"[DBNum3]ggge年m月d日"))</f>
        <v>令和　　年　　月　　日</v>
      </c>
      <c r="E9" s="437"/>
      <c r="F9" s="437"/>
      <c r="G9" s="437"/>
      <c r="H9" s="437"/>
      <c r="I9" s="153"/>
      <c r="J9" s="153"/>
      <c r="K9" s="108"/>
      <c r="M9" s="154"/>
      <c r="N9" s="155"/>
      <c r="O9" s="156"/>
      <c r="P9" s="156"/>
      <c r="Q9" s="156"/>
      <c r="R9" s="156"/>
      <c r="S9" s="157"/>
    </row>
    <row r="10" spans="1:19" ht="18" customHeight="1">
      <c r="C10" s="108" t="s">
        <v>179</v>
      </c>
      <c r="D10" s="437" t="str">
        <f>IF(R10="","令和　　年　　月　　日",TEXT(R10,"[DBNum3]ggge年m月d日"))</f>
        <v>令和　　年　　月　　日</v>
      </c>
      <c r="E10" s="437"/>
      <c r="F10" s="437"/>
      <c r="G10" s="437"/>
      <c r="H10" s="437"/>
      <c r="I10" s="153"/>
      <c r="J10" s="153"/>
      <c r="M10" s="158" t="s">
        <v>78</v>
      </c>
      <c r="N10" s="159"/>
      <c r="O10" s="438" t="s">
        <v>79</v>
      </c>
      <c r="P10" s="438"/>
      <c r="Q10" s="439"/>
      <c r="R10" s="159"/>
      <c r="S10" s="160"/>
    </row>
    <row r="11" spans="1:19" ht="18" customHeight="1" thickBot="1">
      <c r="M11" s="161"/>
      <c r="N11" s="162"/>
      <c r="O11" s="163"/>
      <c r="P11" s="164"/>
      <c r="Q11" s="163"/>
      <c r="R11" s="164"/>
      <c r="S11" s="165"/>
    </row>
    <row r="12" spans="1:19" ht="18" customHeight="1">
      <c r="A12" s="166" t="s">
        <v>180</v>
      </c>
      <c r="B12" s="94"/>
      <c r="C12" s="119"/>
      <c r="D12" s="119"/>
      <c r="E12" s="119"/>
      <c r="F12" s="119"/>
      <c r="G12" s="119"/>
      <c r="H12" s="119"/>
      <c r="I12" s="119"/>
      <c r="J12" s="119"/>
      <c r="K12" s="119"/>
    </row>
    <row r="13" spans="1:19" ht="18" customHeight="1">
      <c r="A13" s="151"/>
      <c r="B13" s="94"/>
      <c r="C13" s="119"/>
      <c r="D13" s="119"/>
      <c r="E13" s="119"/>
      <c r="F13" s="119"/>
      <c r="G13" s="119"/>
      <c r="H13" s="119"/>
      <c r="I13" s="119"/>
      <c r="J13" s="119"/>
      <c r="K13" s="119"/>
    </row>
    <row r="14" spans="1:19" ht="18" customHeight="1" thickBot="1">
      <c r="B14" s="94"/>
      <c r="C14" s="119"/>
      <c r="D14" s="119"/>
      <c r="E14" s="119"/>
      <c r="F14" s="119"/>
      <c r="G14" s="119"/>
      <c r="H14" s="119"/>
      <c r="I14" s="440" t="s">
        <v>135</v>
      </c>
      <c r="J14" s="440"/>
      <c r="K14" s="440"/>
    </row>
    <row r="15" spans="1:19" ht="18" customHeight="1">
      <c r="A15" s="448"/>
      <c r="B15" s="450" t="s">
        <v>100</v>
      </c>
      <c r="C15" s="452" t="s">
        <v>144</v>
      </c>
      <c r="D15" s="453"/>
      <c r="E15" s="456" t="s">
        <v>181</v>
      </c>
      <c r="F15" s="456"/>
      <c r="G15" s="457"/>
      <c r="H15" s="457"/>
      <c r="I15" s="458" t="s">
        <v>182</v>
      </c>
      <c r="J15" s="441" t="s">
        <v>183</v>
      </c>
      <c r="K15" s="443" t="s">
        <v>184</v>
      </c>
    </row>
    <row r="16" spans="1:19" ht="18" customHeight="1">
      <c r="A16" s="449"/>
      <c r="B16" s="451"/>
      <c r="C16" s="454"/>
      <c r="D16" s="455"/>
      <c r="E16" s="445" t="s">
        <v>185</v>
      </c>
      <c r="F16" s="446"/>
      <c r="G16" s="445" t="s">
        <v>99</v>
      </c>
      <c r="H16" s="447"/>
      <c r="I16" s="459"/>
      <c r="J16" s="442"/>
      <c r="K16" s="444"/>
    </row>
    <row r="17" spans="1:11" ht="30" customHeight="1">
      <c r="A17" s="167" t="str">
        <f>IF(B17="","",1)</f>
        <v/>
      </c>
      <c r="B17" s="168"/>
      <c r="C17" s="424"/>
      <c r="D17" s="424"/>
      <c r="E17" s="433"/>
      <c r="F17" s="434"/>
      <c r="G17" s="426"/>
      <c r="H17" s="435"/>
      <c r="I17" s="169"/>
      <c r="J17" s="170"/>
      <c r="K17" s="171"/>
    </row>
    <row r="18" spans="1:11" ht="30" customHeight="1">
      <c r="A18" s="167" t="str">
        <f>IF(B18="","",A17+1)</f>
        <v/>
      </c>
      <c r="B18" s="168"/>
      <c r="C18" s="424"/>
      <c r="D18" s="424"/>
      <c r="E18" s="433"/>
      <c r="F18" s="434"/>
      <c r="G18" s="426"/>
      <c r="H18" s="435"/>
      <c r="I18" s="172"/>
      <c r="J18" s="170"/>
      <c r="K18" s="171"/>
    </row>
    <row r="19" spans="1:11" ht="30" customHeight="1">
      <c r="A19" s="167" t="str">
        <f t="shared" ref="A19:A38" si="0">IF(B19="","",A18+1)</f>
        <v/>
      </c>
      <c r="B19" s="168"/>
      <c r="C19" s="424"/>
      <c r="D19" s="424"/>
      <c r="E19" s="433"/>
      <c r="F19" s="434"/>
      <c r="G19" s="426"/>
      <c r="H19" s="435"/>
      <c r="I19" s="172"/>
      <c r="J19" s="170"/>
      <c r="K19" s="171"/>
    </row>
    <row r="20" spans="1:11" ht="30" customHeight="1">
      <c r="A20" s="167" t="str">
        <f t="shared" si="0"/>
        <v/>
      </c>
      <c r="B20" s="168"/>
      <c r="C20" s="424"/>
      <c r="D20" s="424"/>
      <c r="E20" s="433"/>
      <c r="F20" s="434"/>
      <c r="G20" s="426"/>
      <c r="H20" s="435"/>
      <c r="I20" s="172"/>
      <c r="J20" s="170"/>
      <c r="K20" s="171"/>
    </row>
    <row r="21" spans="1:11" ht="30" customHeight="1">
      <c r="A21" s="167" t="str">
        <f t="shared" si="0"/>
        <v/>
      </c>
      <c r="B21" s="168"/>
      <c r="C21" s="424"/>
      <c r="D21" s="424"/>
      <c r="E21" s="433"/>
      <c r="F21" s="434"/>
      <c r="G21" s="426"/>
      <c r="H21" s="435"/>
      <c r="I21" s="172"/>
      <c r="J21" s="170"/>
      <c r="K21" s="171"/>
    </row>
    <row r="22" spans="1:11" ht="30" customHeight="1" thickBot="1">
      <c r="A22" s="173" t="str">
        <f t="shared" si="0"/>
        <v/>
      </c>
      <c r="B22" s="174"/>
      <c r="C22" s="427"/>
      <c r="D22" s="427"/>
      <c r="E22" s="429"/>
      <c r="F22" s="436"/>
      <c r="G22" s="429"/>
      <c r="H22" s="436"/>
      <c r="I22" s="175"/>
      <c r="J22" s="176"/>
      <c r="K22" s="177"/>
    </row>
    <row r="23" spans="1:11" ht="30" customHeight="1">
      <c r="A23" s="178" t="str">
        <f t="shared" si="0"/>
        <v/>
      </c>
      <c r="B23" s="179"/>
      <c r="C23" s="430"/>
      <c r="D23" s="430"/>
      <c r="E23" s="431"/>
      <c r="F23" s="431"/>
      <c r="G23" s="431"/>
      <c r="H23" s="432"/>
      <c r="I23" s="180"/>
      <c r="J23" s="181"/>
      <c r="K23" s="182"/>
    </row>
    <row r="24" spans="1:11" ht="30" customHeight="1">
      <c r="A24" s="183" t="str">
        <f t="shared" si="0"/>
        <v/>
      </c>
      <c r="B24" s="184"/>
      <c r="C24" s="424"/>
      <c r="D24" s="424"/>
      <c r="E24" s="425"/>
      <c r="F24" s="425"/>
      <c r="G24" s="425"/>
      <c r="H24" s="426"/>
      <c r="I24" s="172"/>
      <c r="J24" s="185"/>
      <c r="K24" s="186"/>
    </row>
    <row r="25" spans="1:11" ht="30" customHeight="1">
      <c r="A25" s="183" t="str">
        <f t="shared" si="0"/>
        <v/>
      </c>
      <c r="B25" s="184"/>
      <c r="C25" s="424"/>
      <c r="D25" s="424"/>
      <c r="E25" s="425"/>
      <c r="F25" s="425"/>
      <c r="G25" s="425"/>
      <c r="H25" s="426"/>
      <c r="I25" s="172"/>
      <c r="J25" s="185"/>
      <c r="K25" s="186"/>
    </row>
    <row r="26" spans="1:11" ht="30" customHeight="1">
      <c r="A26" s="183" t="str">
        <f t="shared" si="0"/>
        <v/>
      </c>
      <c r="B26" s="184"/>
      <c r="C26" s="424"/>
      <c r="D26" s="424"/>
      <c r="E26" s="425"/>
      <c r="F26" s="425"/>
      <c r="G26" s="425"/>
      <c r="H26" s="426"/>
      <c r="I26" s="172"/>
      <c r="J26" s="185"/>
      <c r="K26" s="186"/>
    </row>
    <row r="27" spans="1:11" ht="30" customHeight="1">
      <c r="A27" s="183" t="str">
        <f t="shared" si="0"/>
        <v/>
      </c>
      <c r="B27" s="184"/>
      <c r="C27" s="424"/>
      <c r="D27" s="424"/>
      <c r="E27" s="425"/>
      <c r="F27" s="425"/>
      <c r="G27" s="425"/>
      <c r="H27" s="426"/>
      <c r="I27" s="172"/>
      <c r="J27" s="185"/>
      <c r="K27" s="186"/>
    </row>
    <row r="28" spans="1:11" ht="30" customHeight="1">
      <c r="A28" s="183" t="str">
        <f t="shared" si="0"/>
        <v/>
      </c>
      <c r="B28" s="184"/>
      <c r="C28" s="424"/>
      <c r="D28" s="424"/>
      <c r="E28" s="425"/>
      <c r="F28" s="425"/>
      <c r="G28" s="425"/>
      <c r="H28" s="426"/>
      <c r="I28" s="172"/>
      <c r="J28" s="185"/>
      <c r="K28" s="186"/>
    </row>
    <row r="29" spans="1:11" ht="30" customHeight="1">
      <c r="A29" s="183" t="str">
        <f t="shared" si="0"/>
        <v/>
      </c>
      <c r="B29" s="184"/>
      <c r="C29" s="424"/>
      <c r="D29" s="424"/>
      <c r="E29" s="425"/>
      <c r="F29" s="425"/>
      <c r="G29" s="425"/>
      <c r="H29" s="426"/>
      <c r="I29" s="172"/>
      <c r="J29" s="185"/>
      <c r="K29" s="186"/>
    </row>
    <row r="30" spans="1:11" ht="30" customHeight="1">
      <c r="A30" s="183" t="str">
        <f>IF(B30="","",A29+1)</f>
        <v/>
      </c>
      <c r="B30" s="184"/>
      <c r="C30" s="424"/>
      <c r="D30" s="424"/>
      <c r="E30" s="425"/>
      <c r="F30" s="425"/>
      <c r="G30" s="425"/>
      <c r="H30" s="426"/>
      <c r="I30" s="172"/>
      <c r="J30" s="185"/>
      <c r="K30" s="186"/>
    </row>
    <row r="31" spans="1:11" ht="30" customHeight="1">
      <c r="A31" s="183" t="str">
        <f t="shared" si="0"/>
        <v/>
      </c>
      <c r="B31" s="184"/>
      <c r="C31" s="424"/>
      <c r="D31" s="424"/>
      <c r="E31" s="425"/>
      <c r="F31" s="425"/>
      <c r="G31" s="425"/>
      <c r="H31" s="426"/>
      <c r="I31" s="172"/>
      <c r="J31" s="185"/>
      <c r="K31" s="186"/>
    </row>
    <row r="32" spans="1:11" ht="30" customHeight="1">
      <c r="A32" s="183" t="str">
        <f t="shared" si="0"/>
        <v/>
      </c>
      <c r="B32" s="184"/>
      <c r="C32" s="424"/>
      <c r="D32" s="424"/>
      <c r="E32" s="425"/>
      <c r="F32" s="425"/>
      <c r="G32" s="425"/>
      <c r="H32" s="426"/>
      <c r="I32" s="172"/>
      <c r="J32" s="185"/>
      <c r="K32" s="186"/>
    </row>
    <row r="33" spans="1:11" ht="30" customHeight="1">
      <c r="A33" s="183" t="str">
        <f t="shared" si="0"/>
        <v/>
      </c>
      <c r="B33" s="184"/>
      <c r="C33" s="424"/>
      <c r="D33" s="424"/>
      <c r="E33" s="425"/>
      <c r="F33" s="425"/>
      <c r="G33" s="425"/>
      <c r="H33" s="426"/>
      <c r="I33" s="172"/>
      <c r="J33" s="185"/>
      <c r="K33" s="186"/>
    </row>
    <row r="34" spans="1:11" ht="30" customHeight="1">
      <c r="A34" s="183" t="str">
        <f t="shared" si="0"/>
        <v/>
      </c>
      <c r="B34" s="184"/>
      <c r="C34" s="424"/>
      <c r="D34" s="424"/>
      <c r="E34" s="425"/>
      <c r="F34" s="425"/>
      <c r="G34" s="425"/>
      <c r="H34" s="426"/>
      <c r="I34" s="172"/>
      <c r="J34" s="185"/>
      <c r="K34" s="186"/>
    </row>
    <row r="35" spans="1:11" ht="30" customHeight="1">
      <c r="A35" s="183" t="str">
        <f t="shared" si="0"/>
        <v/>
      </c>
      <c r="B35" s="184"/>
      <c r="C35" s="424"/>
      <c r="D35" s="424"/>
      <c r="E35" s="425"/>
      <c r="F35" s="425"/>
      <c r="G35" s="425"/>
      <c r="H35" s="426"/>
      <c r="I35" s="172"/>
      <c r="J35" s="185"/>
      <c r="K35" s="186"/>
    </row>
    <row r="36" spans="1:11" ht="30" customHeight="1">
      <c r="A36" s="183" t="str">
        <f t="shared" si="0"/>
        <v/>
      </c>
      <c r="B36" s="184"/>
      <c r="C36" s="424"/>
      <c r="D36" s="424"/>
      <c r="E36" s="425"/>
      <c r="F36" s="425"/>
      <c r="G36" s="425"/>
      <c r="H36" s="426"/>
      <c r="I36" s="172"/>
      <c r="J36" s="185"/>
      <c r="K36" s="186"/>
    </row>
    <row r="37" spans="1:11" ht="30" customHeight="1">
      <c r="A37" s="183" t="str">
        <f t="shared" si="0"/>
        <v/>
      </c>
      <c r="B37" s="184"/>
      <c r="C37" s="424"/>
      <c r="D37" s="424"/>
      <c r="E37" s="425"/>
      <c r="F37" s="425"/>
      <c r="G37" s="425"/>
      <c r="H37" s="426"/>
      <c r="I37" s="172"/>
      <c r="J37" s="185"/>
      <c r="K37" s="186"/>
    </row>
    <row r="38" spans="1:11" ht="30" customHeight="1" thickBot="1">
      <c r="A38" s="173" t="str">
        <f t="shared" si="0"/>
        <v/>
      </c>
      <c r="B38" s="174"/>
      <c r="C38" s="427"/>
      <c r="D38" s="427"/>
      <c r="E38" s="428"/>
      <c r="F38" s="428"/>
      <c r="G38" s="428"/>
      <c r="H38" s="429"/>
      <c r="I38" s="175"/>
      <c r="J38" s="187"/>
      <c r="K38" s="177"/>
    </row>
  </sheetData>
  <mergeCells count="84">
    <mergeCell ref="D9:H9"/>
    <mergeCell ref="A1:K2"/>
    <mergeCell ref="I5:K5"/>
    <mergeCell ref="I6:K6"/>
    <mergeCell ref="C7:G7"/>
    <mergeCell ref="I7:K7"/>
    <mergeCell ref="A15:A16"/>
    <mergeCell ref="B15:B16"/>
    <mergeCell ref="C15:D16"/>
    <mergeCell ref="E15:H15"/>
    <mergeCell ref="I15:I16"/>
    <mergeCell ref="C18:D18"/>
    <mergeCell ref="E18:F18"/>
    <mergeCell ref="G18:H18"/>
    <mergeCell ref="D10:H10"/>
    <mergeCell ref="O10:Q10"/>
    <mergeCell ref="I14:K14"/>
    <mergeCell ref="J15:J16"/>
    <mergeCell ref="K15:K16"/>
    <mergeCell ref="E16:F16"/>
    <mergeCell ref="G16:H16"/>
    <mergeCell ref="C17:D17"/>
    <mergeCell ref="E17:F17"/>
    <mergeCell ref="G17:H17"/>
    <mergeCell ref="C19:D19"/>
    <mergeCell ref="E19:F19"/>
    <mergeCell ref="G19:H19"/>
    <mergeCell ref="C20:D20"/>
    <mergeCell ref="E20:F20"/>
    <mergeCell ref="G20:H20"/>
    <mergeCell ref="C21:D21"/>
    <mergeCell ref="E21:F21"/>
    <mergeCell ref="G21:H21"/>
    <mergeCell ref="C22:D22"/>
    <mergeCell ref="E22:F22"/>
    <mergeCell ref="G22:H22"/>
    <mergeCell ref="C23:D23"/>
    <mergeCell ref="E23:F23"/>
    <mergeCell ref="G23:H23"/>
    <mergeCell ref="C24:D24"/>
    <mergeCell ref="E24:F24"/>
    <mergeCell ref="G24:H24"/>
    <mergeCell ref="C25:D25"/>
    <mergeCell ref="E25:F25"/>
    <mergeCell ref="G25:H25"/>
    <mergeCell ref="C26:D26"/>
    <mergeCell ref="E26:F26"/>
    <mergeCell ref="G26:H26"/>
    <mergeCell ref="C27:D27"/>
    <mergeCell ref="E27:F27"/>
    <mergeCell ref="G27:H27"/>
    <mergeCell ref="C28:D28"/>
    <mergeCell ref="E28:F28"/>
    <mergeCell ref="G28:H28"/>
    <mergeCell ref="C29:D29"/>
    <mergeCell ref="E29:F29"/>
    <mergeCell ref="G29:H29"/>
    <mergeCell ref="C30:D30"/>
    <mergeCell ref="E30:F30"/>
    <mergeCell ref="G30:H30"/>
    <mergeCell ref="C31:D31"/>
    <mergeCell ref="E31:F31"/>
    <mergeCell ref="G31:H31"/>
    <mergeCell ref="C32:D32"/>
    <mergeCell ref="E32:F32"/>
    <mergeCell ref="G32:H32"/>
    <mergeCell ref="C33:D33"/>
    <mergeCell ref="E33:F33"/>
    <mergeCell ref="G33:H33"/>
    <mergeCell ref="C34:D34"/>
    <mergeCell ref="E34:F34"/>
    <mergeCell ref="G34:H34"/>
    <mergeCell ref="C35:D35"/>
    <mergeCell ref="E35:F35"/>
    <mergeCell ref="G35:H35"/>
    <mergeCell ref="C36:D36"/>
    <mergeCell ref="E36:F36"/>
    <mergeCell ref="G36:H36"/>
    <mergeCell ref="C37:D37"/>
    <mergeCell ref="E37:F37"/>
    <mergeCell ref="G37:H37"/>
    <mergeCell ref="C38:D38"/>
    <mergeCell ref="E38:F38"/>
    <mergeCell ref="G38:H38"/>
  </mergeCells>
  <phoneticPr fontId="2"/>
  <printOptions horizontalCentered="1"/>
  <pageMargins left="0.70866141732283472" right="0.39370078740157483" top="0.74803149606299213" bottom="0.74803149606299213" header="0.31496062992125984" footer="0.31496062992125984"/>
  <pageSetup paperSize="9" orientation="landscape" blackAndWhite="1" r:id="rId1"/>
  <headerFooter>
    <oddHeader>&amp;L&amp;"ＭＳ ゴシック,標準"【境界－１】</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18</vt:i4>
      </vt:variant>
    </vt:vector>
  </HeadingPairs>
  <TitlesOfParts>
    <vt:vector size="35" baseType="lpstr">
      <vt:lpstr>４　様式一覧</vt:lpstr>
      <vt:lpstr>【共通－１】測量調査委託等緊急一覧表</vt:lpstr>
      <vt:lpstr>【共通－２】借用書・返納書</vt:lpstr>
      <vt:lpstr>【共通－３】社内検査記録簿</vt:lpstr>
      <vt:lpstr>【地籍－１】身分証明書交付願</vt:lpstr>
      <vt:lpstr>【地籍－２】身分証明書の様式について</vt:lpstr>
      <vt:lpstr>【地籍－３】誓約書</vt:lpstr>
      <vt:lpstr>【地籍－４】（参考）貸与及び作成した資料の廃棄報告書</vt:lpstr>
      <vt:lpstr>【境界－１】身分証明書交付願</vt:lpstr>
      <vt:lpstr>【境界－２】身分証明書の様式について</vt:lpstr>
      <vt:lpstr>【境界－３】立入調査についての依頼が必要な土地調書</vt:lpstr>
      <vt:lpstr>【境界－４】境界標設置作業に伴う土地の立入について</vt:lpstr>
      <vt:lpstr>【境界－５】境界標設置作業における境界確認の実施について</vt:lpstr>
      <vt:lpstr>【境界－６】土地境界確認書</vt:lpstr>
      <vt:lpstr>【嘱託－１】身分証明書交付願</vt:lpstr>
      <vt:lpstr>【嘱託－２】書類不提出の理由書</vt:lpstr>
      <vt:lpstr>【嘱託－３】委任状</vt:lpstr>
      <vt:lpstr>'【共通－１】測量調査委託等緊急一覧表'!Print_Area</vt:lpstr>
      <vt:lpstr>'【共通－２】借用書・返納書'!Print_Area</vt:lpstr>
      <vt:lpstr>'【共通－３】社内検査記録簿'!Print_Area</vt:lpstr>
      <vt:lpstr>'【境界－１】身分証明書交付願'!Print_Area</vt:lpstr>
      <vt:lpstr>'【境界－２】身分証明書の様式について'!Print_Area</vt:lpstr>
      <vt:lpstr>'【境界－３】立入調査についての依頼が必要な土地調書'!Print_Area</vt:lpstr>
      <vt:lpstr>'【境界－４】境界標設置作業に伴う土地の立入について'!Print_Area</vt:lpstr>
      <vt:lpstr>'【境界－５】境界標設置作業における境界確認の実施について'!Print_Area</vt:lpstr>
      <vt:lpstr>'【境界－６】土地境界確認書'!Print_Area</vt:lpstr>
      <vt:lpstr>'【嘱託－１】身分証明書交付願'!Print_Area</vt:lpstr>
      <vt:lpstr>'【嘱託－２】書類不提出の理由書'!Print_Area</vt:lpstr>
      <vt:lpstr>'【嘱託－３】委任状'!Print_Area</vt:lpstr>
      <vt:lpstr>'【地籍－１】身分証明書交付願'!Print_Area</vt:lpstr>
      <vt:lpstr>'【地籍－２】身分証明書の様式について'!Print_Area</vt:lpstr>
      <vt:lpstr>'【地籍－３】誓約書'!Print_Area</vt:lpstr>
      <vt:lpstr>'【地籍－４】（参考）貸与及び作成した資料の廃棄報告書'!Print_Area</vt:lpstr>
      <vt:lpstr>'４　様式一覧'!Print_Area</vt:lpstr>
      <vt:lpstr>'【境界－３】立入調査についての依頼が必要な土地調書'!Print_Titles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山﨑 大生</dc:creator>
  <cp:lastModifiedBy>山﨑 大生</cp:lastModifiedBy>
  <cp:lastPrinted>2026-03-13T04:32:07Z</cp:lastPrinted>
  <dcterms:created xsi:type="dcterms:W3CDTF">2026-03-13T04:15:14Z</dcterms:created>
  <dcterms:modified xsi:type="dcterms:W3CDTF">2026-04-07T01:27:46Z</dcterms:modified>
</cp:coreProperties>
</file>