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ash01\福祉保険部\長寿社会課\00_長寿社会課共通\◆コロナ補助金関係\05 物価高騰\R7\R7.12月\02_実施起案\"/>
    </mc:Choice>
  </mc:AlternateContent>
  <xr:revisionPtr revIDLastSave="0" documentId="13_ncr:1_{6A9493F0-1BE7-4AD7-BD28-BB08C1BD7CDC}" xr6:coauthVersionLast="47" xr6:coauthVersionMax="47" xr10:uidLastSave="{00000000-0000-0000-0000-000000000000}"/>
  <bookViews>
    <workbookView xWindow="-75" yWindow="240" windowWidth="10890" windowHeight="10470" tabRatio="905" xr2:uid="{00000000-000D-0000-FFFF-FFFF00000000}"/>
  </bookViews>
  <sheets>
    <sheet name="申請書" sheetId="1" r:id="rId1"/>
    <sheet name="Sheet2" sheetId="4" state="hidden" r:id="rId2"/>
  </sheets>
  <definedNames>
    <definedName name="_xlnm.Print_Area" localSheetId="0">申請書!$A$1:$AC$55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1" l="1"/>
  <c r="Z27" i="1"/>
  <c r="Z28" i="1"/>
  <c r="T38" i="1"/>
  <c r="W38" i="1" s="1"/>
  <c r="T37" i="1"/>
  <c r="Z37" i="1" s="1"/>
  <c r="T36" i="1"/>
  <c r="Z36" i="1" s="1"/>
  <c r="T35" i="1"/>
  <c r="Z35" i="1" s="1"/>
  <c r="T34" i="1"/>
  <c r="W34" i="1" s="1"/>
  <c r="T33" i="1"/>
  <c r="Z33" i="1" s="1"/>
  <c r="T32" i="1"/>
  <c r="Z32" i="1" s="1"/>
  <c r="T31" i="1"/>
  <c r="W31" i="1" s="1"/>
  <c r="T30" i="1"/>
  <c r="Z30" i="1" s="1"/>
  <c r="T29" i="1"/>
  <c r="Z29" i="1" s="1"/>
  <c r="T28" i="1"/>
  <c r="T27" i="1"/>
  <c r="W27" i="1" s="1"/>
  <c r="T26" i="1"/>
  <c r="T25" i="1"/>
  <c r="T24" i="1"/>
  <c r="T23" i="1"/>
  <c r="T22" i="1"/>
  <c r="T21" i="1"/>
  <c r="T20" i="1"/>
  <c r="W20" i="1" s="1"/>
  <c r="T19" i="1"/>
  <c r="W19" i="1" s="1"/>
  <c r="Z19" i="1" l="1"/>
  <c r="Z24" i="1"/>
  <c r="Z20" i="1"/>
  <c r="Z38" i="1"/>
  <c r="W25" i="1"/>
  <c r="Z25" i="1" s="1"/>
  <c r="Z34" i="1"/>
  <c r="W30" i="1"/>
  <c r="W21" i="1"/>
  <c r="Z21" i="1" s="1"/>
  <c r="W26" i="1"/>
  <c r="W35" i="1"/>
  <c r="Z31" i="1"/>
  <c r="W22" i="1"/>
  <c r="Z22" i="1" s="1"/>
  <c r="W32" i="1"/>
  <c r="W36" i="1"/>
  <c r="W28" i="1"/>
  <c r="W24" i="1"/>
  <c r="W33" i="1"/>
  <c r="W37" i="1"/>
  <c r="W29" i="1"/>
  <c r="W23" i="1"/>
  <c r="Z23" i="1" s="1"/>
  <c r="W39" i="1" l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kaigokourei122</author>
  </authors>
  <commentList>
    <comment ref="K9" authorId="0" shapeId="0" xr:uid="{00000000-0006-0000-0000-000004000000}">
      <text>
        <r>
          <rPr>
            <b/>
            <sz val="11"/>
            <color rgb="FFFF0000"/>
            <rFont val="ＭＳ ゴシック"/>
            <family val="3"/>
            <charset val="128"/>
          </rPr>
          <t>「代表取締役」
「理事長」など</t>
        </r>
        <r>
          <rPr>
            <sz val="11"/>
            <color theme="1"/>
            <rFont val="游ゴシック"/>
            <family val="3"/>
            <charset val="128"/>
          </rPr>
          <t xml:space="preserve">
</t>
        </r>
      </text>
    </comment>
    <comment ref="R9" authorId="0" shapeId="0" xr:uid="{00000000-0006-0000-0000-000005000000}">
      <text>
        <r>
          <rPr>
            <b/>
            <sz val="11"/>
            <color rgb="FFFF0000"/>
            <rFont val="ＭＳ ゴシック"/>
            <family val="3"/>
            <charset val="128"/>
          </rPr>
          <t>氏名</t>
        </r>
      </text>
    </comment>
    <comment ref="K19" authorId="0" shapeId="0" xr:uid="{00000000-0006-0000-0000-000002000000}">
      <text>
        <r>
          <rPr>
            <b/>
            <sz val="10"/>
            <color rgb="FFFF0000"/>
            <rFont val="ＭＳ ゴシック"/>
            <family val="3"/>
            <charset val="128"/>
          </rPr>
          <t>プルダウンから選択してください。</t>
        </r>
        <r>
          <rPr>
            <sz val="10"/>
            <color theme="1"/>
            <rFont val="游ゴシック"/>
            <family val="3"/>
            <charset val="128"/>
          </rPr>
          <t xml:space="preserve">
</t>
        </r>
      </text>
    </comment>
    <comment ref="R19" authorId="0" shapeId="0" xr:uid="{00000000-0006-0000-0000-000006000000}">
      <text>
        <r>
          <rPr>
            <sz val="11"/>
            <color rgb="FFFF0000"/>
            <rFont val="游ゴシック"/>
            <family val="3"/>
            <charset val="128"/>
          </rPr>
          <t>R8.1.1時点</t>
        </r>
      </text>
    </comment>
    <comment ref="E44" authorId="0" shapeId="0" xr:uid="{00000000-0006-0000-0000-000001000000}">
      <text>
        <r>
          <rPr>
            <sz val="11"/>
            <color theme="1"/>
            <rFont val="游ゴシック"/>
            <family val="3"/>
            <charset val="128"/>
          </rPr>
          <t xml:space="preserve">必ず✔を記入してください。
</t>
        </r>
      </text>
    </comment>
    <comment ref="C51" authorId="0" shapeId="0" xr:uid="{00000000-0006-0000-0000-000003000000}">
      <text>
        <r>
          <rPr>
            <sz val="11"/>
            <color theme="1"/>
            <rFont val="游ゴシック"/>
            <family val="3"/>
            <charset val="128"/>
          </rPr>
          <t xml:space="preserve">どちらかに✔を記入してください。
</t>
        </r>
      </text>
    </comment>
  </commentList>
</comments>
</file>

<file path=xl/sharedStrings.xml><?xml version="1.0" encoding="utf-8"?>
<sst xmlns="http://schemas.openxmlformats.org/spreadsheetml/2006/main" count="72" uniqueCount="60">
  <si>
    <t>令和</t>
    <rPh sb="0" eb="2">
      <t>れいわ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</si>
  <si>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</si>
  <si>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区分</t>
    <rPh sb="0" eb="2">
      <t>くぶん</t>
    </rPh>
    <phoneticPr fontId="1" type="Hiragana"/>
  </si>
  <si>
    <t>名称</t>
    <rPh sb="0" eb="2">
      <t>めいしょう</t>
    </rPh>
    <phoneticPr fontId="1" type="Hiragana"/>
  </si>
  <si>
    <t>（申請者）</t>
    <rPh sb="1" eb="4">
      <t>しんせいしゃ</t>
    </rPh>
    <phoneticPr fontId="1" type="Hiragana"/>
  </si>
  <si>
    <t>日</t>
    <rPh sb="0" eb="1">
      <t>にち</t>
    </rPh>
    <phoneticPr fontId="1" type="Hiragana"/>
  </si>
  <si>
    <t>支店名</t>
    <rPh sb="0" eb="3">
      <t>してんめい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</si>
  <si>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</si>
  <si>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（宛先）旭川市長</t>
    <rPh sb="1" eb="3">
      <t>あてさき</t>
    </rPh>
    <rPh sb="4" eb="6">
      <t>あさひかわ</t>
    </rPh>
    <rPh sb="6" eb="8">
      <t>しちょう</t>
    </rPh>
    <phoneticPr fontId="1" type="Hiragana"/>
  </si>
  <si>
    <t>有料(61人以上)</t>
    <rPh sb="0" eb="2">
      <t>ゆうりょう</t>
    </rPh>
    <rPh sb="5" eb="6">
      <t>にん</t>
    </rPh>
    <rPh sb="6" eb="8">
      <t>いじょう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</si>
  <si>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</si>
  <si>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健康型有料老人ホーム（定員31～60人）</t>
    <rPh sb="0" eb="2">
      <t>けんこう</t>
    </rPh>
    <rPh sb="2" eb="3">
      <t>がた</t>
    </rPh>
    <rPh sb="3" eb="5">
      <t>ゆうりょう</t>
    </rPh>
    <rPh sb="5" eb="7">
      <t>ろうじん</t>
    </rPh>
    <phoneticPr fontId="1" type="Hiragana"/>
  </si>
  <si>
    <t>２　支給対象事業所</t>
    <rPh sb="2" eb="4">
      <t>しきゅう</t>
    </rPh>
    <rPh sb="4" eb="6">
      <t>たいしょう</t>
    </rPh>
    <rPh sb="6" eb="9">
      <t>じぎょうしょ</t>
    </rPh>
    <phoneticPr fontId="1" type="Hiragana"/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</si>
  <si>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</si>
  <si>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住所</t>
  </si>
  <si>
    <t>年</t>
    <rPh sb="0" eb="1">
      <t>ねん</t>
    </rPh>
    <phoneticPr fontId="1" type="Hiragana"/>
  </si>
  <si>
    <t>⑪生活支援ハウス</t>
    <rPh sb="1" eb="3">
      <t>せいかつ</t>
    </rPh>
    <rPh sb="3" eb="5">
      <t>しえん</t>
    </rPh>
    <phoneticPr fontId="1" type="Hiragana"/>
  </si>
  <si>
    <t>合計</t>
    <rPh sb="0" eb="2">
      <t>ごうけい</t>
    </rPh>
    <phoneticPr fontId="1" type="Hiragana"/>
  </si>
  <si>
    <t>定員</t>
    <rPh sb="0" eb="2">
      <t>ていいん</t>
    </rPh>
    <phoneticPr fontId="1" type="Hiragana"/>
  </si>
  <si>
    <t>月</t>
    <rPh sb="0" eb="1">
      <t>つき</t>
    </rPh>
    <phoneticPr fontId="1" type="Hiragana"/>
  </si>
  <si>
    <t>〒</t>
  </si>
  <si>
    <t>入所施設</t>
    <rPh sb="0" eb="2">
      <t>にゅうしょ</t>
    </rPh>
    <rPh sb="2" eb="4">
      <t>しせつ</t>
    </rPh>
    <phoneticPr fontId="1" type="Hiragana"/>
  </si>
  <si>
    <t>１　申請者と同じ</t>
    <rPh sb="2" eb="5">
      <t>しんせいしゃ</t>
    </rPh>
    <rPh sb="6" eb="7">
      <t>おな</t>
    </rPh>
    <phoneticPr fontId="1" type="Hiragana"/>
  </si>
  <si>
    <t>※申請者と口座名義が異なる場合は委任状を添付してください。</t>
    <rPh sb="1" eb="4">
      <t>しんせいしゃ</t>
    </rPh>
    <rPh sb="5" eb="7">
      <t>こうざ</t>
    </rPh>
    <rPh sb="7" eb="9">
      <t>めいぎ</t>
    </rPh>
    <rPh sb="10" eb="11">
      <t>こと</t>
    </rPh>
    <rPh sb="13" eb="15">
      <t>ばあい</t>
    </rPh>
    <rPh sb="16" eb="19">
      <t>いにんじょう</t>
    </rPh>
    <rPh sb="20" eb="22">
      <t>てんぷ</t>
    </rPh>
    <phoneticPr fontId="1" type="Hiragana"/>
  </si>
  <si>
    <t>－</t>
  </si>
  <si>
    <t>３　振込先口座</t>
    <rPh sb="2" eb="5">
      <t>ふりこみさき</t>
    </rPh>
    <rPh sb="5" eb="7">
      <t>こうざ</t>
    </rPh>
    <phoneticPr fontId="1" type="Hiragana"/>
  </si>
  <si>
    <t>４　誓約事項（</t>
    <rPh sb="2" eb="4">
      <t>せいやく</t>
    </rPh>
    <rPh sb="4" eb="6">
      <t>じこう</t>
    </rPh>
    <phoneticPr fontId="1" type="Hiragana"/>
  </si>
  <si>
    <t>次の事項に相違ないことを誓約します。）</t>
    <rPh sb="0" eb="1">
      <t>つぎ</t>
    </rPh>
    <rPh sb="2" eb="4">
      <t>じこう</t>
    </rPh>
    <rPh sb="5" eb="7">
      <t>そうい</t>
    </rPh>
    <rPh sb="12" eb="14">
      <t>せいやく</t>
    </rPh>
    <phoneticPr fontId="1" type="Hiragana"/>
  </si>
  <si>
    <t>サービス種別</t>
    <rPh sb="4" eb="6">
      <t>しゅべつ</t>
    </rPh>
    <phoneticPr fontId="1" type="Hiragana"/>
  </si>
  <si>
    <t>住宅型有料老人ホーム（定員61人以上）</t>
    <rPh sb="0" eb="2">
      <t>じゅうたく</t>
    </rPh>
    <rPh sb="2" eb="3">
      <t>がた</t>
    </rPh>
    <rPh sb="3" eb="5">
      <t>ゆうりょう</t>
    </rPh>
    <rPh sb="5" eb="7">
      <t>ろうじん</t>
    </rPh>
    <rPh sb="11" eb="13">
      <t>ていいん</t>
    </rPh>
    <rPh sb="15" eb="16">
      <t>にん</t>
    </rPh>
    <rPh sb="16" eb="18">
      <t>いじょう</t>
    </rPh>
    <phoneticPr fontId="1" type="Hiragana"/>
  </si>
  <si>
    <t>種別</t>
    <rPh sb="0" eb="2">
      <t>しゅべつ</t>
    </rPh>
    <phoneticPr fontId="1" type="Hiragana"/>
  </si>
  <si>
    <t>金融機関</t>
    <rPh sb="0" eb="2">
      <t>きんゆう</t>
    </rPh>
    <rPh sb="2" eb="4">
      <t>きかん</t>
    </rPh>
    <phoneticPr fontId="1" type="Hiragana"/>
  </si>
  <si>
    <t>６　担当者連絡先（日中，連絡がつく連絡先を御記入ください。）</t>
    <rPh sb="2" eb="5">
      <t>たんとうしゃ</t>
    </rPh>
    <rPh sb="5" eb="8">
      <t>れんらくさき</t>
    </rPh>
    <phoneticPr fontId="1" type="Hiragana"/>
  </si>
  <si>
    <t>単価</t>
    <rPh sb="0" eb="2">
      <t>たんか</t>
    </rPh>
    <phoneticPr fontId="1" type="Hiragana"/>
  </si>
  <si>
    <t>１　支給申請額</t>
    <rPh sb="2" eb="4">
      <t>しきゅう</t>
    </rPh>
    <rPh sb="4" eb="7">
      <t>しんせいがく</t>
    </rPh>
    <phoneticPr fontId="1" type="Hiragana"/>
  </si>
  <si>
    <t>５　支給決定通知書送付先</t>
    <rPh sb="2" eb="4">
      <t>しきゅう</t>
    </rPh>
    <rPh sb="4" eb="6">
      <t>けってい</t>
    </rPh>
    <rPh sb="6" eb="9">
      <t>つうちしょ</t>
    </rPh>
    <rPh sb="9" eb="12">
      <t>そうふさき</t>
    </rPh>
    <phoneticPr fontId="1" type="Hiragana"/>
  </si>
  <si>
    <t>２　申請者と別の送付先　(下欄に記入してください。）</t>
    <rPh sb="2" eb="5">
      <t>しんせいしゃ</t>
    </rPh>
    <rPh sb="6" eb="7">
      <t>べつ</t>
    </rPh>
    <rPh sb="8" eb="11">
      <t>そうふさき</t>
    </rPh>
    <rPh sb="13" eb="14">
      <t>した</t>
    </rPh>
    <rPh sb="14" eb="15">
      <t>らん</t>
    </rPh>
    <rPh sb="16" eb="18">
      <t>きにゅう</t>
    </rPh>
    <phoneticPr fontId="1" type="Hiragana"/>
  </si>
  <si>
    <t>サービス付き高齢者向け住宅(定員61人以上)</t>
    <rPh sb="4" eb="5">
      <t>つ</t>
    </rPh>
    <rPh sb="6" eb="9">
      <t>こうれいしゃ</t>
    </rPh>
    <rPh sb="9" eb="10">
      <t>む</t>
    </rPh>
    <rPh sb="11" eb="13">
      <t>じゅうたく</t>
    </rPh>
    <rPh sb="14" eb="16">
      <t>ていいん</t>
    </rPh>
    <rPh sb="18" eb="19">
      <t>にん</t>
    </rPh>
    <rPh sb="19" eb="21">
      <t>いじょう</t>
    </rPh>
    <phoneticPr fontId="1" type="Hiragana"/>
  </si>
  <si>
    <t>口座名義(ｶﾀｶﾅ)</t>
    <rPh sb="0" eb="2">
      <t>こうざ</t>
    </rPh>
    <rPh sb="2" eb="4">
      <t>めいぎ</t>
    </rPh>
    <phoneticPr fontId="1" type="Hiragana"/>
  </si>
  <si>
    <t>口座番号(7桁）</t>
    <rPh sb="0" eb="2">
      <t>こうざ</t>
    </rPh>
    <rPh sb="2" eb="4">
      <t>ばんごう</t>
    </rPh>
    <rPh sb="6" eb="7">
      <t>けた</t>
    </rPh>
    <phoneticPr fontId="1" type="Hiragana"/>
  </si>
  <si>
    <t>氏名（フリガナ）</t>
    <rPh sb="0" eb="2">
      <t>しめい</t>
    </rPh>
    <phoneticPr fontId="1" type="Hiragana"/>
  </si>
  <si>
    <t>支給額</t>
    <rPh sb="0" eb="2">
      <t>しきゅう</t>
    </rPh>
    <rPh sb="2" eb="3">
      <t>がく</t>
    </rPh>
    <phoneticPr fontId="1" type="Hiragana"/>
  </si>
  <si>
    <t>生活支援ハウス</t>
    <rPh sb="0" eb="2">
      <t>せいかつ</t>
    </rPh>
    <rPh sb="2" eb="4">
      <t>しえん</t>
    </rPh>
    <phoneticPr fontId="1" type="Hiragana"/>
  </si>
  <si>
    <t>健康型有料老人ホーム（定員61人以上）</t>
    <rPh sb="0" eb="2">
      <t>けんこう</t>
    </rPh>
    <rPh sb="2" eb="3">
      <t>がた</t>
    </rPh>
    <rPh sb="3" eb="5">
      <t>ゆうりょう</t>
    </rPh>
    <rPh sb="5" eb="7">
      <t>ろうじん</t>
    </rPh>
    <rPh sb="11" eb="13">
      <t>ていいん</t>
    </rPh>
    <rPh sb="15" eb="16">
      <t>にん</t>
    </rPh>
    <rPh sb="16" eb="18">
      <t>いじょう</t>
    </rPh>
    <phoneticPr fontId="1" type="Hiragana"/>
  </si>
  <si>
    <t>住宅型有料老人ホーム（定員31～60人）</t>
    <rPh sb="0" eb="2">
      <t>じゅうたく</t>
    </rPh>
    <rPh sb="2" eb="3">
      <t>がた</t>
    </rPh>
    <rPh sb="3" eb="5">
      <t>ゆうりょう</t>
    </rPh>
    <rPh sb="5" eb="7">
      <t>ろうじん</t>
    </rPh>
    <rPh sb="11" eb="13">
      <t>ていいん</t>
    </rPh>
    <rPh sb="18" eb="19">
      <t>にん</t>
    </rPh>
    <phoneticPr fontId="1" type="Hiragana"/>
  </si>
  <si>
    <t>有料(31～60人)</t>
    <rPh sb="0" eb="2">
      <t>ゆうりょう</t>
    </rPh>
    <rPh sb="8" eb="9">
      <t>にん</t>
    </rPh>
    <phoneticPr fontId="1" type="Hiragana"/>
  </si>
  <si>
    <t>住宅型有料老人ホーム（定員30人以下）</t>
    <rPh sb="0" eb="2">
      <t>じゅうたく</t>
    </rPh>
    <rPh sb="2" eb="3">
      <t>がた</t>
    </rPh>
    <rPh sb="3" eb="5">
      <t>ゆうりょう</t>
    </rPh>
    <rPh sb="5" eb="7">
      <t>ろうじん</t>
    </rPh>
    <rPh sb="11" eb="13">
      <t>ていいん</t>
    </rPh>
    <rPh sb="15" eb="16">
      <t>にん</t>
    </rPh>
    <rPh sb="16" eb="18">
      <t>いか</t>
    </rPh>
    <phoneticPr fontId="1" type="Hiragana"/>
  </si>
  <si>
    <t>健康型有料老人ホーム（定員30人以下）</t>
    <rPh sb="0" eb="2">
      <t>けんこう</t>
    </rPh>
    <rPh sb="2" eb="3">
      <t>がた</t>
    </rPh>
    <rPh sb="3" eb="5">
      <t>ゆうりょう</t>
    </rPh>
    <rPh sb="5" eb="7">
      <t>ろうじん</t>
    </rPh>
    <rPh sb="15" eb="16">
      <t>にん</t>
    </rPh>
    <rPh sb="16" eb="18">
      <t>いか</t>
    </rPh>
    <phoneticPr fontId="1" type="Hiragana"/>
  </si>
  <si>
    <t>有料(30人以下）</t>
    <rPh sb="0" eb="2">
      <t>ゆうりょう</t>
    </rPh>
    <rPh sb="5" eb="6">
      <t>にん</t>
    </rPh>
    <rPh sb="6" eb="8">
      <t>いか</t>
    </rPh>
    <phoneticPr fontId="1" type="Hiragana"/>
  </si>
  <si>
    <t>サービス付き高齢者向け住宅(定員30人以下)</t>
    <rPh sb="4" eb="5">
      <t>つ</t>
    </rPh>
    <rPh sb="6" eb="9">
      <t>こうれいしゃ</t>
    </rPh>
    <rPh sb="9" eb="10">
      <t>む</t>
    </rPh>
    <rPh sb="11" eb="13">
      <t>じゅうたく</t>
    </rPh>
    <rPh sb="19" eb="21">
      <t>いか</t>
    </rPh>
    <phoneticPr fontId="1" type="Hiragana"/>
  </si>
  <si>
    <t>サービス付き高齢者向け住宅(定員31～60人)</t>
    <rPh sb="4" eb="5">
      <t>つ</t>
    </rPh>
    <rPh sb="6" eb="9">
      <t>こうれいしゃ</t>
    </rPh>
    <rPh sb="9" eb="10">
      <t>む</t>
    </rPh>
    <rPh sb="11" eb="13">
      <t>じゅうたく</t>
    </rPh>
    <phoneticPr fontId="1" type="Hiragana"/>
  </si>
  <si>
    <t>・虚偽や不正等が判明した場合は，速やかに本支援金を返還します。</t>
  </si>
  <si>
    <t>地域包括支援センター</t>
    <rPh sb="0" eb="2">
      <t>ちいき</t>
    </rPh>
    <rPh sb="2" eb="4">
      <t>ほうかつ</t>
    </rPh>
    <rPh sb="4" eb="6">
      <t>しえん</t>
    </rPh>
    <phoneticPr fontId="1" type="Hiragana"/>
  </si>
  <si>
    <t>包括</t>
    <rPh sb="0" eb="2">
      <t>ほうかつ</t>
    </rPh>
    <phoneticPr fontId="1" type="Hiragana"/>
  </si>
  <si>
    <t>・令和８年１月１日までに、事業を開始しています。</t>
    <rPh sb="1" eb="3">
      <t>れいわ</t>
    </rPh>
    <rPh sb="4" eb="5">
      <t>ねん</t>
    </rPh>
    <rPh sb="6" eb="7">
      <t>がつ</t>
    </rPh>
    <rPh sb="8" eb="9">
      <t>にち</t>
    </rPh>
    <rPh sb="13" eb="15">
      <t>じぎょう</t>
    </rPh>
    <rPh sb="16" eb="18">
      <t>かいし</t>
    </rPh>
    <phoneticPr fontId="1" type="Hiragana"/>
  </si>
  <si>
    <t>・令和８年度中に、事業の廃止又は休止の予定はありません。</t>
    <rPh sb="1" eb="3">
      <t>れいわ</t>
    </rPh>
    <rPh sb="4" eb="6">
      <t>ねんど</t>
    </rPh>
    <rPh sb="6" eb="7">
      <t>ちゅう</t>
    </rPh>
    <rPh sb="9" eb="11">
      <t>じぎょう</t>
    </rPh>
    <rPh sb="12" eb="14">
      <t>はいし</t>
    </rPh>
    <rPh sb="14" eb="15">
      <t>また</t>
    </rPh>
    <rPh sb="16" eb="18">
      <t>きゅうし</t>
    </rPh>
    <rPh sb="19" eb="21">
      <t>よてい</t>
    </rPh>
    <phoneticPr fontId="1" type="Hiragana"/>
  </si>
  <si>
    <t>　旭川市介護サービス等事業者物価高騰対策支援金について、次のとおり申請します。</t>
    <rPh sb="14" eb="16">
      <t>ぶっか</t>
    </rPh>
    <phoneticPr fontId="1" type="Hiragana"/>
  </si>
  <si>
    <t>・令和７年度中に、サービス等の利用者がいます。</t>
    <rPh sb="1" eb="3">
      <t>れいわ</t>
    </rPh>
    <rPh sb="4" eb="5">
      <t>ねん</t>
    </rPh>
    <rPh sb="5" eb="6">
      <t>ど</t>
    </rPh>
    <rPh sb="6" eb="7">
      <t>ちゅう</t>
    </rPh>
    <rPh sb="13" eb="14">
      <t>とう</t>
    </rPh>
    <rPh sb="15" eb="18">
      <t>りようしゃ</t>
    </rPh>
    <phoneticPr fontId="1" type="Hiragana"/>
  </si>
  <si>
    <t>・利用者への負担増を極力抑えるよう努めます。</t>
    <rPh sb="1" eb="4">
      <t>りようしゃ</t>
    </rPh>
    <rPh sb="6" eb="9">
      <t>ふたんぞう</t>
    </rPh>
    <rPh sb="10" eb="12">
      <t>きょくりょく</t>
    </rPh>
    <rPh sb="12" eb="13">
      <t>おさ</t>
    </rPh>
    <rPh sb="17" eb="18">
      <t>つと</t>
    </rPh>
    <phoneticPr fontId="1" type="Hiragana"/>
  </si>
  <si>
    <t>旭川市介護サービス等事業者物価高騰対策支援金申請書</t>
    <rPh sb="13" eb="15">
      <t>ぶっか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</si>
</sst>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&quot;円&quot;"/>
    <numFmt numFmtId="178" formatCode="0000000"/>
  </numFmts>
  <fonts count="1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b/>
      <sz val="11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B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 shrinkToFi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 wrapText="1"/>
    </xf>
    <xf numFmtId="176" fontId="2" fillId="2" borderId="7" xfId="0" applyNumberFormat="1" applyFont="1" applyFill="1" applyBorder="1" applyAlignment="1">
      <alignment vertical="center" wrapText="1"/>
    </xf>
    <xf numFmtId="176" fontId="2" fillId="2" borderId="9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 shrinkToFit="1"/>
    </xf>
    <xf numFmtId="0" fontId="6" fillId="3" borderId="7" xfId="0" applyFont="1" applyFill="1" applyBorder="1" applyAlignment="1">
      <alignment vertical="center" wrapText="1" shrinkToFit="1"/>
    </xf>
    <xf numFmtId="0" fontId="6" fillId="3" borderId="9" xfId="0" applyFont="1" applyFill="1" applyBorder="1" applyAlignment="1">
      <alignment vertical="center" wrapText="1" shrinkToFit="1"/>
    </xf>
    <xf numFmtId="176" fontId="5" fillId="0" borderId="3" xfId="0" applyNumberFormat="1" applyFont="1" applyFill="1" applyBorder="1">
      <alignment vertical="center"/>
    </xf>
    <xf numFmtId="176" fontId="5" fillId="0" borderId="7" xfId="0" applyNumberFormat="1" applyFont="1" applyFill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  <xf numFmtId="38" fontId="5" fillId="0" borderId="9" xfId="1" applyFont="1" applyBorder="1" applyAlignment="1">
      <alignment horizontal="right" vertical="center" wrapText="1"/>
    </xf>
    <xf numFmtId="177" fontId="5" fillId="0" borderId="4" xfId="1" applyNumberFormat="1" applyFont="1" applyFill="1" applyBorder="1">
      <alignment vertical="center"/>
    </xf>
    <xf numFmtId="177" fontId="5" fillId="0" borderId="2" xfId="1" applyNumberFormat="1" applyFont="1" applyFill="1" applyBorder="1">
      <alignment vertical="center"/>
    </xf>
    <xf numFmtId="177" fontId="5" fillId="0" borderId="12" xfId="1" applyNumberFormat="1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13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77" fontId="2" fillId="0" borderId="8" xfId="0" applyNumberFormat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99CC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9525</xdr:rowOff>
        </xdr:from>
        <xdr:to>
          <xdr:col>5</xdr:col>
          <xdr:colOff>152400</xdr:colOff>
          <xdr:row>44</xdr:row>
          <xdr:rowOff>28575</xdr:rowOff>
        </xdr:to>
        <xdr:sp macro="" textlink="">
          <xdr:nvSpPr>
            <xdr:cNvPr id="29697" name="チェック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0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49</xdr:row>
          <xdr:rowOff>219075</xdr:rowOff>
        </xdr:from>
        <xdr:to>
          <xdr:col>2</xdr:col>
          <xdr:colOff>190500</xdr:colOff>
          <xdr:row>50</xdr:row>
          <xdr:rowOff>190500</xdr:rowOff>
        </xdr:to>
        <xdr:sp macro="" textlink="">
          <xdr:nvSpPr>
            <xdr:cNvPr id="29698" name="チェック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49</xdr:row>
          <xdr:rowOff>228600</xdr:rowOff>
        </xdr:from>
        <xdr:to>
          <xdr:col>11</xdr:col>
          <xdr:colOff>190500</xdr:colOff>
          <xdr:row>51</xdr:row>
          <xdr:rowOff>0</xdr:rowOff>
        </xdr:to>
        <xdr:sp macro="" textlink="">
          <xdr:nvSpPr>
            <xdr:cNvPr id="29699" name="チェック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0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9525</xdr:rowOff>
        </xdr:from>
        <xdr:to>
          <xdr:col>5</xdr:col>
          <xdr:colOff>152400</xdr:colOff>
          <xdr:row>44</xdr:row>
          <xdr:rowOff>28575</xdr:rowOff>
        </xdr:to>
        <xdr:sp macro="" textlink="">
          <xdr:nvSpPr>
            <xdr:cNvPr id="29700" name="チェック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0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9525</xdr:rowOff>
        </xdr:from>
        <xdr:to>
          <xdr:col>5</xdr:col>
          <xdr:colOff>152400</xdr:colOff>
          <xdr:row>44</xdr:row>
          <xdr:rowOff>28575</xdr:rowOff>
        </xdr:to>
        <xdr:sp macro="" textlink="">
          <xdr:nvSpPr>
            <xdr:cNvPr id="29701" name="チェック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0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69"/>
  <sheetViews>
    <sheetView showGridLines="0" tabSelected="1" view="pageBreakPreview" topLeftCell="A23" zoomScaleSheetLayoutView="100" workbookViewId="0">
      <selection activeCell="K24" sqref="K24:Q24"/>
    </sheetView>
  </sheetViews>
  <sheetFormatPr defaultRowHeight="13.5" x14ac:dyDescent="0.4"/>
  <cols>
    <col min="1" max="1" width="1.75" style="1" customWidth="1"/>
    <col min="2" max="16" width="3.125" style="1" customWidth="1"/>
    <col min="17" max="17" width="5.875" style="1" customWidth="1"/>
    <col min="18" max="19" width="2.875" style="1" customWidth="1"/>
    <col min="20" max="20" width="3.125" style="1" customWidth="1"/>
    <col min="21" max="23" width="2.375" style="1" customWidth="1"/>
    <col min="24" max="24" width="2.5" style="1" customWidth="1"/>
    <col min="25" max="27" width="3.125" style="1" customWidth="1"/>
    <col min="28" max="29" width="2.125" style="1" customWidth="1"/>
    <col min="30" max="33" width="3.125" style="1" customWidth="1"/>
    <col min="34" max="34" width="9" style="1" customWidth="1"/>
    <col min="35" max="16384" width="9" style="1"/>
  </cols>
  <sheetData>
    <row r="1" spans="1:34" ht="13.5" customHeight="1" x14ac:dyDescent="0.4">
      <c r="A1" s="1" t="s">
        <v>7</v>
      </c>
    </row>
    <row r="2" spans="1:34" ht="13.5" customHeight="1" x14ac:dyDescent="0.4">
      <c r="D2" s="21"/>
      <c r="S2" s="32" t="s">
        <v>0</v>
      </c>
      <c r="T2" s="108"/>
      <c r="U2" s="108"/>
      <c r="V2" s="2" t="s">
        <v>15</v>
      </c>
      <c r="W2" s="108"/>
      <c r="X2" s="108"/>
      <c r="Y2" s="1" t="s">
        <v>19</v>
      </c>
      <c r="Z2" s="108"/>
      <c r="AA2" s="108"/>
      <c r="AB2" s="32" t="s">
        <v>5</v>
      </c>
    </row>
    <row r="3" spans="1:34" ht="12.75" customHeight="1" x14ac:dyDescent="0.4">
      <c r="A3" s="1" t="s">
        <v>8</v>
      </c>
    </row>
    <row r="4" spans="1:34" ht="6" customHeight="1" x14ac:dyDescent="0.4">
      <c r="D4" s="21"/>
    </row>
    <row r="5" spans="1:34" ht="16.5" customHeight="1" x14ac:dyDescent="0.4">
      <c r="D5" s="1" t="s">
        <v>4</v>
      </c>
      <c r="G5" s="1" t="s">
        <v>14</v>
      </c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34" ht="3" customHeight="1" x14ac:dyDescent="0.4"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34" ht="16.5" customHeight="1" x14ac:dyDescent="0.4">
      <c r="G7" s="1" t="s">
        <v>3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H7" s="2"/>
    </row>
    <row r="8" spans="1:34" ht="3" customHeight="1" x14ac:dyDescent="0.4">
      <c r="K8" s="2"/>
      <c r="L8" s="2"/>
      <c r="M8" s="110"/>
      <c r="N8" s="110"/>
      <c r="O8" s="110"/>
      <c r="P8" s="110"/>
      <c r="Q8" s="110"/>
      <c r="R8" s="110"/>
      <c r="S8" s="110"/>
      <c r="T8" s="110"/>
    </row>
    <row r="9" spans="1:34" ht="16.5" customHeight="1" x14ac:dyDescent="0.4">
      <c r="G9" s="1" t="s">
        <v>13</v>
      </c>
      <c r="K9" s="109"/>
      <c r="L9" s="109"/>
      <c r="M9" s="109"/>
      <c r="N9" s="109"/>
      <c r="O9" s="109"/>
      <c r="P9" s="109"/>
      <c r="Q9" s="2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  <row r="10" spans="1:34" ht="17.25" customHeight="1" x14ac:dyDescent="0.4"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34" ht="13.5" customHeight="1" x14ac:dyDescent="0.4">
      <c r="A11" s="111" t="s">
        <v>59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</row>
    <row r="12" spans="1:34" ht="5.25" customHeight="1" x14ac:dyDescent="0.4">
      <c r="D12" s="2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4"/>
    </row>
    <row r="13" spans="1:34" ht="18" customHeight="1" x14ac:dyDescent="0.4">
      <c r="A13" s="1" t="s">
        <v>56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34" ht="4.5" customHeight="1" x14ac:dyDescent="0.4"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34" ht="18" customHeight="1" x14ac:dyDescent="0.4">
      <c r="A15" s="1" t="s">
        <v>34</v>
      </c>
      <c r="E15" s="4"/>
      <c r="F15" s="103">
        <f>W39</f>
        <v>0</v>
      </c>
      <c r="G15" s="104"/>
      <c r="H15" s="104"/>
      <c r="I15" s="104"/>
      <c r="J15" s="104"/>
      <c r="K15" s="104"/>
      <c r="L15" s="4"/>
      <c r="M15" s="4"/>
      <c r="N15" s="4"/>
      <c r="O15" s="4"/>
      <c r="P15" s="4"/>
    </row>
    <row r="16" spans="1:34" ht="6" customHeight="1" x14ac:dyDescent="0.4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29" ht="18" customHeight="1" x14ac:dyDescent="0.4">
      <c r="A17" s="1" t="s">
        <v>12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29" ht="16.5" customHeight="1" x14ac:dyDescent="0.4">
      <c r="B18" s="69" t="s">
        <v>1</v>
      </c>
      <c r="C18" s="69"/>
      <c r="D18" s="69"/>
      <c r="E18" s="69"/>
      <c r="F18" s="69"/>
      <c r="G18" s="69"/>
      <c r="H18" s="69"/>
      <c r="I18" s="69"/>
      <c r="J18" s="69"/>
      <c r="K18" s="51" t="s">
        <v>28</v>
      </c>
      <c r="L18" s="52"/>
      <c r="M18" s="52"/>
      <c r="N18" s="52"/>
      <c r="O18" s="52"/>
      <c r="P18" s="52"/>
      <c r="Q18" s="53"/>
      <c r="R18" s="105" t="s">
        <v>18</v>
      </c>
      <c r="S18" s="106"/>
      <c r="T18" s="51" t="s">
        <v>2</v>
      </c>
      <c r="U18" s="52"/>
      <c r="V18" s="53"/>
      <c r="W18" s="51" t="s">
        <v>33</v>
      </c>
      <c r="X18" s="52"/>
      <c r="Y18" s="53"/>
      <c r="Z18" s="51" t="s">
        <v>41</v>
      </c>
      <c r="AA18" s="52"/>
      <c r="AB18" s="52"/>
      <c r="AC18" s="53"/>
    </row>
    <row r="19" spans="1:29" ht="25.5" customHeight="1" x14ac:dyDescent="0.4">
      <c r="B19" s="7">
        <v>1</v>
      </c>
      <c r="C19" s="107"/>
      <c r="D19" s="107"/>
      <c r="E19" s="107"/>
      <c r="F19" s="107"/>
      <c r="G19" s="107"/>
      <c r="H19" s="107"/>
      <c r="I19" s="107"/>
      <c r="J19" s="107"/>
      <c r="K19" s="75"/>
      <c r="L19" s="76"/>
      <c r="M19" s="76"/>
      <c r="N19" s="76"/>
      <c r="O19" s="76"/>
      <c r="P19" s="76"/>
      <c r="Q19" s="77"/>
      <c r="R19" s="78"/>
      <c r="S19" s="79"/>
      <c r="T19" s="80" t="str">
        <f>IF(K19="","",VLOOKUP(K19,Sheet2!$E$2:$F$12,2,FALSE))</f>
        <v/>
      </c>
      <c r="U19" s="81"/>
      <c r="V19" s="82"/>
      <c r="W19" s="83" t="str">
        <f>IF(T19="","",VLOOKUP(T19,Sheet2!$E$13:$F$17,2,FALSE))</f>
        <v/>
      </c>
      <c r="X19" s="84"/>
      <c r="Y19" s="85"/>
      <c r="Z19" s="86" t="str">
        <f>IF(T19="","",IF(OR(T19="生活支援ハウス"),W19*R19,W19))</f>
        <v/>
      </c>
      <c r="AA19" s="87"/>
      <c r="AB19" s="87"/>
      <c r="AC19" s="88"/>
    </row>
    <row r="20" spans="1:29" ht="25.5" customHeight="1" x14ac:dyDescent="0.4">
      <c r="B20" s="7">
        <v>2</v>
      </c>
      <c r="C20" s="74"/>
      <c r="D20" s="74"/>
      <c r="E20" s="74"/>
      <c r="F20" s="74"/>
      <c r="G20" s="74"/>
      <c r="H20" s="74"/>
      <c r="I20" s="74"/>
      <c r="J20" s="74"/>
      <c r="K20" s="75"/>
      <c r="L20" s="76"/>
      <c r="M20" s="76"/>
      <c r="N20" s="76"/>
      <c r="O20" s="76"/>
      <c r="P20" s="76"/>
      <c r="Q20" s="77"/>
      <c r="R20" s="78"/>
      <c r="S20" s="79"/>
      <c r="T20" s="80" t="str">
        <f>IF(K20="","",VLOOKUP(K20,Sheet2!$E$2:$F$12,2,FALSE))</f>
        <v/>
      </c>
      <c r="U20" s="81"/>
      <c r="V20" s="82"/>
      <c r="W20" s="83" t="str">
        <f>IF(T20="","",VLOOKUP(T20,Sheet2!$E$13:$F$17,2,FALSE))</f>
        <v/>
      </c>
      <c r="X20" s="84"/>
      <c r="Y20" s="85"/>
      <c r="Z20" s="86" t="str">
        <f t="shared" ref="Z20:Z28" si="0">IF(T20="","",IF(OR(T20="生活支援ハウス"),W20*R20,W20))</f>
        <v/>
      </c>
      <c r="AA20" s="87"/>
      <c r="AB20" s="87"/>
      <c r="AC20" s="88"/>
    </row>
    <row r="21" spans="1:29" ht="25.5" customHeight="1" x14ac:dyDescent="0.4">
      <c r="B21" s="7">
        <v>3</v>
      </c>
      <c r="C21" s="74"/>
      <c r="D21" s="74"/>
      <c r="E21" s="74"/>
      <c r="F21" s="74"/>
      <c r="G21" s="74"/>
      <c r="H21" s="74"/>
      <c r="I21" s="74"/>
      <c r="J21" s="74"/>
      <c r="K21" s="75"/>
      <c r="L21" s="76"/>
      <c r="M21" s="76"/>
      <c r="N21" s="76"/>
      <c r="O21" s="76"/>
      <c r="P21" s="76"/>
      <c r="Q21" s="77"/>
      <c r="R21" s="78"/>
      <c r="S21" s="79"/>
      <c r="T21" s="80" t="str">
        <f>IF(K21="","",VLOOKUP(K21,Sheet2!$E$2:$F$12,2,FALSE))</f>
        <v/>
      </c>
      <c r="U21" s="81"/>
      <c r="V21" s="82"/>
      <c r="W21" s="83" t="str">
        <f>IF(T21="","",VLOOKUP(T21,Sheet2!$E$13:$F$17,2,FALSE))</f>
        <v/>
      </c>
      <c r="X21" s="84"/>
      <c r="Y21" s="85"/>
      <c r="Z21" s="86" t="str">
        <f t="shared" si="0"/>
        <v/>
      </c>
      <c r="AA21" s="87"/>
      <c r="AB21" s="87"/>
      <c r="AC21" s="88"/>
    </row>
    <row r="22" spans="1:29" ht="25.5" customHeight="1" x14ac:dyDescent="0.4">
      <c r="B22" s="7">
        <v>4</v>
      </c>
      <c r="C22" s="74"/>
      <c r="D22" s="74"/>
      <c r="E22" s="74"/>
      <c r="F22" s="74"/>
      <c r="G22" s="74"/>
      <c r="H22" s="74"/>
      <c r="I22" s="74"/>
      <c r="J22" s="74"/>
      <c r="K22" s="75"/>
      <c r="L22" s="76"/>
      <c r="M22" s="76"/>
      <c r="N22" s="76"/>
      <c r="O22" s="76"/>
      <c r="P22" s="76"/>
      <c r="Q22" s="77"/>
      <c r="R22" s="78"/>
      <c r="S22" s="79"/>
      <c r="T22" s="80" t="str">
        <f>IF(K22="","",VLOOKUP(K22,Sheet2!$E$2:$F$12,2,FALSE))</f>
        <v/>
      </c>
      <c r="U22" s="81"/>
      <c r="V22" s="82"/>
      <c r="W22" s="83" t="str">
        <f>IF(T22="","",VLOOKUP(T22,Sheet2!$E$13:$F$17,2,FALSE))</f>
        <v/>
      </c>
      <c r="X22" s="84"/>
      <c r="Y22" s="85"/>
      <c r="Z22" s="86" t="str">
        <f t="shared" si="0"/>
        <v/>
      </c>
      <c r="AA22" s="87"/>
      <c r="AB22" s="87"/>
      <c r="AC22" s="88"/>
    </row>
    <row r="23" spans="1:29" ht="25.5" customHeight="1" x14ac:dyDescent="0.4">
      <c r="B23" s="7">
        <v>5</v>
      </c>
      <c r="C23" s="74"/>
      <c r="D23" s="74"/>
      <c r="E23" s="74"/>
      <c r="F23" s="74"/>
      <c r="G23" s="74"/>
      <c r="H23" s="74"/>
      <c r="I23" s="74"/>
      <c r="J23" s="74"/>
      <c r="K23" s="75"/>
      <c r="L23" s="76"/>
      <c r="M23" s="76"/>
      <c r="N23" s="76"/>
      <c r="O23" s="76"/>
      <c r="P23" s="76"/>
      <c r="Q23" s="77"/>
      <c r="R23" s="78"/>
      <c r="S23" s="79"/>
      <c r="T23" s="80" t="str">
        <f>IF(K23="","",VLOOKUP(K23,Sheet2!$E$2:$F$12,2,FALSE))</f>
        <v/>
      </c>
      <c r="U23" s="81"/>
      <c r="V23" s="82"/>
      <c r="W23" s="83" t="str">
        <f>IF(T23="","",VLOOKUP(T23,Sheet2!$E$13:$F$17,2,FALSE))</f>
        <v/>
      </c>
      <c r="X23" s="84"/>
      <c r="Y23" s="85"/>
      <c r="Z23" s="86" t="str">
        <f t="shared" si="0"/>
        <v/>
      </c>
      <c r="AA23" s="87"/>
      <c r="AB23" s="87"/>
      <c r="AC23" s="88"/>
    </row>
    <row r="24" spans="1:29" ht="25.5" customHeight="1" x14ac:dyDescent="0.4">
      <c r="B24" s="7">
        <v>6</v>
      </c>
      <c r="C24" s="74"/>
      <c r="D24" s="74"/>
      <c r="E24" s="74"/>
      <c r="F24" s="74"/>
      <c r="G24" s="74"/>
      <c r="H24" s="74"/>
      <c r="I24" s="74"/>
      <c r="J24" s="74"/>
      <c r="K24" s="75"/>
      <c r="L24" s="76"/>
      <c r="M24" s="76"/>
      <c r="N24" s="76"/>
      <c r="O24" s="76"/>
      <c r="P24" s="76"/>
      <c r="Q24" s="77"/>
      <c r="R24" s="78"/>
      <c r="S24" s="79"/>
      <c r="T24" s="80" t="str">
        <f>IF(K24="","",VLOOKUP(K24,Sheet2!$E$2:$F$12,2,FALSE))</f>
        <v/>
      </c>
      <c r="U24" s="81"/>
      <c r="V24" s="82"/>
      <c r="W24" s="83" t="str">
        <f>IF(T24="","",VLOOKUP(T24,Sheet2!$E$13:$F$17,2,FALSE))</f>
        <v/>
      </c>
      <c r="X24" s="84"/>
      <c r="Y24" s="85"/>
      <c r="Z24" s="86" t="str">
        <f t="shared" si="0"/>
        <v/>
      </c>
      <c r="AA24" s="87"/>
      <c r="AB24" s="87"/>
      <c r="AC24" s="88"/>
    </row>
    <row r="25" spans="1:29" ht="25.5" customHeight="1" x14ac:dyDescent="0.4">
      <c r="B25" s="7">
        <v>7</v>
      </c>
      <c r="C25" s="74"/>
      <c r="D25" s="74"/>
      <c r="E25" s="74"/>
      <c r="F25" s="74"/>
      <c r="G25" s="74"/>
      <c r="H25" s="74"/>
      <c r="I25" s="74"/>
      <c r="J25" s="74"/>
      <c r="K25" s="75"/>
      <c r="L25" s="76"/>
      <c r="M25" s="76"/>
      <c r="N25" s="76"/>
      <c r="O25" s="76"/>
      <c r="P25" s="76"/>
      <c r="Q25" s="77"/>
      <c r="R25" s="78"/>
      <c r="S25" s="79"/>
      <c r="T25" s="80" t="str">
        <f>IF(K25="","",VLOOKUP(K25,Sheet2!$E$2:$F$12,2,FALSE))</f>
        <v/>
      </c>
      <c r="U25" s="81"/>
      <c r="V25" s="82"/>
      <c r="W25" s="83" t="str">
        <f>IF(T25="","",VLOOKUP(T25,Sheet2!$E$13:$F$17,2,FALSE))</f>
        <v/>
      </c>
      <c r="X25" s="84"/>
      <c r="Y25" s="85"/>
      <c r="Z25" s="86" t="str">
        <f t="shared" si="0"/>
        <v/>
      </c>
      <c r="AA25" s="87"/>
      <c r="AB25" s="87"/>
      <c r="AC25" s="88"/>
    </row>
    <row r="26" spans="1:29" ht="25.5" customHeight="1" x14ac:dyDescent="0.4">
      <c r="B26" s="7">
        <v>8</v>
      </c>
      <c r="C26" s="74"/>
      <c r="D26" s="74"/>
      <c r="E26" s="74"/>
      <c r="F26" s="74"/>
      <c r="G26" s="74"/>
      <c r="H26" s="74"/>
      <c r="I26" s="74"/>
      <c r="J26" s="74"/>
      <c r="K26" s="75"/>
      <c r="L26" s="76"/>
      <c r="M26" s="76"/>
      <c r="N26" s="76"/>
      <c r="O26" s="76"/>
      <c r="P26" s="76"/>
      <c r="Q26" s="77"/>
      <c r="R26" s="78"/>
      <c r="S26" s="79"/>
      <c r="T26" s="80" t="str">
        <f>IF(K26="","",VLOOKUP(K26,Sheet2!$E$2:$F$12,2,FALSE))</f>
        <v/>
      </c>
      <c r="U26" s="81"/>
      <c r="V26" s="82"/>
      <c r="W26" s="83" t="str">
        <f>IF(T26="","",VLOOKUP(T26,Sheet2!$E$13:$F$17,2,FALSE))</f>
        <v/>
      </c>
      <c r="X26" s="84"/>
      <c r="Y26" s="85"/>
      <c r="Z26" s="86" t="str">
        <f t="shared" si="0"/>
        <v/>
      </c>
      <c r="AA26" s="87"/>
      <c r="AB26" s="87"/>
      <c r="AC26" s="88"/>
    </row>
    <row r="27" spans="1:29" ht="25.5" customHeight="1" x14ac:dyDescent="0.4">
      <c r="B27" s="7">
        <v>9</v>
      </c>
      <c r="C27" s="74"/>
      <c r="D27" s="74"/>
      <c r="E27" s="74"/>
      <c r="F27" s="74"/>
      <c r="G27" s="74"/>
      <c r="H27" s="74"/>
      <c r="I27" s="74"/>
      <c r="J27" s="74"/>
      <c r="K27" s="75"/>
      <c r="L27" s="76"/>
      <c r="M27" s="76"/>
      <c r="N27" s="76"/>
      <c r="O27" s="76"/>
      <c r="P27" s="76"/>
      <c r="Q27" s="77"/>
      <c r="R27" s="78"/>
      <c r="S27" s="79"/>
      <c r="T27" s="80" t="str">
        <f>IF(K27="","",VLOOKUP(K27,Sheet2!$E$2:$F$12,2,FALSE))</f>
        <v/>
      </c>
      <c r="U27" s="81"/>
      <c r="V27" s="82"/>
      <c r="W27" s="83" t="str">
        <f>IF(T27="","",VLOOKUP(T27,Sheet2!$E$13:$F$17,2,FALSE))</f>
        <v/>
      </c>
      <c r="X27" s="84"/>
      <c r="Y27" s="85"/>
      <c r="Z27" s="86" t="str">
        <f t="shared" si="0"/>
        <v/>
      </c>
      <c r="AA27" s="87"/>
      <c r="AB27" s="87"/>
      <c r="AC27" s="88"/>
    </row>
    <row r="28" spans="1:29" ht="25.5" customHeight="1" x14ac:dyDescent="0.4">
      <c r="B28" s="7">
        <v>10</v>
      </c>
      <c r="C28" s="74"/>
      <c r="D28" s="74"/>
      <c r="E28" s="74"/>
      <c r="F28" s="74"/>
      <c r="G28" s="74"/>
      <c r="H28" s="74"/>
      <c r="I28" s="74"/>
      <c r="J28" s="74"/>
      <c r="K28" s="75"/>
      <c r="L28" s="76"/>
      <c r="M28" s="76"/>
      <c r="N28" s="76"/>
      <c r="O28" s="76"/>
      <c r="P28" s="76"/>
      <c r="Q28" s="77"/>
      <c r="R28" s="78"/>
      <c r="S28" s="79"/>
      <c r="T28" s="80" t="str">
        <f>IF(K28="","",VLOOKUP(K28,Sheet2!$E$2:$F$12,2,FALSE))</f>
        <v/>
      </c>
      <c r="U28" s="81"/>
      <c r="V28" s="82"/>
      <c r="W28" s="83" t="str">
        <f>IF(T28="","",VLOOKUP(T28,Sheet2!$E$13:$F$17,2,FALSE))</f>
        <v/>
      </c>
      <c r="X28" s="84"/>
      <c r="Y28" s="85"/>
      <c r="Z28" s="86" t="str">
        <f t="shared" si="0"/>
        <v/>
      </c>
      <c r="AA28" s="87"/>
      <c r="AB28" s="87"/>
      <c r="AC28" s="88"/>
    </row>
    <row r="29" spans="1:29" ht="25.5" hidden="1" customHeight="1" x14ac:dyDescent="0.4">
      <c r="B29" s="7">
        <v>11</v>
      </c>
      <c r="C29" s="74"/>
      <c r="D29" s="74"/>
      <c r="E29" s="74"/>
      <c r="F29" s="74"/>
      <c r="G29" s="74"/>
      <c r="H29" s="74"/>
      <c r="I29" s="74"/>
      <c r="J29" s="74"/>
      <c r="K29" s="75"/>
      <c r="L29" s="76"/>
      <c r="M29" s="76"/>
      <c r="N29" s="76"/>
      <c r="O29" s="76"/>
      <c r="P29" s="76"/>
      <c r="Q29" s="77"/>
      <c r="R29" s="78"/>
      <c r="S29" s="79"/>
      <c r="T29" s="80" t="str">
        <f>IF(K29="","",VLOOKUP(K29,Sheet2!$E$2:$F$12,2,FALSE))</f>
        <v/>
      </c>
      <c r="U29" s="81"/>
      <c r="V29" s="82"/>
      <c r="W29" s="83" t="str">
        <f>IF(T29="","",VLOOKUP(T29,Sheet2!$E$13:$F$17,2,FALSE))</f>
        <v/>
      </c>
      <c r="X29" s="84"/>
      <c r="Y29" s="85"/>
      <c r="Z29" s="86" t="str">
        <f t="shared" ref="Z29:Z38" si="1">IF(T29="","",IF(OR(T29="入所",T29="通所"),W29*R29,W29))</f>
        <v/>
      </c>
      <c r="AA29" s="87"/>
      <c r="AB29" s="87"/>
      <c r="AC29" s="88"/>
    </row>
    <row r="30" spans="1:29" ht="25.5" hidden="1" customHeight="1" x14ac:dyDescent="0.4">
      <c r="B30" s="7">
        <v>12</v>
      </c>
      <c r="C30" s="74"/>
      <c r="D30" s="74"/>
      <c r="E30" s="74"/>
      <c r="F30" s="74"/>
      <c r="G30" s="74"/>
      <c r="H30" s="74"/>
      <c r="I30" s="74"/>
      <c r="J30" s="74"/>
      <c r="K30" s="75"/>
      <c r="L30" s="76"/>
      <c r="M30" s="76"/>
      <c r="N30" s="76"/>
      <c r="O30" s="76"/>
      <c r="P30" s="76"/>
      <c r="Q30" s="77"/>
      <c r="R30" s="78"/>
      <c r="S30" s="79"/>
      <c r="T30" s="80" t="str">
        <f>IF(K30="","",VLOOKUP(K30,Sheet2!$E$2:$F$12,2,FALSE))</f>
        <v/>
      </c>
      <c r="U30" s="81"/>
      <c r="V30" s="82"/>
      <c r="W30" s="83" t="str">
        <f>IF(T30="","",VLOOKUP(T30,Sheet2!$E$13:$F$17,2,FALSE))</f>
        <v/>
      </c>
      <c r="X30" s="84"/>
      <c r="Y30" s="85"/>
      <c r="Z30" s="86" t="str">
        <f t="shared" si="1"/>
        <v/>
      </c>
      <c r="AA30" s="87"/>
      <c r="AB30" s="87"/>
      <c r="AC30" s="88"/>
    </row>
    <row r="31" spans="1:29" ht="25.5" hidden="1" customHeight="1" x14ac:dyDescent="0.4">
      <c r="B31" s="7">
        <v>13</v>
      </c>
      <c r="C31" s="74"/>
      <c r="D31" s="74"/>
      <c r="E31" s="74"/>
      <c r="F31" s="74"/>
      <c r="G31" s="74"/>
      <c r="H31" s="74"/>
      <c r="I31" s="74"/>
      <c r="J31" s="74"/>
      <c r="K31" s="75"/>
      <c r="L31" s="76"/>
      <c r="M31" s="76"/>
      <c r="N31" s="76"/>
      <c r="O31" s="76"/>
      <c r="P31" s="76"/>
      <c r="Q31" s="77"/>
      <c r="R31" s="78"/>
      <c r="S31" s="79"/>
      <c r="T31" s="80" t="str">
        <f>IF(K31="","",VLOOKUP(K31,Sheet2!$E$2:$F$12,2,FALSE))</f>
        <v/>
      </c>
      <c r="U31" s="81"/>
      <c r="V31" s="82"/>
      <c r="W31" s="83" t="str">
        <f>IF(T31="","",VLOOKUP(T31,Sheet2!$E$13:$F$17,2,FALSE))</f>
        <v/>
      </c>
      <c r="X31" s="84"/>
      <c r="Y31" s="85"/>
      <c r="Z31" s="86" t="str">
        <f t="shared" si="1"/>
        <v/>
      </c>
      <c r="AA31" s="87"/>
      <c r="AB31" s="87"/>
      <c r="AC31" s="88"/>
    </row>
    <row r="32" spans="1:29" ht="25.5" hidden="1" customHeight="1" x14ac:dyDescent="0.4">
      <c r="B32" s="7">
        <v>14</v>
      </c>
      <c r="C32" s="74"/>
      <c r="D32" s="74"/>
      <c r="E32" s="74"/>
      <c r="F32" s="74"/>
      <c r="G32" s="74"/>
      <c r="H32" s="74"/>
      <c r="I32" s="74"/>
      <c r="J32" s="74"/>
      <c r="K32" s="75"/>
      <c r="L32" s="76"/>
      <c r="M32" s="76"/>
      <c r="N32" s="76"/>
      <c r="O32" s="76"/>
      <c r="P32" s="76"/>
      <c r="Q32" s="77"/>
      <c r="R32" s="78"/>
      <c r="S32" s="79"/>
      <c r="T32" s="80" t="str">
        <f>IF(K32="","",VLOOKUP(K32,Sheet2!$E$2:$F$12,2,FALSE))</f>
        <v/>
      </c>
      <c r="U32" s="81"/>
      <c r="V32" s="82"/>
      <c r="W32" s="83" t="str">
        <f>IF(T32="","",VLOOKUP(T32,Sheet2!$E$13:$F$17,2,FALSE))</f>
        <v/>
      </c>
      <c r="X32" s="84"/>
      <c r="Y32" s="85"/>
      <c r="Z32" s="86" t="str">
        <f t="shared" si="1"/>
        <v/>
      </c>
      <c r="AA32" s="87"/>
      <c r="AB32" s="87"/>
      <c r="AC32" s="88"/>
    </row>
    <row r="33" spans="1:29" ht="25.5" hidden="1" customHeight="1" x14ac:dyDescent="0.4">
      <c r="B33" s="7">
        <v>15</v>
      </c>
      <c r="C33" s="74"/>
      <c r="D33" s="74"/>
      <c r="E33" s="74"/>
      <c r="F33" s="74"/>
      <c r="G33" s="74"/>
      <c r="H33" s="74"/>
      <c r="I33" s="74"/>
      <c r="J33" s="74"/>
      <c r="K33" s="75"/>
      <c r="L33" s="76"/>
      <c r="M33" s="76"/>
      <c r="N33" s="76"/>
      <c r="O33" s="76"/>
      <c r="P33" s="76"/>
      <c r="Q33" s="77"/>
      <c r="R33" s="78"/>
      <c r="S33" s="79"/>
      <c r="T33" s="80" t="str">
        <f>IF(K33="","",VLOOKUP(K33,Sheet2!$E$2:$F$12,2,FALSE))</f>
        <v/>
      </c>
      <c r="U33" s="81"/>
      <c r="V33" s="82"/>
      <c r="W33" s="83" t="str">
        <f>IF(T33="","",VLOOKUP(T33,Sheet2!$E$13:$F$17,2,FALSE))</f>
        <v/>
      </c>
      <c r="X33" s="84"/>
      <c r="Y33" s="85"/>
      <c r="Z33" s="86" t="str">
        <f t="shared" si="1"/>
        <v/>
      </c>
      <c r="AA33" s="87"/>
      <c r="AB33" s="87"/>
      <c r="AC33" s="88"/>
    </row>
    <row r="34" spans="1:29" ht="25.5" hidden="1" customHeight="1" x14ac:dyDescent="0.4">
      <c r="B34" s="7">
        <v>16</v>
      </c>
      <c r="C34" s="74"/>
      <c r="D34" s="74"/>
      <c r="E34" s="74"/>
      <c r="F34" s="74"/>
      <c r="G34" s="74"/>
      <c r="H34" s="74"/>
      <c r="I34" s="74"/>
      <c r="J34" s="74"/>
      <c r="K34" s="75"/>
      <c r="L34" s="76"/>
      <c r="M34" s="76"/>
      <c r="N34" s="76"/>
      <c r="O34" s="76"/>
      <c r="P34" s="76"/>
      <c r="Q34" s="77"/>
      <c r="R34" s="78"/>
      <c r="S34" s="79"/>
      <c r="T34" s="80" t="str">
        <f>IF(K34="","",VLOOKUP(K34,Sheet2!$E$2:$F$12,2,FALSE))</f>
        <v/>
      </c>
      <c r="U34" s="81"/>
      <c r="V34" s="82"/>
      <c r="W34" s="83" t="str">
        <f>IF(T34="","",VLOOKUP(T34,Sheet2!$E$13:$F$17,2,FALSE))</f>
        <v/>
      </c>
      <c r="X34" s="84"/>
      <c r="Y34" s="85"/>
      <c r="Z34" s="86" t="str">
        <f t="shared" si="1"/>
        <v/>
      </c>
      <c r="AA34" s="87"/>
      <c r="AB34" s="87"/>
      <c r="AC34" s="88"/>
    </row>
    <row r="35" spans="1:29" ht="25.5" hidden="1" customHeight="1" x14ac:dyDescent="0.4">
      <c r="B35" s="7">
        <v>17</v>
      </c>
      <c r="C35" s="74"/>
      <c r="D35" s="74"/>
      <c r="E35" s="74"/>
      <c r="F35" s="74"/>
      <c r="G35" s="74"/>
      <c r="H35" s="74"/>
      <c r="I35" s="74"/>
      <c r="J35" s="74"/>
      <c r="K35" s="75"/>
      <c r="L35" s="76"/>
      <c r="M35" s="76"/>
      <c r="N35" s="76"/>
      <c r="O35" s="76"/>
      <c r="P35" s="76"/>
      <c r="Q35" s="77"/>
      <c r="R35" s="78"/>
      <c r="S35" s="79"/>
      <c r="T35" s="80" t="str">
        <f>IF(K35="","",VLOOKUP(K35,Sheet2!$E$2:$F$12,2,FALSE))</f>
        <v/>
      </c>
      <c r="U35" s="81"/>
      <c r="V35" s="82"/>
      <c r="W35" s="83" t="str">
        <f>IF(T35="","",VLOOKUP(T35,Sheet2!$E$13:$F$17,2,FALSE))</f>
        <v/>
      </c>
      <c r="X35" s="84"/>
      <c r="Y35" s="85"/>
      <c r="Z35" s="86" t="str">
        <f t="shared" si="1"/>
        <v/>
      </c>
      <c r="AA35" s="87"/>
      <c r="AB35" s="87"/>
      <c r="AC35" s="88"/>
    </row>
    <row r="36" spans="1:29" ht="25.5" hidden="1" customHeight="1" x14ac:dyDescent="0.4">
      <c r="B36" s="7">
        <v>18</v>
      </c>
      <c r="C36" s="74"/>
      <c r="D36" s="74"/>
      <c r="E36" s="74"/>
      <c r="F36" s="74"/>
      <c r="G36" s="74"/>
      <c r="H36" s="74"/>
      <c r="I36" s="74"/>
      <c r="J36" s="74"/>
      <c r="K36" s="75"/>
      <c r="L36" s="76"/>
      <c r="M36" s="76"/>
      <c r="N36" s="76"/>
      <c r="O36" s="76"/>
      <c r="P36" s="76"/>
      <c r="Q36" s="77"/>
      <c r="R36" s="78"/>
      <c r="S36" s="79"/>
      <c r="T36" s="80" t="str">
        <f>IF(K36="","",VLOOKUP(K36,Sheet2!$E$2:$F$12,2,FALSE))</f>
        <v/>
      </c>
      <c r="U36" s="81"/>
      <c r="V36" s="82"/>
      <c r="W36" s="83" t="str">
        <f>IF(T36="","",VLOOKUP(T36,Sheet2!$E$13:$F$17,2,FALSE))</f>
        <v/>
      </c>
      <c r="X36" s="84"/>
      <c r="Y36" s="85"/>
      <c r="Z36" s="86" t="str">
        <f t="shared" si="1"/>
        <v/>
      </c>
      <c r="AA36" s="87"/>
      <c r="AB36" s="87"/>
      <c r="AC36" s="88"/>
    </row>
    <row r="37" spans="1:29" ht="25.5" hidden="1" customHeight="1" x14ac:dyDescent="0.4">
      <c r="B37" s="7">
        <v>19</v>
      </c>
      <c r="C37" s="74"/>
      <c r="D37" s="74"/>
      <c r="E37" s="74"/>
      <c r="F37" s="74"/>
      <c r="G37" s="74"/>
      <c r="H37" s="74"/>
      <c r="I37" s="74"/>
      <c r="J37" s="74"/>
      <c r="K37" s="75"/>
      <c r="L37" s="76"/>
      <c r="M37" s="76"/>
      <c r="N37" s="76"/>
      <c r="O37" s="76"/>
      <c r="P37" s="76"/>
      <c r="Q37" s="77"/>
      <c r="R37" s="78"/>
      <c r="S37" s="79"/>
      <c r="T37" s="80" t="str">
        <f>IF(K37="","",VLOOKUP(K37,Sheet2!$E$2:$F$12,2,FALSE))</f>
        <v/>
      </c>
      <c r="U37" s="81"/>
      <c r="V37" s="82"/>
      <c r="W37" s="83" t="str">
        <f>IF(T37="","",VLOOKUP(T37,Sheet2!$E$13:$F$17,2,FALSE))</f>
        <v/>
      </c>
      <c r="X37" s="84"/>
      <c r="Y37" s="85"/>
      <c r="Z37" s="86" t="str">
        <f t="shared" si="1"/>
        <v/>
      </c>
      <c r="AA37" s="87"/>
      <c r="AB37" s="87"/>
      <c r="AC37" s="88"/>
    </row>
    <row r="38" spans="1:29" ht="25.5" hidden="1" customHeight="1" x14ac:dyDescent="0.4">
      <c r="B38" s="7">
        <v>20</v>
      </c>
      <c r="C38" s="74"/>
      <c r="D38" s="74"/>
      <c r="E38" s="74"/>
      <c r="F38" s="74"/>
      <c r="G38" s="74"/>
      <c r="H38" s="74"/>
      <c r="I38" s="74"/>
      <c r="J38" s="74"/>
      <c r="K38" s="75"/>
      <c r="L38" s="76"/>
      <c r="M38" s="76"/>
      <c r="N38" s="76"/>
      <c r="O38" s="76"/>
      <c r="P38" s="76"/>
      <c r="Q38" s="77"/>
      <c r="R38" s="78"/>
      <c r="S38" s="79"/>
      <c r="T38" s="80" t="str">
        <f>IF(K38="","",VLOOKUP(K38,Sheet2!$E$2:$F$12,2,FALSE))</f>
        <v/>
      </c>
      <c r="U38" s="81"/>
      <c r="V38" s="82"/>
      <c r="W38" s="83" t="str">
        <f>IF(T38="","",VLOOKUP(T38,Sheet2!$E$13:$F$17,2,FALSE))</f>
        <v/>
      </c>
      <c r="X38" s="84"/>
      <c r="Y38" s="85"/>
      <c r="Z38" s="86" t="str">
        <f t="shared" si="1"/>
        <v/>
      </c>
      <c r="AA38" s="87"/>
      <c r="AB38" s="87"/>
      <c r="AC38" s="88"/>
    </row>
    <row r="39" spans="1:29" ht="21.75" customHeight="1" x14ac:dyDescent="0.4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30"/>
      <c r="R39" s="89" t="s">
        <v>17</v>
      </c>
      <c r="S39" s="90"/>
      <c r="T39" s="90"/>
      <c r="U39" s="90"/>
      <c r="V39" s="91"/>
      <c r="W39" s="92">
        <f>SUM(Z19:AC38)</f>
        <v>0</v>
      </c>
      <c r="X39" s="92"/>
      <c r="Y39" s="92"/>
      <c r="Z39" s="92"/>
      <c r="AA39" s="92"/>
      <c r="AB39" s="92"/>
      <c r="AC39" s="93"/>
    </row>
    <row r="40" spans="1:29" ht="15" customHeight="1" x14ac:dyDescent="0.4">
      <c r="A40" s="1" t="s">
        <v>25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9" ht="21.75" customHeight="1" x14ac:dyDescent="0.4">
      <c r="B41" s="51" t="s">
        <v>31</v>
      </c>
      <c r="C41" s="52"/>
      <c r="D41" s="53"/>
      <c r="E41" s="94"/>
      <c r="F41" s="95"/>
      <c r="G41" s="95"/>
      <c r="H41" s="95"/>
      <c r="I41" s="95"/>
      <c r="J41" s="95"/>
      <c r="K41" s="96"/>
      <c r="L41" s="51" t="s">
        <v>39</v>
      </c>
      <c r="M41" s="52"/>
      <c r="N41" s="52"/>
      <c r="O41" s="52"/>
      <c r="P41" s="53"/>
      <c r="Q41" s="97"/>
      <c r="R41" s="98"/>
      <c r="S41" s="98"/>
      <c r="T41" s="98"/>
      <c r="U41" s="98"/>
      <c r="V41" s="98"/>
      <c r="W41" s="98"/>
      <c r="X41" s="99"/>
      <c r="Y41" s="51" t="s">
        <v>30</v>
      </c>
      <c r="Z41" s="53"/>
      <c r="AA41" s="100"/>
      <c r="AB41" s="101"/>
      <c r="AC41" s="102"/>
    </row>
    <row r="42" spans="1:29" ht="21.75" customHeight="1" x14ac:dyDescent="0.4">
      <c r="B42" s="51" t="s">
        <v>6</v>
      </c>
      <c r="C42" s="52"/>
      <c r="D42" s="53"/>
      <c r="E42" s="54"/>
      <c r="F42" s="55"/>
      <c r="G42" s="55"/>
      <c r="H42" s="55"/>
      <c r="I42" s="55"/>
      <c r="J42" s="55"/>
      <c r="K42" s="56"/>
      <c r="L42" s="57" t="s">
        <v>38</v>
      </c>
      <c r="M42" s="58"/>
      <c r="N42" s="58"/>
      <c r="O42" s="58"/>
      <c r="P42" s="59"/>
      <c r="Q42" s="60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2"/>
    </row>
    <row r="43" spans="1:29" ht="15.75" customHeight="1" x14ac:dyDescent="0.4">
      <c r="A43" s="2"/>
      <c r="B43" s="9" t="s">
        <v>23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9" ht="15" customHeight="1" x14ac:dyDescent="0.4">
      <c r="A44" s="3" t="s">
        <v>26</v>
      </c>
      <c r="B44" s="10"/>
      <c r="C44" s="16"/>
      <c r="D44" s="16"/>
      <c r="E44" s="24"/>
      <c r="F44" s="24"/>
      <c r="G44" s="16" t="s">
        <v>27</v>
      </c>
      <c r="H44" s="16"/>
      <c r="I44" s="16"/>
      <c r="J44" s="16"/>
      <c r="K44" s="16"/>
      <c r="L44" s="16"/>
      <c r="M44" s="16"/>
      <c r="N44" s="16"/>
      <c r="O44" s="16"/>
      <c r="P44" s="16"/>
      <c r="Q44" s="4"/>
      <c r="R44" s="4"/>
      <c r="S44" s="4"/>
      <c r="T44" s="4"/>
      <c r="U44" s="4"/>
      <c r="V44" s="4"/>
      <c r="W44" s="4"/>
      <c r="X44" s="4"/>
    </row>
    <row r="45" spans="1:29" ht="13.5" customHeight="1" x14ac:dyDescent="0.4">
      <c r="A45" s="2"/>
      <c r="B45" s="11" t="s">
        <v>54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35"/>
      <c r="Z45" s="35"/>
      <c r="AA45" s="35"/>
      <c r="AB45" s="39"/>
      <c r="AC45" s="43"/>
    </row>
    <row r="46" spans="1:29" ht="13.5" customHeight="1" x14ac:dyDescent="0.4">
      <c r="A46" s="2"/>
      <c r="B46" s="12" t="s">
        <v>57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6"/>
      <c r="Z46" s="36"/>
      <c r="AA46" s="38"/>
      <c r="AB46" s="40"/>
      <c r="AC46" s="44"/>
    </row>
    <row r="47" spans="1:29" ht="13.5" customHeight="1" x14ac:dyDescent="0.4">
      <c r="A47" s="2"/>
      <c r="B47" s="12" t="s">
        <v>55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6"/>
      <c r="Z47" s="36"/>
      <c r="AA47" s="38"/>
      <c r="AB47" s="40"/>
      <c r="AC47" s="44"/>
    </row>
    <row r="48" spans="1:29" ht="13.5" customHeight="1" x14ac:dyDescent="0.4">
      <c r="A48" s="2"/>
      <c r="B48" s="63" t="s">
        <v>58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40"/>
      <c r="AC48" s="44"/>
    </row>
    <row r="49" spans="1:29" ht="13.5" customHeight="1" x14ac:dyDescent="0.4">
      <c r="A49" s="2"/>
      <c r="B49" s="13" t="s">
        <v>51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37"/>
      <c r="Z49" s="37"/>
      <c r="AA49" s="37"/>
      <c r="AB49" s="41"/>
      <c r="AC49" s="45"/>
    </row>
    <row r="50" spans="1:29" ht="18.75" customHeight="1" x14ac:dyDescent="0.4">
      <c r="A50" s="4" t="s">
        <v>35</v>
      </c>
      <c r="B50" s="2"/>
      <c r="C50" s="2"/>
      <c r="D50" s="2"/>
      <c r="E50" s="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9" ht="15.75" customHeight="1" x14ac:dyDescent="0.4">
      <c r="B51" s="14"/>
      <c r="C51" s="20"/>
      <c r="D51" s="22" t="s">
        <v>22</v>
      </c>
      <c r="E51" s="8"/>
      <c r="F51" s="25"/>
      <c r="G51" s="25"/>
      <c r="H51" s="25"/>
      <c r="I51" s="25"/>
      <c r="J51" s="25"/>
      <c r="K51" s="14"/>
      <c r="L51" s="20"/>
      <c r="M51" s="22" t="s">
        <v>36</v>
      </c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42"/>
      <c r="AC51" s="46"/>
    </row>
    <row r="52" spans="1:29" ht="12" customHeight="1" x14ac:dyDescent="0.4">
      <c r="B52" s="15" t="s">
        <v>20</v>
      </c>
      <c r="C52" s="65"/>
      <c r="D52" s="65"/>
      <c r="E52" s="25" t="s">
        <v>24</v>
      </c>
      <c r="F52" s="65"/>
      <c r="G52" s="65"/>
      <c r="H52" s="27"/>
      <c r="I52" s="27"/>
      <c r="J52" s="25"/>
      <c r="K52" s="25"/>
      <c r="L52" s="25"/>
      <c r="M52" s="25"/>
      <c r="N52" s="8"/>
      <c r="O52" s="8"/>
      <c r="P52" s="8"/>
      <c r="Q52" s="8"/>
      <c r="R52" s="8"/>
      <c r="S52" s="8"/>
      <c r="T52" s="8"/>
      <c r="U52" s="8"/>
      <c r="V52" s="8"/>
      <c r="W52" s="34"/>
      <c r="X52" s="34"/>
      <c r="Y52" s="34"/>
      <c r="Z52" s="34"/>
      <c r="AA52" s="34"/>
      <c r="AB52" s="34"/>
      <c r="AC52" s="43"/>
    </row>
    <row r="53" spans="1:29" ht="21.75" customHeight="1" x14ac:dyDescent="0.4"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8"/>
    </row>
    <row r="54" spans="1:29" ht="16.5" customHeight="1" x14ac:dyDescent="0.4">
      <c r="A54" s="5" t="s">
        <v>32</v>
      </c>
      <c r="B54" s="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21" customHeight="1" x14ac:dyDescent="0.4">
      <c r="B55" s="69" t="s">
        <v>40</v>
      </c>
      <c r="C55" s="69"/>
      <c r="D55" s="69"/>
      <c r="E55" s="69"/>
      <c r="F55" s="70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2"/>
      <c r="R55" s="31" t="s">
        <v>10</v>
      </c>
      <c r="S55" s="33"/>
      <c r="T55" s="33"/>
      <c r="U55" s="73"/>
      <c r="V55" s="73"/>
      <c r="W55" s="73"/>
      <c r="X55" s="73"/>
      <c r="Y55" s="73"/>
      <c r="Z55" s="73"/>
      <c r="AA55" s="73"/>
      <c r="AB55" s="73"/>
      <c r="AC55" s="73"/>
    </row>
    <row r="56" spans="1:29" ht="24" customHeigh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9" ht="24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9" ht="24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9" ht="24" customHeigh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9" ht="24" customHeigh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9" ht="24" customHeigh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9" ht="24" customHeigh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9" ht="24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9" ht="24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24" customHeigh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24" customHeight="1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4" customHeigh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4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24" customHeigh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</sheetData>
  <mergeCells count="155">
    <mergeCell ref="T2:U2"/>
    <mergeCell ref="W2:X2"/>
    <mergeCell ref="Z2:AA2"/>
    <mergeCell ref="I5:AB5"/>
    <mergeCell ref="I7:AB7"/>
    <mergeCell ref="M8:T8"/>
    <mergeCell ref="K9:P9"/>
    <mergeCell ref="R9:AB9"/>
    <mergeCell ref="A11:AB11"/>
    <mergeCell ref="F15:K15"/>
    <mergeCell ref="B18:J18"/>
    <mergeCell ref="K18:Q18"/>
    <mergeCell ref="R18:S18"/>
    <mergeCell ref="T18:V18"/>
    <mergeCell ref="W18:Y18"/>
    <mergeCell ref="Z18:AC18"/>
    <mergeCell ref="C19:J19"/>
    <mergeCell ref="K19:Q19"/>
    <mergeCell ref="R19:S19"/>
    <mergeCell ref="T19:V19"/>
    <mergeCell ref="W19:Y19"/>
    <mergeCell ref="Z19:AC19"/>
    <mergeCell ref="C20:J20"/>
    <mergeCell ref="K20:Q20"/>
    <mergeCell ref="R20:S20"/>
    <mergeCell ref="T20:V20"/>
    <mergeCell ref="W20:Y20"/>
    <mergeCell ref="Z20:AC20"/>
    <mergeCell ref="C21:J21"/>
    <mergeCell ref="K21:Q21"/>
    <mergeCell ref="R21:S21"/>
    <mergeCell ref="T21:V21"/>
    <mergeCell ref="W21:Y21"/>
    <mergeCell ref="Z21:AC21"/>
    <mergeCell ref="C22:J22"/>
    <mergeCell ref="K22:Q22"/>
    <mergeCell ref="R22:S22"/>
    <mergeCell ref="T22:V22"/>
    <mergeCell ref="W22:Y22"/>
    <mergeCell ref="Z22:AC22"/>
    <mergeCell ref="C23:J23"/>
    <mergeCell ref="K23:Q23"/>
    <mergeCell ref="R23:S23"/>
    <mergeCell ref="T23:V23"/>
    <mergeCell ref="W23:Y23"/>
    <mergeCell ref="Z23:AC23"/>
    <mergeCell ref="C24:J24"/>
    <mergeCell ref="K24:Q24"/>
    <mergeCell ref="R24:S24"/>
    <mergeCell ref="T24:V24"/>
    <mergeCell ref="W24:Y24"/>
    <mergeCell ref="Z24:AC24"/>
    <mergeCell ref="C25:J25"/>
    <mergeCell ref="K25:Q25"/>
    <mergeCell ref="R25:S25"/>
    <mergeCell ref="T25:V25"/>
    <mergeCell ref="W25:Y25"/>
    <mergeCell ref="Z25:AC25"/>
    <mergeCell ref="C26:J26"/>
    <mergeCell ref="K26:Q26"/>
    <mergeCell ref="R26:S26"/>
    <mergeCell ref="T26:V26"/>
    <mergeCell ref="W26:Y26"/>
    <mergeCell ref="Z26:AC26"/>
    <mergeCell ref="C27:J27"/>
    <mergeCell ref="K27:Q27"/>
    <mergeCell ref="R27:S27"/>
    <mergeCell ref="T27:V27"/>
    <mergeCell ref="W27:Y27"/>
    <mergeCell ref="Z27:AC27"/>
    <mergeCell ref="C28:J28"/>
    <mergeCell ref="K28:Q28"/>
    <mergeCell ref="R28:S28"/>
    <mergeCell ref="T28:V28"/>
    <mergeCell ref="W28:Y28"/>
    <mergeCell ref="Z28:AC28"/>
    <mergeCell ref="C29:J29"/>
    <mergeCell ref="K29:Q29"/>
    <mergeCell ref="R29:S29"/>
    <mergeCell ref="T29:V29"/>
    <mergeCell ref="W29:Y29"/>
    <mergeCell ref="Z29:AC29"/>
    <mergeCell ref="C30:J30"/>
    <mergeCell ref="K30:Q30"/>
    <mergeCell ref="R30:S30"/>
    <mergeCell ref="T30:V30"/>
    <mergeCell ref="W30:Y30"/>
    <mergeCell ref="Z30:AC30"/>
    <mergeCell ref="C31:J31"/>
    <mergeCell ref="K31:Q31"/>
    <mergeCell ref="R31:S31"/>
    <mergeCell ref="T31:V31"/>
    <mergeCell ref="W31:Y31"/>
    <mergeCell ref="Z31:AC31"/>
    <mergeCell ref="C32:J32"/>
    <mergeCell ref="K32:Q32"/>
    <mergeCell ref="R32:S32"/>
    <mergeCell ref="T32:V32"/>
    <mergeCell ref="W32:Y32"/>
    <mergeCell ref="Z32:AC32"/>
    <mergeCell ref="C33:J33"/>
    <mergeCell ref="K33:Q33"/>
    <mergeCell ref="R33:S33"/>
    <mergeCell ref="T33:V33"/>
    <mergeCell ref="W33:Y33"/>
    <mergeCell ref="Z33:AC33"/>
    <mergeCell ref="C34:J34"/>
    <mergeCell ref="K34:Q34"/>
    <mergeCell ref="R34:S34"/>
    <mergeCell ref="T34:V34"/>
    <mergeCell ref="W34:Y34"/>
    <mergeCell ref="Z34:AC34"/>
    <mergeCell ref="C35:J35"/>
    <mergeCell ref="K35:Q35"/>
    <mergeCell ref="R35:S35"/>
    <mergeCell ref="T35:V35"/>
    <mergeCell ref="W35:Y35"/>
    <mergeCell ref="Z35:AC35"/>
    <mergeCell ref="C36:J36"/>
    <mergeCell ref="K36:Q36"/>
    <mergeCell ref="R36:S36"/>
    <mergeCell ref="T36:V36"/>
    <mergeCell ref="W36:Y36"/>
    <mergeCell ref="Z36:AC36"/>
    <mergeCell ref="C37:J37"/>
    <mergeCell ref="K37:Q37"/>
    <mergeCell ref="R37:S37"/>
    <mergeCell ref="T37:V37"/>
    <mergeCell ref="W37:Y37"/>
    <mergeCell ref="Z37:AC37"/>
    <mergeCell ref="C38:J38"/>
    <mergeCell ref="K38:Q38"/>
    <mergeCell ref="R38:S38"/>
    <mergeCell ref="T38:V38"/>
    <mergeCell ref="W38:Y38"/>
    <mergeCell ref="Z38:AC38"/>
    <mergeCell ref="R39:V39"/>
    <mergeCell ref="W39:AC39"/>
    <mergeCell ref="B41:D41"/>
    <mergeCell ref="E41:K41"/>
    <mergeCell ref="L41:P41"/>
    <mergeCell ref="Q41:X41"/>
    <mergeCell ref="Y41:Z41"/>
    <mergeCell ref="AA41:AC41"/>
    <mergeCell ref="B42:D42"/>
    <mergeCell ref="E42:K42"/>
    <mergeCell ref="L42:P42"/>
    <mergeCell ref="Q42:AC42"/>
    <mergeCell ref="B48:AA48"/>
    <mergeCell ref="C52:D52"/>
    <mergeCell ref="F52:G52"/>
    <mergeCell ref="B53:AC53"/>
    <mergeCell ref="B55:E55"/>
    <mergeCell ref="F55:Q55"/>
    <mergeCell ref="U55:AC55"/>
  </mergeCells>
  <phoneticPr fontId="1" type="Hiragana"/>
  <conditionalFormatting sqref="R19:S38">
    <cfRule type="expression" dxfId="1" priority="1">
      <formula>T19&lt;&gt;"その他"</formula>
    </cfRule>
  </conditionalFormatting>
  <conditionalFormatting sqref="AL20">
    <cfRule type="expression" dxfId="0" priority="22">
      <formula>"find(入所）"</formula>
    </cfRule>
  </conditionalFormatting>
  <dataValidations count="4">
    <dataValidation errorStyle="warning" allowBlank="1" showInputMessage="1" showErrorMessage="1" sqref="R19:S38" xr:uid="{00000000-0002-0000-0000-000000000000}"/>
    <dataValidation showInputMessage="1" showErrorMessage="1" sqref="E42" xr:uid="{00000000-0002-0000-0000-000001000000}"/>
    <dataValidation imeMode="fullKatakana" allowBlank="1" showInputMessage="1" showErrorMessage="1" sqref="Q42" xr:uid="{00000000-0002-0000-0000-000002000000}"/>
    <dataValidation type="list" allowBlank="1" showInputMessage="1" showErrorMessage="1" sqref="AA41:AC41" xr:uid="{00000000-0002-0000-0000-000003000000}">
      <formula1>"普通,当座, "</formula1>
    </dataValidation>
  </dataValidations>
  <pageMargins left="0.50314960629921257" right="0.39370078740157477" top="0.35629921259842523" bottom="0.35629921259842523" header="0.3" footer="0.3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チェック 1">
              <controlPr defaultSize="0" autoPict="0">
                <anchor moveWithCells="1">
                  <from>
                    <xdr:col>4</xdr:col>
                    <xdr:colOff>85725</xdr:colOff>
                    <xdr:row>43</xdr:row>
                    <xdr:rowOff>9525</xdr:rowOff>
                  </from>
                  <to>
                    <xdr:col>5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チェック 2">
              <controlPr defaultSize="0" autoPict="0">
                <anchor moveWithCells="1">
                  <from>
                    <xdr:col>1</xdr:col>
                    <xdr:colOff>123825</xdr:colOff>
                    <xdr:row>49</xdr:row>
                    <xdr:rowOff>219075</xdr:rowOff>
                  </from>
                  <to>
                    <xdr:col>2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チェック 3">
              <controlPr defaultSize="0" autoPict="0">
                <anchor moveWithCells="1">
                  <from>
                    <xdr:col>10</xdr:col>
                    <xdr:colOff>123825</xdr:colOff>
                    <xdr:row>49</xdr:row>
                    <xdr:rowOff>228600</xdr:rowOff>
                  </from>
                  <to>
                    <xdr:col>11</xdr:col>
                    <xdr:colOff>190500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チェック 4">
              <controlPr defaultSize="0" autoPict="0">
                <anchor moveWithCells="1">
                  <from>
                    <xdr:col>4</xdr:col>
                    <xdr:colOff>85725</xdr:colOff>
                    <xdr:row>43</xdr:row>
                    <xdr:rowOff>9525</xdr:rowOff>
                  </from>
                  <to>
                    <xdr:col>5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チェック 5">
              <controlPr defaultSize="0" autoPict="0">
                <anchor moveWithCells="1">
                  <from>
                    <xdr:col>4</xdr:col>
                    <xdr:colOff>85725</xdr:colOff>
                    <xdr:row>43</xdr:row>
                    <xdr:rowOff>9525</xdr:rowOff>
                  </from>
                  <to>
                    <xdr:col>5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Sheet2!$E$2:$E$12</xm:f>
          </x14:formula1>
          <xm:sqref>K19:K38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7"/>
  <sheetViews>
    <sheetView topLeftCell="C1" zoomScale="80" zoomScaleNormal="80" workbookViewId="0">
      <selection activeCell="F18" sqref="F18"/>
    </sheetView>
  </sheetViews>
  <sheetFormatPr defaultRowHeight="18.75" x14ac:dyDescent="0.4"/>
  <cols>
    <col min="2" max="2" width="60.375" customWidth="1"/>
    <col min="5" max="5" width="64.625" customWidth="1"/>
  </cols>
  <sheetData>
    <row r="2" spans="2:6" x14ac:dyDescent="0.4">
      <c r="B2" s="49" t="s">
        <v>16</v>
      </c>
      <c r="C2" t="s">
        <v>21</v>
      </c>
      <c r="E2" s="47" t="s">
        <v>42</v>
      </c>
      <c r="F2" t="s">
        <v>42</v>
      </c>
    </row>
    <row r="3" spans="2:6" x14ac:dyDescent="0.4">
      <c r="E3" s="47" t="s">
        <v>29</v>
      </c>
      <c r="F3" t="s">
        <v>9</v>
      </c>
    </row>
    <row r="4" spans="2:6" x14ac:dyDescent="0.4">
      <c r="E4" s="48" t="s">
        <v>44</v>
      </c>
      <c r="F4" t="s">
        <v>45</v>
      </c>
    </row>
    <row r="5" spans="2:6" x14ac:dyDescent="0.4">
      <c r="E5" s="48" t="s">
        <v>46</v>
      </c>
      <c r="F5" t="s">
        <v>48</v>
      </c>
    </row>
    <row r="6" spans="2:6" x14ac:dyDescent="0.4">
      <c r="E6" s="48" t="s">
        <v>43</v>
      </c>
      <c r="F6" t="s">
        <v>9</v>
      </c>
    </row>
    <row r="7" spans="2:6" x14ac:dyDescent="0.4">
      <c r="E7" s="48" t="s">
        <v>11</v>
      </c>
      <c r="F7" t="s">
        <v>45</v>
      </c>
    </row>
    <row r="8" spans="2:6" x14ac:dyDescent="0.4">
      <c r="E8" s="48" t="s">
        <v>47</v>
      </c>
      <c r="F8" t="s">
        <v>48</v>
      </c>
    </row>
    <row r="9" spans="2:6" x14ac:dyDescent="0.4">
      <c r="E9" s="48" t="s">
        <v>37</v>
      </c>
      <c r="F9" t="s">
        <v>9</v>
      </c>
    </row>
    <row r="10" spans="2:6" x14ac:dyDescent="0.4">
      <c r="E10" s="48" t="s">
        <v>50</v>
      </c>
      <c r="F10" t="s">
        <v>45</v>
      </c>
    </row>
    <row r="11" spans="2:6" x14ac:dyDescent="0.4">
      <c r="E11" s="48" t="s">
        <v>49</v>
      </c>
      <c r="F11" t="s">
        <v>48</v>
      </c>
    </row>
    <row r="12" spans="2:6" x14ac:dyDescent="0.4">
      <c r="E12" s="49" t="s">
        <v>52</v>
      </c>
      <c r="F12" t="s">
        <v>53</v>
      </c>
    </row>
    <row r="13" spans="2:6" x14ac:dyDescent="0.4">
      <c r="E13" s="50" t="s">
        <v>42</v>
      </c>
      <c r="F13">
        <v>16000</v>
      </c>
    </row>
    <row r="14" spans="2:6" x14ac:dyDescent="0.4">
      <c r="E14" s="50" t="s">
        <v>9</v>
      </c>
      <c r="F14">
        <v>120000</v>
      </c>
    </row>
    <row r="15" spans="2:6" x14ac:dyDescent="0.4">
      <c r="E15" s="50" t="s">
        <v>45</v>
      </c>
      <c r="F15">
        <v>80000</v>
      </c>
    </row>
    <row r="16" spans="2:6" x14ac:dyDescent="0.4">
      <c r="E16" s="50" t="s">
        <v>48</v>
      </c>
      <c r="F16">
        <v>40000</v>
      </c>
    </row>
    <row r="17" spans="5:6" x14ac:dyDescent="0.4">
      <c r="E17" s="50" t="s">
        <v>53</v>
      </c>
      <c r="F17">
        <v>18000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Sheet2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田村　圭子</cp:lastModifiedBy>
  <cp:lastPrinted>2020-07-02T05:31:44Z</cp:lastPrinted>
  <dcterms:created xsi:type="dcterms:W3CDTF">2020-06-19T01:01:59Z</dcterms:created>
  <dcterms:modified xsi:type="dcterms:W3CDTF">2026-03-03T02:56:44Z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2023-12-07T08:17:48Z</vt:filetime>
  </property>
</Properties>
</file>