
<file path=[Content_Types].xml><?xml version="1.0" encoding="utf-8"?>
<Types xmlns="http://schemas.openxmlformats.org/package/2006/content-types">
  <Default Extension="bin" ContentType="application/vnd.openxmlformats-officedocument.oleObjec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printerSettings/printerSettings16.bin" ContentType="application/vnd.openxmlformats-officedocument.spreadsheetml.printerSettings"/>
  <Override PartName="/xl/printerSettings/printerSettings17.bin" ContentType="application/vnd.openxmlformats-officedocument.spreadsheetml.printerSettings"/>
  <Override PartName="/xl/printerSettings/printerSettings18.bin" ContentType="application/vnd.openxmlformats-officedocument.spreadsheetml.printerSettings"/>
  <Override PartName="/xl/printerSettings/printerSettings19.bin" ContentType="application/vnd.openxmlformats-officedocument.spreadsheetml.printerSettings"/>
  <Override PartName="/xl/printerSettings/printerSettings2.bin" ContentType="application/vnd.openxmlformats-officedocument.spreadsheetml.printerSettings"/>
  <Override PartName="/xl/printerSettings/printerSettings20.bin" ContentType="application/vnd.openxmlformats-officedocument.spreadsheetml.printerSettings"/>
  <Override PartName="/xl/printerSettings/printerSettings21.bin" ContentType="application/vnd.openxmlformats-officedocument.spreadsheetml.printerSettings"/>
  <Override PartName="/xl/printerSettings/printerSettings22.bin" ContentType="application/vnd.openxmlformats-officedocument.spreadsheetml.printerSettings"/>
  <Override PartName="/xl/printerSettings/printerSettings23.bin" ContentType="application/vnd.openxmlformats-officedocument.spreadsheetml.printerSettings"/>
  <Override PartName="/xl/printerSettings/printerSettings24.bin" ContentType="application/vnd.openxmlformats-officedocument.spreadsheetml.printerSettings"/>
  <Override PartName="/xl/printerSettings/printerSettings25.bin" ContentType="application/vnd.openxmlformats-officedocument.spreadsheetml.printerSettings"/>
  <Override PartName="/xl/printerSettings/printerSettings26.bin" ContentType="application/vnd.openxmlformats-officedocument.spreadsheetml.printerSettings"/>
  <Override PartName="/xl/printerSettings/printerSettings27.bin" ContentType="application/vnd.openxmlformats-officedocument.spreadsheetml.printerSettings"/>
  <Override PartName="/xl/printerSettings/printerSettings28.bin" ContentType="application/vnd.openxmlformats-officedocument.spreadsheetml.printerSettings"/>
  <Override PartName="/xl/printerSettings/printerSettings29.bin" ContentType="application/vnd.openxmlformats-officedocument.spreadsheetml.printerSettings"/>
  <Override PartName="/xl/printerSettings/printerSettings3.bin" ContentType="application/vnd.openxmlformats-officedocument.spreadsheetml.printerSettings"/>
  <Override PartName="/xl/printerSettings/printerSettings30.bin" ContentType="application/vnd.openxmlformats-officedocument.spreadsheetml.printerSettings"/>
  <Override PartName="/xl/printerSettings/printerSettings31.bin" ContentType="application/vnd.openxmlformats-officedocument.spreadsheetml.printerSettings"/>
  <Override PartName="/xl/printerSettings/printerSettings32.bin" ContentType="application/vnd.openxmlformats-officedocument.spreadsheetml.printerSettings"/>
  <Override PartName="/xl/printerSettings/printerSettings33.bin" ContentType="application/vnd.openxmlformats-officedocument.spreadsheetml.printerSettings"/>
  <Override PartName="/xl/printerSettings/printerSettings34.bin" ContentType="application/vnd.openxmlformats-officedocument.spreadsheetml.printerSettings"/>
  <Override PartName="/xl/printerSettings/printerSettings35.bin" ContentType="application/vnd.openxmlformats-officedocument.spreadsheetml.printerSettings"/>
  <Override PartName="/xl/printerSettings/printerSettings36.bin" ContentType="application/vnd.openxmlformats-officedocument.spreadsheetml.printerSettings"/>
  <Override PartName="/xl/printerSettings/printerSettings37.bin" ContentType="application/vnd.openxmlformats-officedocument.spreadsheetml.printerSettings"/>
  <Override PartName="/xl/printerSettings/printerSettings38.bin" ContentType="application/vnd.openxmlformats-officedocument.spreadsheetml.printerSettings"/>
  <Override PartName="/xl/printerSettings/printerSettings39.bin" ContentType="application/vnd.openxmlformats-officedocument.spreadsheetml.printerSettings"/>
  <Override PartName="/xl/printerSettings/printerSettings4.bin" ContentType="application/vnd.openxmlformats-officedocument.spreadsheetml.printerSettings"/>
  <Override PartName="/xl/printerSettings/printerSettings40.bin" ContentType="application/vnd.openxmlformats-officedocument.spreadsheetml.printerSettings"/>
  <Override PartName="/xl/printerSettings/printerSettings41.bin" ContentType="application/vnd.openxmlformats-officedocument.spreadsheetml.printerSettings"/>
  <Override PartName="/xl/printerSettings/printerSettings42.bin" ContentType="application/vnd.openxmlformats-officedocument.spreadsheetml.printerSettings"/>
  <Override PartName="/xl/printerSettings/printerSettings43.bin" ContentType="application/vnd.openxmlformats-officedocument.spreadsheetml.printerSettings"/>
  <Override PartName="/xl/printerSettings/printerSettings44.bin" ContentType="application/vnd.openxmlformats-officedocument.spreadsheetml.printerSettings"/>
  <Override PartName="/xl/printerSettings/printerSettings45.bin" ContentType="application/vnd.openxmlformats-officedocument.spreadsheetml.printerSettings"/>
  <Override PartName="/xl/printerSettings/printerSettings46.bin" ContentType="application/vnd.openxmlformats-officedocument.spreadsheetml.printerSettings"/>
  <Override PartName="/xl/printerSettings/printerSettings47.bin" ContentType="application/vnd.openxmlformats-officedocument.spreadsheetml.printerSettings"/>
  <Override PartName="/xl/printerSettings/printerSettings48.bin" ContentType="application/vnd.openxmlformats-officedocument.spreadsheetml.printerSettings"/>
  <Override PartName="/xl/printerSettings/printerSettings49.bin" ContentType="application/vnd.openxmlformats-officedocument.spreadsheetml.printerSettings"/>
  <Override PartName="/xl/printerSettings/printerSettings5.bin" ContentType="application/vnd.openxmlformats-officedocument.spreadsheetml.printerSettings"/>
  <Override PartName="/xl/printerSettings/printerSettings50.bin" ContentType="application/vnd.openxmlformats-officedocument.spreadsheetml.printerSettings"/>
  <Override PartName="/xl/printerSettings/printerSettings51.bin" ContentType="application/vnd.openxmlformats-officedocument.spreadsheetml.printerSettings"/>
  <Override PartName="/xl/printerSettings/printerSettings52.bin" ContentType="application/vnd.openxmlformats-officedocument.spreadsheetml.printerSettings"/>
  <Override PartName="/xl/printerSettings/printerSettings53.bin" ContentType="application/vnd.openxmlformats-officedocument.spreadsheetml.printerSettings"/>
  <Override PartName="/xl/printerSettings/printerSettings54.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90" windowWidth="20160" windowHeight="8055" tabRatio="861" firstSheet="33" activeTab="53"/>
  </bookViews>
  <sheets>
    <sheet name="目次" sheetId="35" r:id="rId1"/>
    <sheet name="様式1" sheetId="1" r:id="rId2"/>
    <sheet name="様式2" sheetId="2" r:id="rId3"/>
    <sheet name="様式3" sheetId="3" r:id="rId4"/>
    <sheet name="様式5～6(入力シート)" sheetId="4" r:id="rId5"/>
    <sheet name="様式5(工事のお願い(表))" sheetId="5" r:id="rId6"/>
    <sheet name="様式5(工事のお願い(裏))" sheetId="6" r:id="rId7"/>
    <sheet name="様式6(夜間工事のお願い)" sheetId="7" r:id="rId8"/>
    <sheet name="様式7" sheetId="8" r:id="rId9"/>
    <sheet name="様式8" sheetId="9" r:id="rId10"/>
    <sheet name="様式9(社内検査内訳書)" sheetId="10" r:id="rId11"/>
    <sheet name="様式10(制水弁据付調書)" sheetId="11" r:id="rId12"/>
    <sheet name="様式10-2" sheetId="12" r:id="rId13"/>
    <sheet name="様式11(とりまとめ)" sheetId="13" r:id="rId14"/>
    <sheet name="様式12" sheetId="14" r:id="rId15"/>
    <sheet name="様式13(工程表)" sheetId="15" r:id="rId16"/>
    <sheet name="様式14" sheetId="16" r:id="rId17"/>
    <sheet name="様式15" sheetId="17" r:id="rId18"/>
    <sheet name="様式16" sheetId="18" r:id="rId19"/>
    <sheet name="様式17" sheetId="19" r:id="rId20"/>
    <sheet name="様式18" sheetId="30" r:id="rId21"/>
    <sheet name="様式19" sheetId="21" r:id="rId22"/>
    <sheet name="様式24" sheetId="22" r:id="rId23"/>
    <sheet name="様式25" sheetId="23" r:id="rId24"/>
    <sheet name="様式26" sheetId="24" r:id="rId25"/>
    <sheet name="様式27" sheetId="25" r:id="rId26"/>
    <sheet name="様式28(断水チラシ)" sheetId="26" r:id="rId27"/>
    <sheet name="様式28(洗浄チラシ)" sheetId="27" r:id="rId28"/>
    <sheet name="様式28(注意喚起チラシ)" sheetId="20" r:id="rId29"/>
    <sheet name="様式29(（原本）確認書(A3版）)" sheetId="28" r:id="rId30"/>
    <sheet name="様式30(施工体系図)" sheetId="29" r:id="rId31"/>
    <sheet name="様式31" sheetId="47" r:id="rId32"/>
    <sheet name="様式32(再下請負通知書)" sheetId="31" r:id="rId33"/>
    <sheet name="様式33(作業員名簿) " sheetId="33" r:id="rId34"/>
    <sheet name="様式34" sheetId="32" r:id="rId35"/>
    <sheet name="様式35" sheetId="34" r:id="rId36"/>
    <sheet name="様式36" sheetId="37" r:id="rId37"/>
    <sheet name="様式37" sheetId="38" r:id="rId38"/>
    <sheet name="様式38" sheetId="39" r:id="rId39"/>
    <sheet name="様式39" sheetId="40" r:id="rId40"/>
    <sheet name="様式40" sheetId="41" r:id="rId41"/>
    <sheet name="様式41" sheetId="42" r:id="rId42"/>
    <sheet name="様式42" sheetId="43" r:id="rId43"/>
    <sheet name="様式43" sheetId="44" r:id="rId44"/>
    <sheet name="様式44" sheetId="45" r:id="rId45"/>
    <sheet name="様式45" sheetId="46" r:id="rId46"/>
    <sheet name="様式46" sheetId="48" r:id="rId47"/>
    <sheet name="様式47-1" sheetId="36" r:id="rId48"/>
    <sheet name="様式47-2" sheetId="49" r:id="rId49"/>
    <sheet name="様式47-3" sheetId="50" r:id="rId50"/>
    <sheet name="様式47-4" sheetId="51" r:id="rId51"/>
    <sheet name="様式47-5" sheetId="52" r:id="rId52"/>
    <sheet name="様式47-6" sheetId="53" r:id="rId53"/>
    <sheet name="様式47-7" sheetId="54" r:id="rId54"/>
  </sheets>
  <definedNames>
    <definedName name="_xlnm.Print_Area" localSheetId="1">様式1!$A$1:$AA$38</definedName>
    <definedName name="_xlnm.Print_Area" localSheetId="3">様式3!$A$1:$L$147</definedName>
    <definedName name="工事種類1">'様式5～6(入力シート)'!$B$57:$D$69</definedName>
    <definedName name="配布時期">'様式5～6(入力シート)'!$B$88:$D$89</definedName>
    <definedName name="舗装施工">'様式5～6(入力シート)'!$B$74:$D$77</definedName>
    <definedName name="夜間工事">'様式5～6(入力シート)'!$B$82:$D$83</definedName>
    <definedName name="_xlnm.Print_Area" localSheetId="11">'様式10(制水弁据付調書)'!$A$1:$N$36</definedName>
    <definedName name="_xlnm.Print_Area" localSheetId="15">'様式13(工程表)'!$A$1:$GU$74</definedName>
    <definedName name="_xlnm.Print_Area" localSheetId="16">様式14!$A$1:$Y$50</definedName>
    <definedName name="_xlnm.Print_Area" localSheetId="25">様式27!$B$1:$X$57</definedName>
    <definedName name="_xlnm.Print_Area" localSheetId="26">'様式28(断水チラシ)'!$A$1:$BD$71</definedName>
    <definedName name="_xlnm.Print_Area" localSheetId="29">'様式29(（原本）確認書(A3版）)'!$A$1:$Q$39</definedName>
    <definedName name="_xlnm.Print_Area" localSheetId="32">'様式32(再下請負通知書)'!$B$1:$CG$61</definedName>
    <definedName name="_xlnm.Print_Area" localSheetId="33">'様式33(作業員名簿) '!$A$1:$AA$82</definedName>
    <definedName name="_xlnm.Print_Area" localSheetId="35">様式35!$A$1:$AD$148</definedName>
    <definedName name="_xlnm.Print_Area" localSheetId="45">様式45!$A$1:$AU$50</definedName>
    <definedName name="_xlnm.Print_Area" localSheetId="34">様式34!$A$1:$Y$95</definedName>
    <definedName name="_xlnm.Print_Area" localSheetId="20">様式18!$A$1:$AC$41</definedName>
    <definedName name="_xlnm.Print_Area" localSheetId="28">'様式28(注意喚起チラシ)'!$A$1:$AA$103</definedName>
    <definedName name="_xlnm.Print_Area" localSheetId="46">様式46!$A$1:$P$42</definedName>
    <definedName name="_xlnm.Print_Area" localSheetId="4">'様式5～6(入力シート)'!$A$1:$E$89</definedName>
    <definedName name="_xlnm.Print_Area" localSheetId="47">'様式47-1'!$B$7:$N$59</definedName>
    <definedName name="_xlnm.Print_Area" localSheetId="48">'様式47-2'!$B$7:$N$59</definedName>
    <definedName name="_xlnm.Print_Area" localSheetId="49">'様式47-3'!$B$7:$N$59</definedName>
    <definedName name="_xlnm.Print_Area" localSheetId="50">'様式47-4'!$B$7:$N$59</definedName>
    <definedName name="_xlnm.Print_Area" localSheetId="51">'様式47-5'!$B$7:$N$59</definedName>
    <definedName name="_xlnm.Print_Area" localSheetId="52">'様式47-6'!$B$7:$N$59</definedName>
    <definedName name="_xlnm.Print_Area" localSheetId="53">'様式47-7'!$B$7:$N$59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<sst xmlns="http://schemas.openxmlformats.org/spreadsheetml/2006/main" xmlns:r="http://schemas.openxmlformats.org/officeDocument/2006/relationships" count="1339" uniqueCount="1339">
  <si>
    <t>第</t>
    <rPh sb="0" eb="1">
      <t>ダイ</t>
    </rPh>
    <phoneticPr fontId="25"/>
  </si>
  <si>
    <t>支給数量</t>
    <rPh sb="0" eb="2">
      <t>シキュウ</t>
    </rPh>
    <rPh sb="2" eb="4">
      <t>スウリョウ</t>
    </rPh>
    <phoneticPr fontId="28"/>
  </si>
  <si>
    <t>旭川市○○条○○丁目○番○号</t>
    <rPh sb="0" eb="3">
      <t>アサヒカワシ</t>
    </rPh>
    <rPh sb="5" eb="6">
      <t>ジョウ</t>
    </rPh>
    <rPh sb="8" eb="10">
      <t>チョウメ</t>
    </rPh>
    <rPh sb="11" eb="12">
      <t>バン</t>
    </rPh>
    <rPh sb="13" eb="14">
      <t>ゴウ</t>
    </rPh>
    <phoneticPr fontId="37"/>
  </si>
  <si>
    <t>製造会社名</t>
    <rPh sb="0" eb="2">
      <t>セイゾウ</t>
    </rPh>
    <rPh sb="2" eb="4">
      <t>ガイシャ</t>
    </rPh>
    <rPh sb="4" eb="5">
      <t>メイ</t>
    </rPh>
    <phoneticPr fontId="28"/>
  </si>
  <si>
    <t>参加人数</t>
    <rPh sb="0" eb="2">
      <t>サンカ</t>
    </rPh>
    <rPh sb="2" eb="4">
      <t>ニンズウ</t>
    </rPh>
    <phoneticPr fontId="28"/>
  </si>
  <si>
    <t>工事概要及び出来形総括表</t>
    <rPh sb="0" eb="2">
      <t>コウジ</t>
    </rPh>
    <rPh sb="2" eb="4">
      <t>ガイヨウ</t>
    </rPh>
    <rPh sb="4" eb="5">
      <t>オヨ</t>
    </rPh>
    <rPh sb="6" eb="9">
      <t>デキガタ</t>
    </rPh>
    <rPh sb="9" eb="12">
      <t>ソウカツヒョウ</t>
    </rPh>
    <phoneticPr fontId="25"/>
  </si>
  <si>
    <t>合意事項</t>
    <rPh sb="0" eb="2">
      <t>ゴウイ</t>
    </rPh>
    <rPh sb="2" eb="4">
      <t>ジコウ</t>
    </rPh>
    <phoneticPr fontId="28"/>
  </si>
  <si>
    <t>内，問い合わせ電話数</t>
    <rPh sb="0" eb="1">
      <t>ウチ</t>
    </rPh>
    <rPh sb="2" eb="3">
      <t>ト</t>
    </rPh>
    <rPh sb="4" eb="5">
      <t>ア</t>
    </rPh>
    <rPh sb="7" eb="9">
      <t>デンワ</t>
    </rPh>
    <rPh sb="9" eb="10">
      <t>スウ</t>
    </rPh>
    <phoneticPr fontId="25"/>
  </si>
  <si>
    <t>　　　年　月　日</t>
    <rPh sb="3" eb="4">
      <t>ネン</t>
    </rPh>
    <rPh sb="5" eb="6">
      <t>ガツ</t>
    </rPh>
    <rPh sb="7" eb="8">
      <t>ニチ</t>
    </rPh>
    <phoneticPr fontId="25"/>
  </si>
  <si>
    <t>月</t>
    <rPh sb="0" eb="1">
      <t>ガツ</t>
    </rPh>
    <phoneticPr fontId="28"/>
  </si>
  <si>
    <t>～</t>
  </si>
  <si>
    <t>工　　期　　延　　長　　請　　求　　書</t>
    <rPh sb="0" eb="1">
      <t>コウ</t>
    </rPh>
    <rPh sb="3" eb="4">
      <t>キ</t>
    </rPh>
    <rPh sb="6" eb="7">
      <t>エン</t>
    </rPh>
    <rPh sb="9" eb="10">
      <t>チョウ</t>
    </rPh>
    <rPh sb="12" eb="13">
      <t>ショウ</t>
    </rPh>
    <rPh sb="15" eb="16">
      <t>モトム</t>
    </rPh>
    <rPh sb="18" eb="19">
      <t>ショ</t>
    </rPh>
    <phoneticPr fontId="28"/>
  </si>
  <si>
    <t>記</t>
    <rPh sb="0" eb="1">
      <t>キ</t>
    </rPh>
    <phoneticPr fontId="28"/>
  </si>
  <si>
    <t>会社名</t>
    <rPh sb="0" eb="2">
      <t>カイシャ</t>
    </rPh>
    <rPh sb="2" eb="3">
      <t>メイ</t>
    </rPh>
    <phoneticPr fontId="28"/>
  </si>
  <si>
    <t>特記事項</t>
    <rPh sb="0" eb="2">
      <t>トッキ</t>
    </rPh>
    <rPh sb="2" eb="4">
      <t>ジコウ</t>
    </rPh>
    <phoneticPr fontId="28"/>
  </si>
  <si>
    <t>配布作業者</t>
    <rPh sb="0" eb="2">
      <t>ハイフ</t>
    </rPh>
    <rPh sb="2" eb="5">
      <t>サギョウシャ</t>
    </rPh>
    <phoneticPr fontId="28"/>
  </si>
  <si>
    <t>（裏面）</t>
    <rPh sb="1" eb="3">
      <t>ウラメン</t>
    </rPh>
    <phoneticPr fontId="28"/>
  </si>
  <si>
    <t>ポンプ</t>
  </si>
  <si>
    <t>タックコート養生</t>
    <rPh sb="6" eb="8">
      <t>ヨウジョウ</t>
    </rPh>
    <phoneticPr fontId="28"/>
  </si>
  <si>
    <t>4）</t>
  </si>
  <si>
    <t>φ　mm鋳鉄管移設工</t>
    <rPh sb="4" eb="7">
      <t>チュウテツカン</t>
    </rPh>
    <rPh sb="7" eb="9">
      <t>イセツ</t>
    </rPh>
    <rPh sb="9" eb="10">
      <t>コウ</t>
    </rPh>
    <phoneticPr fontId="25"/>
  </si>
  <si>
    <r>
      <t>作</t>
    </r>
    <r>
      <rPr>
        <sz val="11"/>
        <color auto="1"/>
        <rFont val="ＭＳ Ｐゴシック"/>
      </rPr>
      <t>業中は、</t>
    </r>
    <r>
      <rPr>
        <b/>
        <sz val="14"/>
        <color indexed="10"/>
        <rFont val="ＭＳ Ｐゴシック"/>
      </rPr>
      <t>水洗トイレも使用しないで</t>
    </r>
    <r>
      <rPr>
        <sz val="11"/>
        <color auto="1"/>
        <rFont val="ＭＳ Ｐゴシック"/>
      </rPr>
      <t>ください。
（濁り水が流入する恐れがあります。）
なお、くみおきの水を直接便器に流すことで、トイレは使用できます。</t>
    </r>
    <rPh sb="0" eb="3">
      <t>サギョウチュウ</t>
    </rPh>
    <rPh sb="5" eb="7">
      <t>スイセン</t>
    </rPh>
    <rPh sb="11" eb="13">
      <t>シヨウ</t>
    </rPh>
    <rPh sb="24" eb="25">
      <t>ニゴ</t>
    </rPh>
    <rPh sb="26" eb="27">
      <t>ミズ</t>
    </rPh>
    <rPh sb="28" eb="30">
      <t>リュウニュウ</t>
    </rPh>
    <rPh sb="32" eb="33">
      <t>オソ</t>
    </rPh>
    <rPh sb="50" eb="51">
      <t>ミズ</t>
    </rPh>
    <rPh sb="52" eb="54">
      <t>チョクセツ</t>
    </rPh>
    <rPh sb="54" eb="56">
      <t>ベンキ</t>
    </rPh>
    <rPh sb="57" eb="58">
      <t>ナガ</t>
    </rPh>
    <rPh sb="67" eb="69">
      <t>シヨウ</t>
    </rPh>
    <phoneticPr fontId="28"/>
  </si>
  <si>
    <t>工事名称
及び
工事内容</t>
    <rPh sb="0" eb="2">
      <t>コウジ</t>
    </rPh>
    <rPh sb="2" eb="4">
      <t>メイショウ</t>
    </rPh>
    <rPh sb="5" eb="6">
      <t>オヨ</t>
    </rPh>
    <rPh sb="8" eb="10">
      <t>コウジ</t>
    </rPh>
    <rPh sb="10" eb="12">
      <t>ナイヨウ</t>
    </rPh>
    <phoneticPr fontId="28"/>
  </si>
  <si>
    <t>請 負 人</t>
    <rPh sb="0" eb="1">
      <t>ショウ</t>
    </rPh>
    <rPh sb="2" eb="3">
      <t>フ</t>
    </rPh>
    <rPh sb="4" eb="5">
      <t>ニン</t>
    </rPh>
    <phoneticPr fontId="28"/>
  </si>
  <si>
    <t>設計数量</t>
    <rPh sb="0" eb="2">
      <t>セッケイ</t>
    </rPh>
    <rPh sb="2" eb="4">
      <t>スウリョウ</t>
    </rPh>
    <phoneticPr fontId="25"/>
  </si>
  <si>
    <t>（注）４．各社別に作成するのが原則だが、リース機械等の運転者は一緒でもよい。</t>
    <rPh sb="1" eb="2">
      <t>チュウ</t>
    </rPh>
    <phoneticPr fontId="28"/>
  </si>
  <si>
    <t>　２　工事場所</t>
  </si>
  <si>
    <t>工事番号</t>
    <rPh sb="0" eb="2">
      <t>コウジ</t>
    </rPh>
    <rPh sb="2" eb="4">
      <t>バンゴウ</t>
    </rPh>
    <phoneticPr fontId="25"/>
  </si>
  <si>
    <t>工事名</t>
    <rPh sb="0" eb="3">
      <t>コウジメイ</t>
    </rPh>
    <phoneticPr fontId="25"/>
  </si>
  <si>
    <t>排水量</t>
    <rPh sb="0" eb="3">
      <t>ハイスイリョウ</t>
    </rPh>
    <phoneticPr fontId="28"/>
  </si>
  <si>
    <t>２．　別添書類　～　試験成績表、配合報告書　規格値</t>
    <rPh sb="3" eb="4">
      <t>ベツ</t>
    </rPh>
    <rPh sb="4" eb="5">
      <t>ソウ</t>
    </rPh>
    <rPh sb="5" eb="7">
      <t>ショルイ</t>
    </rPh>
    <rPh sb="10" eb="12">
      <t>シケン</t>
    </rPh>
    <rPh sb="12" eb="14">
      <t>セイセキ</t>
    </rPh>
    <rPh sb="14" eb="15">
      <t>ヒョウ</t>
    </rPh>
    <rPh sb="16" eb="18">
      <t>ハイゴウ</t>
    </rPh>
    <rPh sb="18" eb="21">
      <t>ホウコクショ</t>
    </rPh>
    <rPh sb="22" eb="25">
      <t>キカクチ</t>
    </rPh>
    <phoneticPr fontId="28"/>
  </si>
  <si>
    <t>月　　旬　～　　月　　旬</t>
  </si>
  <si>
    <t>【↓直接入力↓】</t>
    <rPh sb="2" eb="4">
      <t>チョクセツ</t>
    </rPh>
    <rPh sb="4" eb="6">
      <t>ニュウリョク</t>
    </rPh>
    <phoneticPr fontId="37"/>
  </si>
  <si>
    <t>総括監督員</t>
    <rPh sb="0" eb="2">
      <t>ソウカツ</t>
    </rPh>
    <rPh sb="2" eb="5">
      <t>カントクイン</t>
    </rPh>
    <phoneticPr fontId="28"/>
  </si>
  <si>
    <t>現場（　　　　　　　）</t>
    <rPh sb="0" eb="2">
      <t>ゲンバ</t>
    </rPh>
    <phoneticPr fontId="28"/>
  </si>
  <si>
    <t>　 上記建設工事のしゅん功検査に先立ち社内検査を実施しましたので、その結果に</t>
    <rPh sb="2" eb="4">
      <t>ジョウキ</t>
    </rPh>
    <rPh sb="4" eb="6">
      <t>ケンセツ</t>
    </rPh>
    <rPh sb="6" eb="8">
      <t>コウジ</t>
    </rPh>
    <rPh sb="12" eb="13">
      <t>コウ</t>
    </rPh>
    <rPh sb="13" eb="15">
      <t>ケンサ</t>
    </rPh>
    <rPh sb="16" eb="18">
      <t>サキダ</t>
    </rPh>
    <rPh sb="19" eb="21">
      <t>シャナイ</t>
    </rPh>
    <rPh sb="21" eb="23">
      <t>ケンサ</t>
    </rPh>
    <rPh sb="24" eb="26">
      <t>ジッシ</t>
    </rPh>
    <rPh sb="35" eb="37">
      <t>ケッカ</t>
    </rPh>
    <phoneticPr fontId="28"/>
  </si>
  <si>
    <t>号</t>
    <rPh sb="0" eb="1">
      <t>ゴウ</t>
    </rPh>
    <phoneticPr fontId="25"/>
  </si>
  <si>
    <t>②ボーリングの時</t>
  </si>
  <si>
    <t>測定高さ(m)</t>
    <rPh sb="0" eb="2">
      <t>そくてい</t>
    </rPh>
    <rPh sb="2" eb="3">
      <t>たか</t>
    </rPh>
    <phoneticPr fontId="23" type="Hiragana"/>
  </si>
  <si>
    <t>交通誘導警備員配置集計表</t>
    <rPh sb="0" eb="2">
      <t>コウツウ</t>
    </rPh>
    <rPh sb="2" eb="4">
      <t>ユウドウ</t>
    </rPh>
    <rPh sb="4" eb="7">
      <t>ケイビイン</t>
    </rPh>
    <rPh sb="7" eb="9">
      <t>ハイチ</t>
    </rPh>
    <rPh sb="9" eb="11">
      <t>シュウケイ</t>
    </rPh>
    <rPh sb="11" eb="12">
      <t>ヒョウ</t>
    </rPh>
    <phoneticPr fontId="28"/>
  </si>
  <si>
    <t>（選択）</t>
    <rPh sb="1" eb="3">
      <t>センタク</t>
    </rPh>
    <phoneticPr fontId="37"/>
  </si>
  <si>
    <t>特 記 事 項</t>
    <rPh sb="0" eb="1">
      <t>トク</t>
    </rPh>
    <rPh sb="2" eb="3">
      <t>キ</t>
    </rPh>
    <rPh sb="4" eb="5">
      <t>コト</t>
    </rPh>
    <rPh sb="6" eb="7">
      <t>コウ</t>
    </rPh>
    <phoneticPr fontId="28"/>
  </si>
  <si>
    <t>夜間工事期間（始）</t>
    <rPh sb="0" eb="2">
      <t>ヤカン</t>
    </rPh>
    <rPh sb="2" eb="4">
      <t>コウジ</t>
    </rPh>
    <rPh sb="4" eb="6">
      <t>キカン</t>
    </rPh>
    <rPh sb="7" eb="8">
      <t>ハジ</t>
    </rPh>
    <phoneticPr fontId="37"/>
  </si>
  <si>
    <t>工事期間</t>
    <rPh sb="0" eb="2">
      <t>コウジ</t>
    </rPh>
    <rPh sb="2" eb="4">
      <t>キカン</t>
    </rPh>
    <phoneticPr fontId="25"/>
  </si>
  <si>
    <t>消火栓据付工</t>
    <rPh sb="0" eb="3">
      <t>ショウカセン</t>
    </rPh>
    <rPh sb="3" eb="5">
      <t>スエツケ</t>
    </rPh>
    <rPh sb="5" eb="6">
      <t>コウ</t>
    </rPh>
    <phoneticPr fontId="25"/>
  </si>
  <si>
    <t xml:space="preserve">     年　月　日</t>
    <rPh sb="5" eb="6">
      <t>ネン</t>
    </rPh>
    <rPh sb="7" eb="8">
      <t>ガツ</t>
    </rPh>
    <rPh sb="9" eb="10">
      <t>ニチ</t>
    </rPh>
    <phoneticPr fontId="25"/>
  </si>
  <si>
    <t>○○○○年○○月○○日 ～ ○○○○年○○月○○日</t>
    <rPh sb="4" eb="5">
      <t>ネン</t>
    </rPh>
    <rPh sb="7" eb="8">
      <t>ツキ</t>
    </rPh>
    <rPh sb="10" eb="11">
      <t>ヒ</t>
    </rPh>
    <rPh sb="18" eb="19">
      <t>ネン</t>
    </rPh>
    <rPh sb="21" eb="22">
      <t>ツキ</t>
    </rPh>
    <rPh sb="24" eb="25">
      <t>ヒ</t>
    </rPh>
    <phoneticPr fontId="28"/>
  </si>
  <si>
    <t>工事名</t>
    <rPh sb="0" eb="2">
      <t>コウジ</t>
    </rPh>
    <rPh sb="2" eb="3">
      <t>メイ</t>
    </rPh>
    <phoneticPr fontId="28"/>
  </si>
  <si>
    <t>５．</t>
  </si>
  <si>
    <t>　水道工事に伴い，下記の請負人が地下埋設物の確認に出向きますので，よろしくお取り計らいのほどお願いいたします。</t>
    <rPh sb="1" eb="3">
      <t>スイドウ</t>
    </rPh>
    <rPh sb="3" eb="5">
      <t>コウジ</t>
    </rPh>
    <rPh sb="6" eb="7">
      <t>トモナ</t>
    </rPh>
    <rPh sb="9" eb="11">
      <t>カキ</t>
    </rPh>
    <rPh sb="12" eb="15">
      <t>ウケオイニン</t>
    </rPh>
    <rPh sb="16" eb="18">
      <t>チカ</t>
    </rPh>
    <rPh sb="18" eb="21">
      <t>マイセツブツ</t>
    </rPh>
    <rPh sb="22" eb="24">
      <t>カクニン</t>
    </rPh>
    <rPh sb="25" eb="27">
      <t>デム</t>
    </rPh>
    <rPh sb="38" eb="39">
      <t>ト</t>
    </rPh>
    <rPh sb="40" eb="41">
      <t>ハカ</t>
    </rPh>
    <rPh sb="47" eb="48">
      <t>ネガ</t>
    </rPh>
    <phoneticPr fontId="25"/>
  </si>
  <si>
    <t xml:space="preserve">        第　　　　号</t>
    <rPh sb="8" eb="9">
      <t>ダイ</t>
    </rPh>
    <rPh sb="13" eb="14">
      <t>ゴウ</t>
    </rPh>
    <phoneticPr fontId="28"/>
  </si>
  <si>
    <t>（注）５．資格・免許等の写しを添付すること。</t>
    <rPh sb="1" eb="2">
      <t>チュウ</t>
    </rPh>
    <phoneticPr fontId="28"/>
  </si>
  <si>
    <r>
      <t>最</t>
    </r>
    <r>
      <rPr>
        <sz val="11"/>
        <color auto="1"/>
        <rFont val="ＭＳ Ｐゴシック"/>
      </rPr>
      <t>初に、</t>
    </r>
    <r>
      <rPr>
        <b/>
        <sz val="14"/>
        <color indexed="10"/>
        <rFont val="ＭＳ Ｐゴシック"/>
      </rPr>
      <t>水に異常がないことを確認して</t>
    </r>
    <r>
      <rPr>
        <sz val="11"/>
        <color auto="1"/>
        <rFont val="ＭＳ Ｐゴシック"/>
      </rPr>
      <t>から、
お湯（給湯器）を使用してください。</t>
    </r>
    <rPh sb="0" eb="2">
      <t>サイショ</t>
    </rPh>
    <rPh sb="4" eb="5">
      <t>ミズ</t>
    </rPh>
    <rPh sb="6" eb="8">
      <t>イジョウ</t>
    </rPh>
    <rPh sb="14" eb="16">
      <t>カクニン</t>
    </rPh>
    <rPh sb="25" eb="28">
      <t>キュウトウキ</t>
    </rPh>
    <phoneticPr fontId="28"/>
  </si>
  <si>
    <t>しゅん功日</t>
    <rPh sb="3" eb="4">
      <t>コウ</t>
    </rPh>
    <rPh sb="4" eb="5">
      <t>ビ</t>
    </rPh>
    <phoneticPr fontId="25"/>
  </si>
  <si>
    <t xml:space="preserve"> …現場代理人</t>
    <rPh sb="2" eb="4">
      <t>ゲンバ</t>
    </rPh>
    <rPh sb="4" eb="7">
      <t>ダイリニン</t>
    </rPh>
    <phoneticPr fontId="28"/>
  </si>
  <si>
    <t>頃まで</t>
    <rPh sb="0" eb="1">
      <t>コロ</t>
    </rPh>
    <phoneticPr fontId="37"/>
  </si>
  <si>
    <t>①掘削の時　（試掘を含む）　　</t>
  </si>
  <si>
    <t xml:space="preserve">  　 年　月　日</t>
    <rPh sb="4" eb="5">
      <t>ネン</t>
    </rPh>
    <rPh sb="6" eb="7">
      <t>ガツ</t>
    </rPh>
    <rPh sb="8" eb="9">
      <t>ニチ</t>
    </rPh>
    <phoneticPr fontId="25"/>
  </si>
  <si>
    <t>大臣　特定</t>
    <rPh sb="0" eb="2">
      <t>ダイジン</t>
    </rPh>
    <rPh sb="3" eb="5">
      <t>トクテイ</t>
    </rPh>
    <phoneticPr fontId="28"/>
  </si>
  <si>
    <t>支　給　材　料　又　は　貸　与　品</t>
    <rPh sb="0" eb="1">
      <t>ササ</t>
    </rPh>
    <rPh sb="2" eb="3">
      <t>キュウ</t>
    </rPh>
    <rPh sb="4" eb="5">
      <t>ザイ</t>
    </rPh>
    <rPh sb="6" eb="7">
      <t>リョウ</t>
    </rPh>
    <rPh sb="8" eb="9">
      <t>マタ</t>
    </rPh>
    <rPh sb="12" eb="13">
      <t>カシ</t>
    </rPh>
    <rPh sb="14" eb="15">
      <t>アタエ</t>
    </rPh>
    <rPh sb="16" eb="17">
      <t>ヒン</t>
    </rPh>
    <phoneticPr fontId="28"/>
  </si>
  <si>
    <t>第１２回目</t>
    <rPh sb="0" eb="1">
      <t>ダイ</t>
    </rPh>
    <rPh sb="3" eb="5">
      <t>カイメ</t>
    </rPh>
    <phoneticPr fontId="28"/>
  </si>
  <si>
    <t>※一部夜間作業あり。</t>
    <rPh sb="1" eb="3">
      <t>イチブ</t>
    </rPh>
    <rPh sb="3" eb="5">
      <t>ヤカン</t>
    </rPh>
    <rPh sb="5" eb="7">
      <t>サギョウ</t>
    </rPh>
    <phoneticPr fontId="37"/>
  </si>
  <si>
    <t>工事名</t>
    <rPh sb="0" eb="3">
      <t>コウジメイ</t>
    </rPh>
    <phoneticPr fontId="37"/>
  </si>
  <si>
    <t>様式　２_x0009_使用資材承認願い</t>
  </si>
  <si>
    <t>電話ケーブル</t>
    <rPh sb="0" eb="2">
      <t>デンワ</t>
    </rPh>
    <phoneticPr fontId="25"/>
  </si>
  <si>
    <t>φ　mm鋳鉄管布設工</t>
    <rPh sb="4" eb="7">
      <t>チュウテツカン</t>
    </rPh>
    <rPh sb="7" eb="9">
      <t>フセツ</t>
    </rPh>
    <rPh sb="9" eb="10">
      <t>コウ</t>
    </rPh>
    <phoneticPr fontId="25"/>
  </si>
  <si>
    <t>請負人</t>
    <rPh sb="0" eb="2">
      <t>ウケオイ</t>
    </rPh>
    <rPh sb="2" eb="3">
      <t>ニン</t>
    </rPh>
    <phoneticPr fontId="25"/>
  </si>
  <si>
    <t>断水等告知作業について報告します。</t>
    <rPh sb="0" eb="3">
      <t>ダンスイトウ</t>
    </rPh>
    <rPh sb="3" eb="5">
      <t>コクチ</t>
    </rPh>
    <rPh sb="5" eb="7">
      <t>サギョウ</t>
    </rPh>
    <rPh sb="11" eb="13">
      <t>ホウコク</t>
    </rPh>
    <phoneticPr fontId="28"/>
  </si>
  <si>
    <t>□　机　　　上</t>
    <rPh sb="2" eb="3">
      <t>ツクエ</t>
    </rPh>
    <rPh sb="6" eb="7">
      <t>ウエ</t>
    </rPh>
    <phoneticPr fontId="28"/>
  </si>
  <si>
    <t>工　　事　　名</t>
    <rPh sb="0" eb="1">
      <t>コウ</t>
    </rPh>
    <rPh sb="3" eb="4">
      <t>コト</t>
    </rPh>
    <rPh sb="6" eb="7">
      <t>メイ</t>
    </rPh>
    <phoneticPr fontId="28"/>
  </si>
  <si>
    <t>工事概要</t>
    <rPh sb="0" eb="2">
      <t>コウジ</t>
    </rPh>
    <rPh sb="2" eb="4">
      <t>ガイヨウ</t>
    </rPh>
    <phoneticPr fontId="25"/>
  </si>
  <si>
    <t>３．</t>
  </si>
  <si>
    <t>(旭川市水道局)</t>
    <rPh sb="1" eb="4">
      <t>アサヒカワシ</t>
    </rPh>
    <rPh sb="4" eb="7">
      <t>スイドウキョク</t>
    </rPh>
    <phoneticPr fontId="25"/>
  </si>
  <si>
    <t>据　付　工</t>
    <rPh sb="0" eb="1">
      <t>キョ</t>
    </rPh>
    <rPh sb="2" eb="3">
      <t>ツキ</t>
    </rPh>
    <rPh sb="4" eb="5">
      <t>コウ</t>
    </rPh>
    <phoneticPr fontId="25"/>
  </si>
  <si>
    <t>ファイル説明書</t>
    <rPh sb="4" eb="7">
      <t>セツメイショ</t>
    </rPh>
    <phoneticPr fontId="28"/>
  </si>
  <si>
    <t>夜間工事のお知らせとお願い</t>
  </si>
  <si>
    <t>（　　　）</t>
  </si>
  <si>
    <t>　 代表TEL　55-2551</t>
    <rPh sb="2" eb="4">
      <t>ダイヒョウ</t>
    </rPh>
    <phoneticPr fontId="28"/>
  </si>
  <si>
    <t>水道施設課</t>
    <rPh sb="0" eb="2">
      <t>スイドウ</t>
    </rPh>
    <rPh sb="2" eb="4">
      <t>シセツ</t>
    </rPh>
    <rPh sb="4" eb="5">
      <t>カ</t>
    </rPh>
    <phoneticPr fontId="37"/>
  </si>
  <si>
    <t>実績数量</t>
    <rPh sb="0" eb="2">
      <t>ジッセキ</t>
    </rPh>
    <rPh sb="2" eb="4">
      <t>スウリョウ</t>
    </rPh>
    <phoneticPr fontId="25"/>
  </si>
  <si>
    <t>（請負人）</t>
    <rPh sb="1" eb="3">
      <t>ウケオイ</t>
    </rPh>
    <rPh sb="3" eb="4">
      <t>ニン</t>
    </rPh>
    <phoneticPr fontId="25"/>
  </si>
  <si>
    <t>（TEL ○○-○○○○）</t>
  </si>
  <si>
    <t>監督員</t>
    <rPh sb="0" eb="3">
      <t>カントクイン</t>
    </rPh>
    <phoneticPr fontId="28"/>
  </si>
  <si>
    <t>許可番号</t>
    <rPh sb="0" eb="2">
      <t>キョカ</t>
    </rPh>
    <rPh sb="2" eb="4">
      <t>バンゴウ</t>
    </rPh>
    <phoneticPr fontId="28"/>
  </si>
  <si>
    <t>舗　 砂</t>
    <rPh sb="0" eb="1">
      <t>ホ</t>
    </rPh>
    <rPh sb="3" eb="4">
      <t>スナ</t>
    </rPh>
    <phoneticPr fontId="28"/>
  </si>
  <si>
    <t>頃から</t>
    <rPh sb="0" eb="1">
      <t>コロ</t>
    </rPh>
    <phoneticPr fontId="37"/>
  </si>
  <si>
    <t xml:space="preserve">        　　設備部第二カスタマサービス担当</t>
    <rPh sb="13" eb="15">
      <t>ダイニ</t>
    </rPh>
    <rPh sb="23" eb="25">
      <t>タントウ</t>
    </rPh>
    <phoneticPr fontId="28"/>
  </si>
  <si>
    <t>増減</t>
    <rPh sb="0" eb="2">
      <t>ゾウゲン</t>
    </rPh>
    <phoneticPr fontId="25"/>
  </si>
  <si>
    <t>請負人</t>
    <rPh sb="0" eb="2">
      <t>ウケオイ</t>
    </rPh>
    <rPh sb="2" eb="3">
      <t>ニン</t>
    </rPh>
    <phoneticPr fontId="28"/>
  </si>
  <si>
    <t>　　   連　絡　先(TEL・FAX）</t>
    <rPh sb="5" eb="6">
      <t>レン</t>
    </rPh>
    <rPh sb="7" eb="8">
      <t>ラク</t>
    </rPh>
    <rPh sb="9" eb="10">
      <t>サキ</t>
    </rPh>
    <phoneticPr fontId="28"/>
  </si>
  <si>
    <t>Ｎo．</t>
  </si>
  <si>
    <t>布　設　工</t>
    <rPh sb="0" eb="1">
      <t>フ</t>
    </rPh>
    <rPh sb="2" eb="3">
      <t>セツ</t>
    </rPh>
    <rPh sb="4" eb="5">
      <t>コウ</t>
    </rPh>
    <phoneticPr fontId="25"/>
  </si>
  <si>
    <t>切　替　工</t>
    <rPh sb="0" eb="1">
      <t>キリ</t>
    </rPh>
    <rPh sb="2" eb="3">
      <t>カエ</t>
    </rPh>
    <rPh sb="4" eb="5">
      <t>コウ</t>
    </rPh>
    <phoneticPr fontId="25"/>
  </si>
  <si>
    <t>ｍ</t>
  </si>
  <si>
    <t>予定14枚目</t>
    <rPh sb="0" eb="2">
      <t>ヨテイ</t>
    </rPh>
    <rPh sb="4" eb="6">
      <t>マイメ</t>
    </rPh>
    <phoneticPr fontId="28"/>
  </si>
  <si>
    <t>Ｈ１又は</t>
    <rPh sb="2" eb="3">
      <t>マタ</t>
    </rPh>
    <phoneticPr fontId="28"/>
  </si>
  <si>
    <t>提出するものである。</t>
  </si>
  <si>
    <t>±</t>
  </si>
  <si>
    <t>③</t>
  </si>
  <si>
    <t>名　　称</t>
    <rPh sb="0" eb="1">
      <t>ナ</t>
    </rPh>
    <rPh sb="3" eb="4">
      <t>ショウ</t>
    </rPh>
    <phoneticPr fontId="28"/>
  </si>
  <si>
    <r>
      <t>　</t>
    </r>
    <r>
      <rPr>
        <sz val="14"/>
        <color auto="1"/>
        <rFont val="ＭＳ Ｐゴシック"/>
      </rPr>
      <t>お客様が住む区域の水道管を洗浄します。
　洗浄作業中は</t>
    </r>
    <r>
      <rPr>
        <sz val="14"/>
        <color indexed="10"/>
        <rFont val="ＭＳ Ｐゴシック"/>
      </rPr>
      <t>水を使うことができません</t>
    </r>
    <r>
      <rPr>
        <sz val="14"/>
        <color auto="1"/>
        <rFont val="ＭＳ Ｐゴシック"/>
      </rPr>
      <t>。
　大変ご迷惑をおかけいたしますが、ご理解とご協力をお願いいたします。</t>
    </r>
    <rPh sb="2" eb="4">
      <t>キャクサマ</t>
    </rPh>
    <rPh sb="5" eb="6">
      <t>ス</t>
    </rPh>
    <rPh sb="7" eb="9">
      <t>クイキ</t>
    </rPh>
    <rPh sb="10" eb="13">
      <t>スイドウカン</t>
    </rPh>
    <rPh sb="14" eb="16">
      <t>センジョウ</t>
    </rPh>
    <rPh sb="22" eb="24">
      <t>センジョウ</t>
    </rPh>
    <rPh sb="24" eb="26">
      <t>サギョウ</t>
    </rPh>
    <rPh sb="26" eb="27">
      <t>チュウ</t>
    </rPh>
    <rPh sb="28" eb="29">
      <t>ミズ</t>
    </rPh>
    <rPh sb="30" eb="31">
      <t>ツカ</t>
    </rPh>
    <rPh sb="43" eb="45">
      <t>タイヘン</t>
    </rPh>
    <rPh sb="46" eb="48">
      <t>メイワク</t>
    </rPh>
    <rPh sb="60" eb="62">
      <t>リカイ</t>
    </rPh>
    <rPh sb="64" eb="66">
      <t>キョウリョク</t>
    </rPh>
    <phoneticPr fontId="28"/>
  </si>
  <si>
    <t>（内　訳）</t>
    <rPh sb="1" eb="2">
      <t>ナイ</t>
    </rPh>
    <rPh sb="3" eb="4">
      <t>ヤク</t>
    </rPh>
    <phoneticPr fontId="25"/>
  </si>
  <si>
    <t>確認印</t>
    <rPh sb="0" eb="3">
      <t>カクニンイン</t>
    </rPh>
    <phoneticPr fontId="25"/>
  </si>
  <si>
    <t>(断水等日時)</t>
    <rPh sb="1" eb="3">
      <t>ダンスイ</t>
    </rPh>
    <rPh sb="3" eb="4">
      <t>トウ</t>
    </rPh>
    <rPh sb="4" eb="6">
      <t>ニチジ</t>
    </rPh>
    <phoneticPr fontId="25"/>
  </si>
  <si>
    <t>指示事項</t>
    <rPh sb="0" eb="2">
      <t>シジ</t>
    </rPh>
    <rPh sb="2" eb="4">
      <t>ジコウ</t>
    </rPh>
    <phoneticPr fontId="28"/>
  </si>
  <si>
    <t>ついて別紙の通り報告します。</t>
    <rPh sb="3" eb="5">
      <t>ベッシ</t>
    </rPh>
    <rPh sb="6" eb="7">
      <t>トオ</t>
    </rPh>
    <rPh sb="8" eb="10">
      <t>ホウコク</t>
    </rPh>
    <phoneticPr fontId="28"/>
  </si>
  <si>
    <t>給水管切替工</t>
    <rPh sb="0" eb="3">
      <t>キュウスイカン</t>
    </rPh>
    <rPh sb="3" eb="5">
      <t>キリカエ</t>
    </rPh>
    <rPh sb="5" eb="6">
      <t>コウ</t>
    </rPh>
    <phoneticPr fontId="25"/>
  </si>
  <si>
    <t>保険加入の有無</t>
    <rPh sb="0" eb="2">
      <t>ホケン</t>
    </rPh>
    <rPh sb="2" eb="4">
      <t>カニュウ</t>
    </rPh>
    <rPh sb="5" eb="7">
      <t>ウム</t>
    </rPh>
    <phoneticPr fontId="28"/>
  </si>
  <si>
    <t>⑤防護工事が完了の時</t>
  </si>
  <si>
    <t>備考</t>
    <rPh sb="0" eb="2">
      <t>ビコウ</t>
    </rPh>
    <phoneticPr fontId="28"/>
  </si>
  <si>
    <t>元請名</t>
    <rPh sb="0" eb="1">
      <t>モト</t>
    </rPh>
    <rPh sb="1" eb="2">
      <t>ウ</t>
    </rPh>
    <rPh sb="2" eb="3">
      <t>メイ</t>
    </rPh>
    <phoneticPr fontId="28"/>
  </si>
  <si>
    <t>様式２７_x0009_断水等告知作業報告書</t>
  </si>
  <si>
    <t>φ　mmポリエチレン管布設工</t>
    <rPh sb="10" eb="11">
      <t>カン</t>
    </rPh>
    <rPh sb="11" eb="13">
      <t>フセツ</t>
    </rPh>
    <rPh sb="13" eb="14">
      <t>コウ</t>
    </rPh>
    <phoneticPr fontId="25"/>
  </si>
  <si>
    <t>円</t>
    <rPh sb="0" eb="1">
      <t>エン</t>
    </rPh>
    <phoneticPr fontId="28"/>
  </si>
  <si>
    <t>［　事 業 所 名　］</t>
    <rPh sb="2" eb="3">
      <t>コト</t>
    </rPh>
    <rPh sb="4" eb="5">
      <t>ゴウ</t>
    </rPh>
    <rPh sb="6" eb="7">
      <t>トコロ</t>
    </rPh>
    <rPh sb="8" eb="9">
      <t>カイシャメイ</t>
    </rPh>
    <phoneticPr fontId="28"/>
  </si>
  <si>
    <t>増　　　減</t>
    <rPh sb="0" eb="1">
      <t>ゾウ</t>
    </rPh>
    <rPh sb="4" eb="5">
      <t>ゲン</t>
    </rPh>
    <phoneticPr fontId="28"/>
  </si>
  <si>
    <t>　上記の工事に使用する下記の資材について審査の上、ご承認頂けますようお願いします。</t>
    <rPh sb="1" eb="3">
      <t>ジョウキ</t>
    </rPh>
    <rPh sb="4" eb="6">
      <t>コウジ</t>
    </rPh>
    <rPh sb="7" eb="9">
      <t>シヨウ</t>
    </rPh>
    <rPh sb="11" eb="13">
      <t>カキ</t>
    </rPh>
    <rPh sb="14" eb="16">
      <t>シザイ</t>
    </rPh>
    <rPh sb="20" eb="22">
      <t>シンサ</t>
    </rPh>
    <rPh sb="23" eb="24">
      <t>ウエ</t>
    </rPh>
    <rPh sb="27" eb="28">
      <t>ミト</t>
    </rPh>
    <rPh sb="28" eb="29">
      <t>イタダ</t>
    </rPh>
    <rPh sb="35" eb="36">
      <t>ネガ</t>
    </rPh>
    <phoneticPr fontId="28"/>
  </si>
  <si>
    <t>ヒーター稼働前　黒板に工事名，作業内容，測点(○○～△△)，開始時間等を記入する。</t>
    <rPh sb="4" eb="7">
      <t>カドウマエ</t>
    </rPh>
    <rPh sb="8" eb="10">
      <t>コクバン</t>
    </rPh>
    <rPh sb="11" eb="14">
      <t>コウジメイ</t>
    </rPh>
    <rPh sb="15" eb="17">
      <t>サギョウ</t>
    </rPh>
    <rPh sb="17" eb="19">
      <t>ナイヨウ</t>
    </rPh>
    <rPh sb="20" eb="22">
      <t>ソクテン</t>
    </rPh>
    <rPh sb="30" eb="32">
      <t>カイシ</t>
    </rPh>
    <rPh sb="32" eb="34">
      <t>ジカン</t>
    </rPh>
    <rPh sb="34" eb="35">
      <t>トウ</t>
    </rPh>
    <rPh sb="36" eb="38">
      <t>キニュウ</t>
    </rPh>
    <phoneticPr fontId="28"/>
  </si>
  <si>
    <t>結果確認年月日</t>
  </si>
  <si>
    <t>φ　mm制水弁据付工</t>
    <rPh sb="4" eb="7">
      <t>セイスイベン</t>
    </rPh>
    <rPh sb="7" eb="9">
      <t>スエツケ</t>
    </rPh>
    <rPh sb="9" eb="10">
      <t>コウ</t>
    </rPh>
    <phoneticPr fontId="25"/>
  </si>
  <si>
    <t>φ　mm空気弁据付工</t>
    <rPh sb="4" eb="6">
      <t>クウキ</t>
    </rPh>
    <rPh sb="6" eb="7">
      <t>ベン</t>
    </rPh>
    <rPh sb="7" eb="9">
      <t>スエツケ</t>
    </rPh>
    <rPh sb="9" eb="10">
      <t>コウ</t>
    </rPh>
    <phoneticPr fontId="25"/>
  </si>
  <si>
    <t>移　設　工</t>
    <rPh sb="0" eb="1">
      <t>イ</t>
    </rPh>
    <rPh sb="2" eb="3">
      <t>セツ</t>
    </rPh>
    <rPh sb="4" eb="5">
      <t>コウ</t>
    </rPh>
    <phoneticPr fontId="25"/>
  </si>
  <si>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8"/>
  </si>
  <si>
    <t>免　許</t>
  </si>
  <si>
    <t>箇所</t>
    <rPh sb="0" eb="2">
      <t>カショ</t>
    </rPh>
    <phoneticPr fontId="25"/>
  </si>
  <si>
    <t>施設の有無</t>
    <rPh sb="0" eb="2">
      <t>シセツ</t>
    </rPh>
    <rPh sb="3" eb="5">
      <t>ウム</t>
    </rPh>
    <phoneticPr fontId="25"/>
  </si>
  <si>
    <t>02-01</t>
  </si>
  <si>
    <t>管布設</t>
    <rPh sb="0" eb="1">
      <t>カン</t>
    </rPh>
    <rPh sb="1" eb="3">
      <t>フセツ</t>
    </rPh>
    <phoneticPr fontId="28"/>
  </si>
  <si>
    <t>　　単位（ｍ）</t>
    <rPh sb="2" eb="4">
      <t>タンイ</t>
    </rPh>
    <phoneticPr fontId="28"/>
  </si>
  <si>
    <t>日</t>
    <rPh sb="0" eb="1">
      <t>ヒ</t>
    </rPh>
    <phoneticPr fontId="28"/>
  </si>
  <si>
    <t>φ　mm排水管据付工</t>
    <rPh sb="4" eb="7">
      <t>ハイスイカン</t>
    </rPh>
    <rPh sb="7" eb="9">
      <t>スエツケ</t>
    </rPh>
    <rPh sb="9" eb="10">
      <t>コウ</t>
    </rPh>
    <phoneticPr fontId="25"/>
  </si>
  <si>
    <t>区域・測点等</t>
    <rPh sb="0" eb="2">
      <t>クイキ</t>
    </rPh>
    <rPh sb="3" eb="4">
      <t>ソク</t>
    </rPh>
    <rPh sb="4" eb="5">
      <t>テン</t>
    </rPh>
    <rPh sb="5" eb="6">
      <t>トウ</t>
    </rPh>
    <phoneticPr fontId="28"/>
  </si>
  <si>
    <t>（　　年　　月　　日作成)</t>
  </si>
  <si>
    <t>基</t>
    <rPh sb="0" eb="1">
      <t>キ</t>
    </rPh>
    <phoneticPr fontId="25"/>
  </si>
  <si>
    <t>１．　使用材料</t>
    <rPh sb="3" eb="5">
      <t>シヨウ</t>
    </rPh>
    <rPh sb="5" eb="7">
      <t>ザイリョウ</t>
    </rPh>
    <phoneticPr fontId="28"/>
  </si>
  <si>
    <t>　　設備部第二カスタマサービス担当</t>
    <rPh sb="2" eb="4">
      <t>セツビ</t>
    </rPh>
    <rPh sb="4" eb="5">
      <t>ブ</t>
    </rPh>
    <rPh sb="5" eb="7">
      <t>ダイニ</t>
    </rPh>
    <rPh sb="15" eb="17">
      <t>タントウ</t>
    </rPh>
    <phoneticPr fontId="28"/>
  </si>
  <si>
    <t>（</t>
  </si>
  <si>
    <t>安全衛生責任者</t>
    <rPh sb="0" eb="2">
      <t>アンゼン</t>
    </rPh>
    <rPh sb="2" eb="4">
      <t>エイセイ</t>
    </rPh>
    <rPh sb="4" eb="7">
      <t>セキニンシャ</t>
    </rPh>
    <phoneticPr fontId="28"/>
  </si>
  <si>
    <t>作業従事者</t>
    <rPh sb="0" eb="2">
      <t>サギョウイン</t>
    </rPh>
    <rPh sb="2" eb="5">
      <t>ジュウジシャ</t>
    </rPh>
    <phoneticPr fontId="28"/>
  </si>
  <si>
    <t>式</t>
    <rPh sb="0" eb="1">
      <t>シキ</t>
    </rPh>
    <phoneticPr fontId="25"/>
  </si>
  <si>
    <t>夜間作業内容</t>
    <rPh sb="0" eb="2">
      <t>ヤカン</t>
    </rPh>
    <rPh sb="2" eb="4">
      <t>サギョウ</t>
    </rPh>
    <rPh sb="4" eb="6">
      <t>ナイヨウ</t>
    </rPh>
    <phoneticPr fontId="25"/>
  </si>
  <si>
    <t>社内検査実施
結果報告書</t>
    <rPh sb="0" eb="2">
      <t>シャナイ</t>
    </rPh>
    <rPh sb="2" eb="4">
      <t>ケンサ</t>
    </rPh>
    <rPh sb="4" eb="6">
      <t>ジッシ</t>
    </rPh>
    <rPh sb="7" eb="9">
      <t>ケッカ</t>
    </rPh>
    <rPh sb="9" eb="12">
      <t>ホウコクショ</t>
    </rPh>
    <phoneticPr fontId="28"/>
  </si>
  <si>
    <t>交通誘導警備員Ｂ</t>
    <rPh sb="0" eb="2">
      <t>コウツウ</t>
    </rPh>
    <rPh sb="2" eb="4">
      <t>ユウドウ</t>
    </rPh>
    <rPh sb="4" eb="7">
      <t>ケイビイン</t>
    </rPh>
    <phoneticPr fontId="28"/>
  </si>
  <si>
    <t>使用不能消火栓基数</t>
    <rPh sb="0" eb="2">
      <t>シヨウ</t>
    </rPh>
    <rPh sb="2" eb="4">
      <t>フノウ</t>
    </rPh>
    <rPh sb="4" eb="7">
      <t>ショウカセン</t>
    </rPh>
    <rPh sb="7" eb="8">
      <t>キ</t>
    </rPh>
    <rPh sb="8" eb="9">
      <t>スウ</t>
    </rPh>
    <phoneticPr fontId="28"/>
  </si>
  <si>
    <t>給水管移設工</t>
    <rPh sb="0" eb="3">
      <t>キュウスイカン</t>
    </rPh>
    <rPh sb="3" eb="5">
      <t>イセツ</t>
    </rPh>
    <rPh sb="5" eb="6">
      <t>コウ</t>
    </rPh>
    <phoneticPr fontId="25"/>
  </si>
  <si>
    <t xml:space="preserve">  　　年　　月　　日　～　  　　年　　月　　日　　　日間</t>
    <rPh sb="4" eb="5">
      <t>ネン</t>
    </rPh>
    <rPh sb="7" eb="8">
      <t>ツキ</t>
    </rPh>
    <rPh sb="10" eb="11">
      <t>ヒ</t>
    </rPh>
    <rPh sb="18" eb="19">
      <t>ネン</t>
    </rPh>
    <rPh sb="21" eb="22">
      <t>ツキ</t>
    </rPh>
    <rPh sb="24" eb="25">
      <t>ヒ</t>
    </rPh>
    <rPh sb="28" eb="30">
      <t>ニチカン</t>
    </rPh>
    <phoneticPr fontId="28"/>
  </si>
  <si>
    <t>使用条件</t>
    <rPh sb="0" eb="2">
      <t>シヨウ</t>
    </rPh>
    <rPh sb="2" eb="4">
      <t>ジョウケン</t>
    </rPh>
    <phoneticPr fontId="28"/>
  </si>
  <si>
    <t>工 事 施 工 に つ い て ( 照 会 ）</t>
    <rPh sb="0" eb="1">
      <t>コウ</t>
    </rPh>
    <rPh sb="2" eb="3">
      <t>コト</t>
    </rPh>
    <rPh sb="4" eb="5">
      <t>シ</t>
    </rPh>
    <rPh sb="6" eb="7">
      <t>コウ</t>
    </rPh>
    <rPh sb="18" eb="19">
      <t>テル</t>
    </rPh>
    <rPh sb="20" eb="21">
      <t>カイ</t>
    </rPh>
    <phoneticPr fontId="28"/>
  </si>
  <si>
    <t>実施内容</t>
    <rPh sb="0" eb="2">
      <t>ジッシ</t>
    </rPh>
    <rPh sb="2" eb="4">
      <t>ナイヨウ</t>
    </rPh>
    <phoneticPr fontId="28"/>
  </si>
  <si>
    <t>水道工事の概要</t>
  </si>
  <si>
    <t>仮　設　工</t>
    <rPh sb="0" eb="1">
      <t>カリ</t>
    </rPh>
    <rPh sb="2" eb="3">
      <t>セツ</t>
    </rPh>
    <rPh sb="4" eb="5">
      <t>コウ</t>
    </rPh>
    <phoneticPr fontId="25"/>
  </si>
  <si>
    <t>第２回目</t>
    <rPh sb="0" eb="1">
      <t>ダイ</t>
    </rPh>
    <rPh sb="2" eb="4">
      <t>カイメ</t>
    </rPh>
    <phoneticPr fontId="28"/>
  </si>
  <si>
    <t>連絡先</t>
    <rPh sb="0" eb="3">
      <t>レンラクサキ</t>
    </rPh>
    <phoneticPr fontId="25"/>
  </si>
  <si>
    <t>（Ａ３左）</t>
    <rPh sb="3" eb="4">
      <t>ヒダリ</t>
    </rPh>
    <phoneticPr fontId="28"/>
  </si>
  <si>
    <t>消火栓移設工</t>
    <rPh sb="0" eb="3">
      <t>ショウカセン</t>
    </rPh>
    <rPh sb="3" eb="5">
      <t>イセツ</t>
    </rPh>
    <rPh sb="5" eb="6">
      <t>コウ</t>
    </rPh>
    <phoneticPr fontId="25"/>
  </si>
  <si>
    <t>（株）栗本鉄工所</t>
    <rPh sb="1" eb="2">
      <t>カブ</t>
    </rPh>
    <rPh sb="3" eb="5">
      <t>クリモト</t>
    </rPh>
    <rPh sb="5" eb="7">
      <t>テッコウ</t>
    </rPh>
    <rPh sb="7" eb="8">
      <t>ジョ</t>
    </rPh>
    <phoneticPr fontId="28"/>
  </si>
  <si>
    <t>φ200</t>
  </si>
  <si>
    <t>午前</t>
    <rPh sb="0" eb="2">
      <t>ゴゼン</t>
    </rPh>
    <phoneticPr fontId="37"/>
  </si>
  <si>
    <t>係長</t>
    <rPh sb="0" eb="2">
      <t>カカリチョウ</t>
    </rPh>
    <phoneticPr fontId="25"/>
  </si>
  <si>
    <t>差(m)</t>
    <rPh sb="0" eb="1">
      <t>さ</t>
    </rPh>
    <phoneticPr fontId="23" type="Hiragana"/>
  </si>
  <si>
    <t>旭川市水道局 上下水道部 ○○○○課 ○○○○係</t>
    <rPh sb="0" eb="3">
      <t>アサヒカワシ</t>
    </rPh>
    <rPh sb="3" eb="5">
      <t>スイドウ</t>
    </rPh>
    <rPh sb="5" eb="6">
      <t>キョク</t>
    </rPh>
    <rPh sb="7" eb="11">
      <t>ジョウゲスイドウ</t>
    </rPh>
    <rPh sb="11" eb="12">
      <t>ブ</t>
    </rPh>
    <rPh sb="17" eb="18">
      <t>カ</t>
    </rPh>
    <rPh sb="23" eb="24">
      <t>カカ</t>
    </rPh>
    <phoneticPr fontId="28"/>
  </si>
  <si>
    <r>
      <t>作</t>
    </r>
    <r>
      <rPr>
        <sz val="11"/>
        <color auto="1"/>
        <rFont val="ＭＳ Ｐゴシック"/>
      </rPr>
      <t>業中は、</t>
    </r>
    <r>
      <rPr>
        <b/>
        <sz val="14"/>
        <color indexed="10"/>
        <rFont val="ＭＳ Ｐゴシック"/>
      </rPr>
      <t>全ての蛇口を開けないで</t>
    </r>
    <r>
      <rPr>
        <sz val="11"/>
        <color auto="1"/>
        <rFont val="ＭＳ Ｐゴシック"/>
      </rPr>
      <t>ください。
（不意に蛇口から濁り水が出る恐れがあります。）</t>
    </r>
    <rPh sb="0" eb="2">
      <t>サギョウ</t>
    </rPh>
    <rPh sb="2" eb="3">
      <t>チュウ</t>
    </rPh>
    <rPh sb="5" eb="6">
      <t>スベ</t>
    </rPh>
    <rPh sb="8" eb="10">
      <t>ジャグチ</t>
    </rPh>
    <rPh sb="11" eb="12">
      <t>ア</t>
    </rPh>
    <rPh sb="23" eb="25">
      <t>フイ</t>
    </rPh>
    <rPh sb="26" eb="28">
      <t>ジャグチ</t>
    </rPh>
    <rPh sb="30" eb="31">
      <t>ニゴ</t>
    </rPh>
    <rPh sb="32" eb="33">
      <t>ミズ</t>
    </rPh>
    <rPh sb="34" eb="35">
      <t>デ</t>
    </rPh>
    <rPh sb="36" eb="37">
      <t>オソ</t>
    </rPh>
    <phoneticPr fontId="28"/>
  </si>
  <si>
    <t>箇所</t>
    <rPh sb="0" eb="2">
      <t>カショ</t>
    </rPh>
    <phoneticPr fontId="28"/>
  </si>
  <si>
    <t>１．休暇期間</t>
    <rPh sb="2" eb="4">
      <t>キュウカ</t>
    </rPh>
    <rPh sb="4" eb="6">
      <t>キカン</t>
    </rPh>
    <phoneticPr fontId="28"/>
  </si>
  <si>
    <t>φ　mm排水管移設工</t>
    <rPh sb="4" eb="7">
      <t>ハイスイカン</t>
    </rPh>
    <rPh sb="7" eb="9">
      <t>イセツ</t>
    </rPh>
    <rPh sb="9" eb="10">
      <t>コウ</t>
    </rPh>
    <phoneticPr fontId="25"/>
  </si>
  <si>
    <t>　（主旨）　　</t>
    <rPh sb="2" eb="4">
      <t>シュシ</t>
    </rPh>
    <phoneticPr fontId="28"/>
  </si>
  <si>
    <t>規格・性能</t>
    <rPh sb="0" eb="2">
      <t>キカク</t>
    </rPh>
    <rPh sb="3" eb="5">
      <t>セイノウ</t>
    </rPh>
    <phoneticPr fontId="28"/>
  </si>
  <si>
    <t>断水作業</t>
    <rPh sb="0" eb="2">
      <t>ダンスイ</t>
    </rPh>
    <rPh sb="2" eb="4">
      <t>サギョウ</t>
    </rPh>
    <phoneticPr fontId="25"/>
  </si>
  <si>
    <t>呼　称</t>
    <rPh sb="0" eb="1">
      <t>コ</t>
    </rPh>
    <rPh sb="2" eb="3">
      <t>ショウ</t>
    </rPh>
    <phoneticPr fontId="28"/>
  </si>
  <si>
    <t>数　量</t>
    <rPh sb="0" eb="1">
      <t>カズ</t>
    </rPh>
    <rPh sb="2" eb="3">
      <t>リョウ</t>
    </rPh>
    <phoneticPr fontId="28"/>
  </si>
  <si>
    <t>撤　去　工</t>
    <rPh sb="0" eb="1">
      <t>テツ</t>
    </rPh>
    <rPh sb="2" eb="3">
      <t>キョ</t>
    </rPh>
    <rPh sb="4" eb="5">
      <t>コウ</t>
    </rPh>
    <phoneticPr fontId="25"/>
  </si>
  <si>
    <t>入力シート</t>
    <rPh sb="0" eb="2">
      <t>ニュウリョク</t>
    </rPh>
    <phoneticPr fontId="37"/>
  </si>
  <si>
    <t>地下埋設物位置確認書</t>
  </si>
  <si>
    <t>φ　mm鋳鉄管撤去工</t>
    <rPh sb="4" eb="7">
      <t>チュウテツカン</t>
    </rPh>
    <rPh sb="7" eb="9">
      <t>テッキョ</t>
    </rPh>
    <rPh sb="9" eb="10">
      <t>コウ</t>
    </rPh>
    <phoneticPr fontId="25"/>
  </si>
  <si>
    <t>会          長</t>
    <rPh sb="0" eb="12">
      <t>カイチョウ</t>
    </rPh>
    <phoneticPr fontId="28"/>
  </si>
  <si>
    <t>使用消火栓</t>
    <rPh sb="0" eb="2">
      <t>シヨウ</t>
    </rPh>
    <rPh sb="2" eb="5">
      <t>ショウカセン</t>
    </rPh>
    <phoneticPr fontId="28"/>
  </si>
  <si>
    <t>※工事概要項目については，取捨選択できるものとする。</t>
  </si>
  <si>
    <t>ロング</t>
  </si>
  <si>
    <t>φ250</t>
  </si>
  <si>
    <t>工事期間（始）</t>
    <rPh sb="0" eb="2">
      <t>コウジ</t>
    </rPh>
    <rPh sb="2" eb="4">
      <t>キカン</t>
    </rPh>
    <rPh sb="5" eb="6">
      <t>ハジ</t>
    </rPh>
    <phoneticPr fontId="37"/>
  </si>
  <si>
    <t>年　月　日</t>
  </si>
  <si>
    <t>作業機械</t>
    <rPh sb="0" eb="2">
      <t>サギョウ</t>
    </rPh>
    <rPh sb="2" eb="4">
      <t>キカイ</t>
    </rPh>
    <phoneticPr fontId="28"/>
  </si>
  <si>
    <t>主任監督員</t>
    <rPh sb="0" eb="2">
      <t>シュニン</t>
    </rPh>
    <rPh sb="2" eb="5">
      <t>カントクイン</t>
    </rPh>
    <phoneticPr fontId="28"/>
  </si>
  <si>
    <t>様式４２_x0009_部分使用承諾書</t>
  </si>
  <si>
    <t>（工事種類１選択）</t>
    <rPh sb="1" eb="3">
      <t>コウジ</t>
    </rPh>
    <rPh sb="3" eb="5">
      <t>シュルイ</t>
    </rPh>
    <rPh sb="6" eb="8">
      <t>センタク</t>
    </rPh>
    <phoneticPr fontId="37"/>
  </si>
  <si>
    <t>住所　:旭川市１０条１０丁目　NTT10条ﾋﾞﾙ別館2F</t>
    <rPh sb="0" eb="2">
      <t>ジュウショ</t>
    </rPh>
    <rPh sb="4" eb="7">
      <t>アサヒカワシ</t>
    </rPh>
    <rPh sb="9" eb="10">
      <t>ジョウ</t>
    </rPh>
    <rPh sb="12" eb="14">
      <t>チョウメ</t>
    </rPh>
    <rPh sb="20" eb="21">
      <t>ジョウ</t>
    </rPh>
    <rPh sb="24" eb="26">
      <t>ベッカン</t>
    </rPh>
    <phoneticPr fontId="28"/>
  </si>
  <si>
    <t>内容</t>
    <rPh sb="0" eb="2">
      <t>ナイヨウ</t>
    </rPh>
    <phoneticPr fontId="25"/>
  </si>
  <si>
    <t>様式３０_x0009_施工体系図</t>
  </si>
  <si>
    <t>使用資材承認願い</t>
    <rPh sb="0" eb="2">
      <t>シヨウ</t>
    </rPh>
    <rPh sb="2" eb="4">
      <t>シザイ</t>
    </rPh>
    <rPh sb="5" eb="6">
      <t>ミト</t>
    </rPh>
    <rPh sb="6" eb="7">
      <t>ネガ</t>
    </rPh>
    <phoneticPr fontId="28"/>
  </si>
  <si>
    <t>　舗装復旧方法</t>
    <rPh sb="1" eb="3">
      <t>ホソウ</t>
    </rPh>
    <rPh sb="3" eb="5">
      <t>フッキュウ</t>
    </rPh>
    <rPh sb="5" eb="7">
      <t>ホウホウ</t>
    </rPh>
    <phoneticPr fontId="37"/>
  </si>
  <si>
    <t>　　□　工事現場</t>
    <rPh sb="4" eb="6">
      <t>コウジ</t>
    </rPh>
    <rPh sb="6" eb="8">
      <t>ゲンバ</t>
    </rPh>
    <phoneticPr fontId="28"/>
  </si>
  <si>
    <t>配置人数</t>
    <rPh sb="0" eb="2">
      <t>ハイチ</t>
    </rPh>
    <rPh sb="2" eb="4">
      <t>ニンズウ</t>
    </rPh>
    <phoneticPr fontId="28"/>
  </si>
  <si>
    <t>配水管布設替</t>
    <rPh sb="0" eb="3">
      <t>ハイスイカン</t>
    </rPh>
    <rPh sb="3" eb="5">
      <t>フセツ</t>
    </rPh>
    <rPh sb="5" eb="6">
      <t>ガエ</t>
    </rPh>
    <phoneticPr fontId="37"/>
  </si>
  <si>
    <t>キー</t>
  </si>
  <si>
    <t>受理月日</t>
    <rPh sb="0" eb="2">
      <t>ジュリ</t>
    </rPh>
    <rPh sb="2" eb="4">
      <t>ガッピ</t>
    </rPh>
    <phoneticPr fontId="28"/>
  </si>
  <si>
    <t>予定通り
実　　　施</t>
    <rPh sb="0" eb="2">
      <t>ヨテイ</t>
    </rPh>
    <rPh sb="2" eb="3">
      <t>トオ</t>
    </rPh>
    <rPh sb="5" eb="6">
      <t>ジツ</t>
    </rPh>
    <rPh sb="9" eb="10">
      <t>シ</t>
    </rPh>
    <phoneticPr fontId="28"/>
  </si>
  <si>
    <t>　月　日(　)</t>
    <rPh sb="1" eb="2">
      <t>ガツ</t>
    </rPh>
    <rPh sb="3" eb="4">
      <t>ニチ</t>
    </rPh>
    <phoneticPr fontId="28"/>
  </si>
  <si>
    <t>年</t>
    <rPh sb="0" eb="1">
      <t>ネン</t>
    </rPh>
    <phoneticPr fontId="28"/>
  </si>
  <si>
    <t>（交通規制を行う時間）</t>
  </si>
  <si>
    <t>曜日</t>
    <rPh sb="0" eb="2">
      <t>ヨウビ</t>
    </rPh>
    <phoneticPr fontId="28"/>
  </si>
  <si>
    <t>月</t>
    <rPh sb="0" eb="1">
      <t>ツキ</t>
    </rPh>
    <phoneticPr fontId="28"/>
  </si>
  <si>
    <t xml:space="preserve"> …能力向上教育</t>
    <rPh sb="2" eb="4">
      <t>ノウリョク</t>
    </rPh>
    <rPh sb="4" eb="6">
      <t>コウジョウ</t>
    </rPh>
    <rPh sb="6" eb="8">
      <t>キョウイク</t>
    </rPh>
    <phoneticPr fontId="28"/>
  </si>
  <si>
    <t>実績</t>
    <rPh sb="0" eb="1">
      <t>ジツ</t>
    </rPh>
    <rPh sb="1" eb="2">
      <t>ツムギ</t>
    </rPh>
    <phoneticPr fontId="28"/>
  </si>
  <si>
    <t>現在，現場未着工</t>
    <rPh sb="0" eb="2">
      <t>ゲンザイ</t>
    </rPh>
    <rPh sb="3" eb="5">
      <t>ゲンバ</t>
    </rPh>
    <rPh sb="5" eb="8">
      <t>ミチャッコウ</t>
    </rPh>
    <phoneticPr fontId="37"/>
  </si>
  <si>
    <t>様</t>
    <rPh sb="0" eb="1">
      <t>サマ</t>
    </rPh>
    <phoneticPr fontId="28"/>
  </si>
  <si>
    <t>工事名</t>
    <rPh sb="0" eb="3">
      <t>コウジメイ</t>
    </rPh>
    <phoneticPr fontId="28"/>
  </si>
  <si>
    <t>（FAX）</t>
  </si>
  <si>
    <t>□　（実施場所）</t>
    <rPh sb="3" eb="5">
      <t>ジッシ</t>
    </rPh>
    <rPh sb="5" eb="7">
      <t>バショ</t>
    </rPh>
    <phoneticPr fontId="28"/>
  </si>
  <si>
    <t>■ 断水前</t>
    <rPh sb="2" eb="4">
      <t>ダンスイ</t>
    </rPh>
    <rPh sb="4" eb="5">
      <t>マエ</t>
    </rPh>
    <phoneticPr fontId="28"/>
  </si>
  <si>
    <t>（注）３．経験年数は現在担当している仕事の経験年数を記入する。</t>
    <rPh sb="1" eb="2">
      <t>チュウ</t>
    </rPh>
    <phoneticPr fontId="28"/>
  </si>
  <si>
    <t>規格値</t>
    <rPh sb="0" eb="2">
      <t>キカク</t>
    </rPh>
    <rPh sb="2" eb="3">
      <t>チ</t>
    </rPh>
    <phoneticPr fontId="28"/>
  </si>
  <si>
    <t>使用者</t>
    <rPh sb="0" eb="3">
      <t>シヨウシャ</t>
    </rPh>
    <phoneticPr fontId="28"/>
  </si>
  <si>
    <t>（１）</t>
  </si>
  <si>
    <t>月　　日</t>
    <rPh sb="0" eb="1">
      <t>ツキ</t>
    </rPh>
    <rPh sb="3" eb="4">
      <t>ヒ</t>
    </rPh>
    <phoneticPr fontId="28"/>
  </si>
  <si>
    <t>機械の発熱量</t>
    <rPh sb="0" eb="2">
      <t>キカイ</t>
    </rPh>
    <rPh sb="3" eb="6">
      <t>ハツネツリョウ</t>
    </rPh>
    <phoneticPr fontId="28"/>
  </si>
  <si>
    <t>主任技術者</t>
    <rPh sb="0" eb="2">
      <t>シュニン</t>
    </rPh>
    <rPh sb="2" eb="5">
      <t>ギジュツシャ</t>
    </rPh>
    <phoneticPr fontId="28"/>
  </si>
  <si>
    <t>）</t>
  </si>
  <si>
    <t>（様式４）</t>
    <rPh sb="1" eb="3">
      <t>ヨウシキ</t>
    </rPh>
    <phoneticPr fontId="28"/>
  </si>
  <si>
    <t>口径</t>
    <rPh sb="0" eb="2">
      <t>コウケイ</t>
    </rPh>
    <phoneticPr fontId="28"/>
  </si>
  <si>
    <t>監督員名</t>
    <rPh sb="0" eb="3">
      <t>カントクイン</t>
    </rPh>
    <rPh sb="3" eb="4">
      <t>メイ</t>
    </rPh>
    <phoneticPr fontId="37"/>
  </si>
  <si>
    <t>現場代理人</t>
    <rPh sb="0" eb="2">
      <t>ゲンバ</t>
    </rPh>
    <rPh sb="2" eb="5">
      <t>ダイリニン</t>
    </rPh>
    <phoneticPr fontId="28"/>
  </si>
  <si>
    <t>土留</t>
    <rPh sb="0" eb="1">
      <t>ド</t>
    </rPh>
    <rPh sb="1" eb="2">
      <t>ド</t>
    </rPh>
    <phoneticPr fontId="28"/>
  </si>
  <si>
    <t>下記要項で断水施工を実施したいので、計画書を提出します｡</t>
    <rPh sb="0" eb="2">
      <t>カキ</t>
    </rPh>
    <rPh sb="2" eb="4">
      <t>ヨウコウ</t>
    </rPh>
    <rPh sb="5" eb="7">
      <t>ダンスイ</t>
    </rPh>
    <rPh sb="7" eb="9">
      <t>セコウ</t>
    </rPh>
    <rPh sb="10" eb="12">
      <t>ジッシ</t>
    </rPh>
    <rPh sb="18" eb="21">
      <t>ケイカクショ</t>
    </rPh>
    <rPh sb="22" eb="24">
      <t>テイシュツ</t>
    </rPh>
    <phoneticPr fontId="28"/>
  </si>
  <si>
    <t>規　　格</t>
    <rPh sb="0" eb="1">
      <t>タダシ</t>
    </rPh>
    <rPh sb="3" eb="4">
      <t>カク</t>
    </rPh>
    <phoneticPr fontId="28"/>
  </si>
  <si>
    <t>測定位置(m)</t>
    <rPh sb="0" eb="2">
      <t>そくてい</t>
    </rPh>
    <rPh sb="2" eb="4">
      <t>いち</t>
    </rPh>
    <phoneticPr fontId="23" type="Hiragana"/>
  </si>
  <si>
    <t xml:space="preserve">  詰所 TEL</t>
    <rPh sb="2" eb="3">
      <t>ツ</t>
    </rPh>
    <rPh sb="3" eb="4">
      <t>ショ</t>
    </rPh>
    <phoneticPr fontId="28"/>
  </si>
  <si>
    <t>備考欄の作業内容は下記の番号で記入</t>
    <rPh sb="0" eb="3">
      <t>ビコウラン</t>
    </rPh>
    <rPh sb="4" eb="6">
      <t>サギョウ</t>
    </rPh>
    <rPh sb="6" eb="8">
      <t>ナイヨウ</t>
    </rPh>
    <rPh sb="9" eb="11">
      <t>カキ</t>
    </rPh>
    <rPh sb="12" eb="14">
      <t>バンゴウ</t>
    </rPh>
    <rPh sb="15" eb="17">
      <t>キニュウ</t>
    </rPh>
    <phoneticPr fontId="28"/>
  </si>
  <si>
    <t>上記について承認する。</t>
    <rPh sb="0" eb="2">
      <t>ジョウキ</t>
    </rPh>
    <rPh sb="6" eb="8">
      <t>ショウニン</t>
    </rPh>
    <phoneticPr fontId="28"/>
  </si>
  <si>
    <t>担当工事内容</t>
    <rPh sb="0" eb="2">
      <t>タントウ</t>
    </rPh>
    <rPh sb="2" eb="4">
      <t>コウジ</t>
    </rPh>
    <rPh sb="4" eb="6">
      <t>ナイヨウ</t>
    </rPh>
    <phoneticPr fontId="28"/>
  </si>
  <si>
    <t>工　事　名</t>
    <rPh sb="0" eb="1">
      <t>コウ</t>
    </rPh>
    <rPh sb="2" eb="3">
      <t>コト</t>
    </rPh>
    <rPh sb="4" eb="5">
      <t>メイ</t>
    </rPh>
    <phoneticPr fontId="28"/>
  </si>
  <si>
    <t>本様式は、現場代理人が工事監督員の段階確認を受ける必要がある場合に、工事監督員に</t>
    <rPh sb="0" eb="1">
      <t>ホン</t>
    </rPh>
    <rPh sb="1" eb="3">
      <t>ヨウシキ</t>
    </rPh>
    <rPh sb="5" eb="7">
      <t>ゲンバ</t>
    </rPh>
    <rPh sb="7" eb="10">
      <t>ダイリニン</t>
    </rPh>
    <rPh sb="11" eb="13">
      <t>コウジ</t>
    </rPh>
    <rPh sb="13" eb="16">
      <t>カントクイン</t>
    </rPh>
    <rPh sb="17" eb="19">
      <t>ダンカイ</t>
    </rPh>
    <rPh sb="19" eb="21">
      <t>カクニン</t>
    </rPh>
    <rPh sb="22" eb="23">
      <t>ウ</t>
    </rPh>
    <rPh sb="25" eb="27">
      <t>ヒツヨウ</t>
    </rPh>
    <rPh sb="30" eb="32">
      <t>バアイ</t>
    </rPh>
    <rPh sb="34" eb="36">
      <t>コウジ</t>
    </rPh>
    <rPh sb="36" eb="39">
      <t>カントクイン</t>
    </rPh>
    <phoneticPr fontId="28"/>
  </si>
  <si>
    <t>作　　業　　員　　名　　簿</t>
  </si>
  <si>
    <t>回）</t>
    <rPh sb="0" eb="1">
      <t>カイ</t>
    </rPh>
    <phoneticPr fontId="28"/>
  </si>
  <si>
    <t>GXｿﾌﾄ</t>
  </si>
  <si>
    <t>街区基準点</t>
    <rPh sb="0" eb="2">
      <t>ガイク</t>
    </rPh>
    <rPh sb="2" eb="5">
      <t>キジュンテン</t>
    </rPh>
    <phoneticPr fontId="25"/>
  </si>
  <si>
    <t>機械の運転日報を整理している場合は資料として写しを提出する。</t>
    <rPh sb="0" eb="2">
      <t>キカイ</t>
    </rPh>
    <rPh sb="3" eb="5">
      <t>ウンテン</t>
    </rPh>
    <rPh sb="5" eb="7">
      <t>ニッポウ</t>
    </rPh>
    <rPh sb="8" eb="10">
      <t>セイリ</t>
    </rPh>
    <rPh sb="14" eb="16">
      <t>バアイ</t>
    </rPh>
    <rPh sb="17" eb="19">
      <t>シリョウ</t>
    </rPh>
    <rPh sb="22" eb="23">
      <t>ウツ</t>
    </rPh>
    <rPh sb="25" eb="27">
      <t>テイシュツ</t>
    </rPh>
    <phoneticPr fontId="28"/>
  </si>
  <si>
    <t>警備会社名</t>
    <rPh sb="0" eb="2">
      <t>ケイビ</t>
    </rPh>
    <rPh sb="2" eb="4">
      <t>ガイシャ</t>
    </rPh>
    <rPh sb="4" eb="5">
      <t>メイ</t>
    </rPh>
    <phoneticPr fontId="28"/>
  </si>
  <si>
    <t>午前･後</t>
    <rPh sb="0" eb="2">
      <t>ゴゼン</t>
    </rPh>
    <rPh sb="3" eb="4">
      <t>ゴ</t>
    </rPh>
    <phoneticPr fontId="28"/>
  </si>
  <si>
    <t>Ｂ継足</t>
    <rPh sb="1" eb="3">
      <t>ツギタ</t>
    </rPh>
    <phoneticPr fontId="28"/>
  </si>
  <si>
    <t>協議事項</t>
    <rPh sb="0" eb="2">
      <t>キョウギ</t>
    </rPh>
    <rPh sb="2" eb="4">
      <t>ジコウ</t>
    </rPh>
    <phoneticPr fontId="28"/>
  </si>
  <si>
    <t>　　６．確　認　内　容</t>
  </si>
  <si>
    <t>別途道路工事で</t>
    <rPh sb="0" eb="2">
      <t>ベット</t>
    </rPh>
    <rPh sb="2" eb="4">
      <t>ドウロ</t>
    </rPh>
    <rPh sb="4" eb="6">
      <t>コウジ</t>
    </rPh>
    <phoneticPr fontId="37"/>
  </si>
  <si>
    <t>通信ケーブル</t>
    <rPh sb="0" eb="2">
      <t>ツウシン</t>
    </rPh>
    <phoneticPr fontId="25"/>
  </si>
  <si>
    <t>氏　　名</t>
    <rPh sb="0" eb="1">
      <t>シ</t>
    </rPh>
    <rPh sb="3" eb="4">
      <t>メイ</t>
    </rPh>
    <phoneticPr fontId="28"/>
  </si>
  <si>
    <t>補佐</t>
    <rPh sb="0" eb="2">
      <t>ホサ</t>
    </rPh>
    <phoneticPr fontId="28"/>
  </si>
  <si>
    <t>作業開始日時</t>
    <rPh sb="0" eb="2">
      <t>サギョウ</t>
    </rPh>
    <rPh sb="2" eb="4">
      <t>カイシ</t>
    </rPh>
    <rPh sb="4" eb="6">
      <t>ニチジ</t>
    </rPh>
    <phoneticPr fontId="25"/>
  </si>
  <si>
    <t>04</t>
  </si>
  <si>
    <t>株式会社 ○○○○</t>
    <rPh sb="0" eb="4">
      <t>カブシキガイシャ</t>
    </rPh>
    <phoneticPr fontId="37"/>
  </si>
  <si>
    <t>作業時刻</t>
    <rPh sb="0" eb="2">
      <t>サギョウ</t>
    </rPh>
    <rPh sb="2" eb="4">
      <t>ジコク</t>
    </rPh>
    <phoneticPr fontId="28"/>
  </si>
  <si>
    <t>　  　　関する協定」に基づき貴社施設の有無（確認）について照会します。</t>
    <rPh sb="12" eb="13">
      <t>モト</t>
    </rPh>
    <rPh sb="15" eb="17">
      <t>キシャ</t>
    </rPh>
    <rPh sb="17" eb="19">
      <t>シセツ</t>
    </rPh>
    <rPh sb="20" eb="22">
      <t>ウム</t>
    </rPh>
    <rPh sb="23" eb="25">
      <t>カクニン</t>
    </rPh>
    <rPh sb="30" eb="32">
      <t>ショウカイ</t>
    </rPh>
    <phoneticPr fontId="28"/>
  </si>
  <si>
    <t>交通誘導警備員Ａ</t>
    <rPh sb="0" eb="2">
      <t>コウツウ</t>
    </rPh>
    <rPh sb="2" eb="4">
      <t>ユウドウ</t>
    </rPh>
    <rPh sb="4" eb="6">
      <t>ケイビ</t>
    </rPh>
    <rPh sb="6" eb="7">
      <t>イン</t>
    </rPh>
    <phoneticPr fontId="28"/>
  </si>
  <si>
    <t>備　　考</t>
    <rPh sb="0" eb="1">
      <t>ソナエ</t>
    </rPh>
    <rPh sb="3" eb="4">
      <t>コウ</t>
    </rPh>
    <phoneticPr fontId="28"/>
  </si>
  <si>
    <t>自　　　　　　年　　　月　　　日
至　　　　　　年　　　月　　　日　　　</t>
    <rPh sb="0" eb="1">
      <t>ジ</t>
    </rPh>
    <rPh sb="7" eb="8">
      <t>ネン</t>
    </rPh>
    <rPh sb="11" eb="12">
      <t>ガツ</t>
    </rPh>
    <rPh sb="15" eb="16">
      <t>ニチ</t>
    </rPh>
    <rPh sb="18" eb="19">
      <t>イタ</t>
    </rPh>
    <rPh sb="25" eb="26">
      <t>ネン</t>
    </rPh>
    <rPh sb="29" eb="30">
      <t>ガツ</t>
    </rPh>
    <rPh sb="33" eb="34">
      <t>ニチ</t>
    </rPh>
    <phoneticPr fontId="28"/>
  </si>
  <si>
    <t>土地所有者氏名</t>
    <rPh sb="0" eb="2">
      <t>トチ</t>
    </rPh>
    <rPh sb="2" eb="4">
      <t>ショユウ</t>
    </rPh>
    <rPh sb="4" eb="5">
      <t>モノ</t>
    </rPh>
    <rPh sb="5" eb="7">
      <t>シメイ</t>
    </rPh>
    <phoneticPr fontId="28"/>
  </si>
  <si>
    <t>実働時間</t>
    <rPh sb="0" eb="2">
      <t>ジツドウ</t>
    </rPh>
    <rPh sb="2" eb="4">
      <t>ジカン</t>
    </rPh>
    <phoneticPr fontId="28"/>
  </si>
  <si>
    <t>④施設が露出の時</t>
  </si>
  <si>
    <t>現場代理人等</t>
  </si>
  <si>
    <t>φ300</t>
  </si>
  <si>
    <t>mm</t>
  </si>
  <si>
    <t>08</t>
  </si>
  <si>
    <t>下水道工事に支障となる水道管の場所を変える</t>
  </si>
  <si>
    <t>直近上位
注文者名</t>
    <rPh sb="0" eb="1">
      <t>チョク</t>
    </rPh>
    <rPh sb="1" eb="2">
      <t>チカ</t>
    </rPh>
    <rPh sb="2" eb="4">
      <t>ジョウイ</t>
    </rPh>
    <rPh sb="5" eb="7">
      <t>チュウモン</t>
    </rPh>
    <rPh sb="7" eb="8">
      <t>シャ</t>
    </rPh>
    <rPh sb="8" eb="9">
      <t>メイ</t>
    </rPh>
    <phoneticPr fontId="28"/>
  </si>
  <si>
    <t>砂利</t>
    <rPh sb="0" eb="2">
      <t>ジャリ</t>
    </rPh>
    <phoneticPr fontId="28"/>
  </si>
  <si>
    <t>　　年　　月　　日</t>
    <rPh sb="2" eb="3">
      <t>ネン</t>
    </rPh>
    <rPh sb="5" eb="6">
      <t>ガツ</t>
    </rPh>
    <rPh sb="8" eb="9">
      <t>ニチ</t>
    </rPh>
    <phoneticPr fontId="28"/>
  </si>
  <si>
    <t>休憩時間</t>
    <rPh sb="0" eb="2">
      <t>キュウケイ</t>
    </rPh>
    <rPh sb="2" eb="4">
      <t>ジカン</t>
    </rPh>
    <phoneticPr fontId="28"/>
  </si>
  <si>
    <t>土地所有住所</t>
    <rPh sb="0" eb="2">
      <t>トチ</t>
    </rPh>
    <rPh sb="2" eb="4">
      <t>ショユウ</t>
    </rPh>
    <rPh sb="4" eb="6">
      <t>ジュウショ</t>
    </rPh>
    <phoneticPr fontId="28"/>
  </si>
  <si>
    <t>実施8枚目</t>
    <rPh sb="0" eb="2">
      <t>ジッシ</t>
    </rPh>
    <rPh sb="3" eb="5">
      <t>マイメ</t>
    </rPh>
    <phoneticPr fontId="28"/>
  </si>
  <si>
    <t>工事</t>
    <rPh sb="0" eb="2">
      <t>コウジ</t>
    </rPh>
    <phoneticPr fontId="28"/>
  </si>
  <si>
    <t>：</t>
  </si>
  <si>
    <t>下水道工事に併せて水道管を新しいものに入れ替える</t>
  </si>
  <si>
    <t>合　　　計</t>
    <rPh sb="0" eb="1">
      <t>ゴウ</t>
    </rPh>
    <rPh sb="4" eb="5">
      <t>ケイ</t>
    </rPh>
    <phoneticPr fontId="28"/>
  </si>
  <si>
    <t>消火栓移設(道路工事関連)</t>
    <rPh sb="0" eb="3">
      <t>ショウカセン</t>
    </rPh>
    <rPh sb="3" eb="5">
      <t>イセツ</t>
    </rPh>
    <rPh sb="6" eb="12">
      <t>ドウロコウジカンレン</t>
    </rPh>
    <phoneticPr fontId="25"/>
  </si>
  <si>
    <t>人工計算</t>
    <rPh sb="0" eb="1">
      <t>ニン</t>
    </rPh>
    <rPh sb="1" eb="2">
      <t>コウ</t>
    </rPh>
    <rPh sb="2" eb="4">
      <t>ケイサン</t>
    </rPh>
    <phoneticPr fontId="28"/>
  </si>
  <si>
    <t>工　 事　 名</t>
    <rPh sb="0" eb="4">
      <t>コウジ</t>
    </rPh>
    <rPh sb="6" eb="7">
      <t>メイ</t>
    </rPh>
    <phoneticPr fontId="28"/>
  </si>
  <si>
    <t>現場代理人</t>
    <rPh sb="0" eb="2">
      <t>ゲンバ</t>
    </rPh>
    <rPh sb="2" eb="5">
      <t>ダイリニン</t>
    </rPh>
    <phoneticPr fontId="25"/>
  </si>
  <si>
    <t>FAX   　０１６６－２４－５５９９</t>
  </si>
  <si>
    <t>設計人数</t>
    <rPh sb="0" eb="2">
      <t>セッケイ</t>
    </rPh>
    <rPh sb="2" eb="4">
      <t>ニンズウ</t>
    </rPh>
    <phoneticPr fontId="28"/>
  </si>
  <si>
    <t>　　  ２．連絡先</t>
    <rPh sb="6" eb="8">
      <t>レンラク</t>
    </rPh>
    <rPh sb="8" eb="9">
      <t>サキ</t>
    </rPh>
    <phoneticPr fontId="28"/>
  </si>
  <si>
    <t>　５　工事担当者（問い合わせ先）</t>
  </si>
  <si>
    <t>05</t>
  </si>
  <si>
    <t>該当する□にレを記入すること。</t>
    <rPh sb="0" eb="2">
      <t>ガイトウ</t>
    </rPh>
    <rPh sb="8" eb="10">
      <t>キニュウ</t>
    </rPh>
    <phoneticPr fontId="28"/>
  </si>
  <si>
    <t>人　</t>
  </si>
  <si>
    <t>午後</t>
    <rPh sb="0" eb="2">
      <t>ゴゴ</t>
    </rPh>
    <phoneticPr fontId="37"/>
  </si>
  <si>
    <t>実施方法</t>
    <rPh sb="0" eb="2">
      <t>ジッシ</t>
    </rPh>
    <rPh sb="2" eb="4">
      <t>ホウホウ</t>
    </rPh>
    <phoneticPr fontId="28"/>
  </si>
  <si>
    <t>　　  ３．確認者</t>
    <rPh sb="6" eb="8">
      <t>カクニン</t>
    </rPh>
    <rPh sb="8" eb="9">
      <t>シャ</t>
    </rPh>
    <phoneticPr fontId="28"/>
  </si>
  <si>
    <t>⑤</t>
  </si>
  <si>
    <t>（TEL）</t>
  </si>
  <si>
    <t>（２－１）</t>
  </si>
  <si>
    <t>様式３１_x0009_施工体制台帳</t>
  </si>
  <si>
    <t>交通誘導警備員配置集計表　（　／　）</t>
    <rPh sb="0" eb="2">
      <t>コウツウ</t>
    </rPh>
    <rPh sb="2" eb="4">
      <t>ユウドウ</t>
    </rPh>
    <rPh sb="4" eb="7">
      <t>ケイビイン</t>
    </rPh>
    <rPh sb="7" eb="9">
      <t>ハイチ</t>
    </rPh>
    <rPh sb="9" eb="11">
      <t>シュウケイ</t>
    </rPh>
    <rPh sb="11" eb="12">
      <t>ヒョウ</t>
    </rPh>
    <phoneticPr fontId="28"/>
  </si>
  <si>
    <t>発注者</t>
  </si>
  <si>
    <t>小　　　計</t>
    <rPh sb="0" eb="1">
      <t>ショウ</t>
    </rPh>
    <rPh sb="4" eb="5">
      <t>ケイ</t>
    </rPh>
    <phoneticPr fontId="28"/>
  </si>
  <si>
    <t>・</t>
  </si>
  <si>
    <t>工事場所</t>
    <rPh sb="0" eb="2">
      <t>コウジ</t>
    </rPh>
    <rPh sb="2" eb="4">
      <t>バショ</t>
    </rPh>
    <phoneticPr fontId="28"/>
  </si>
  <si>
    <t>あり</t>
  </si>
  <si>
    <t>○○－○○○○</t>
  </si>
  <si>
    <t>名</t>
    <rPh sb="0" eb="1">
      <t>メイ</t>
    </rPh>
    <phoneticPr fontId="28"/>
  </si>
  <si>
    <t>（２－２）</t>
  </si>
  <si>
    <t>(北海道電力㈱)</t>
    <rPh sb="1" eb="4">
      <t>ホッカイドウ</t>
    </rPh>
    <rPh sb="4" eb="6">
      <t>デンリョク</t>
    </rPh>
    <phoneticPr fontId="25"/>
  </si>
  <si>
    <r>
      <t>水</t>
    </r>
    <r>
      <rPr>
        <b/>
        <sz val="36"/>
        <color auto="1"/>
        <rFont val="ＭＳ Ｐゴシック"/>
      </rPr>
      <t>道局</t>
    </r>
    <r>
      <rPr>
        <sz val="16"/>
        <color auto="1"/>
        <rFont val="ＭＳ Ｐゴシック"/>
      </rPr>
      <t>から</t>
    </r>
    <rPh sb="0" eb="2">
      <t>スイドウ</t>
    </rPh>
    <rPh sb="2" eb="3">
      <t>キョク</t>
    </rPh>
    <phoneticPr fontId="28"/>
  </si>
  <si>
    <r>
      <t xml:space="preserve"> </t>
    </r>
    <r>
      <rPr>
        <sz val="9"/>
        <color auto="1"/>
        <rFont val="ＭＳ 明朝"/>
      </rPr>
      <t>…１号特定技能外国人</t>
    </r>
  </si>
  <si>
    <t>電話</t>
  </si>
  <si>
    <t>■基本事項</t>
    <rPh sb="1" eb="3">
      <t>キホン</t>
    </rPh>
    <rPh sb="3" eb="5">
      <t>ジコウ</t>
    </rPh>
    <phoneticPr fontId="37"/>
  </si>
  <si>
    <t>健康保険等の加入状況</t>
    <rPh sb="0" eb="2">
      <t>ケンコウ</t>
    </rPh>
    <rPh sb="2" eb="4">
      <t>ホケン</t>
    </rPh>
    <rPh sb="4" eb="5">
      <t>トウ</t>
    </rPh>
    <rPh sb="6" eb="8">
      <t>カニュウ</t>
    </rPh>
    <rPh sb="8" eb="10">
      <t>ジョウキョウ</t>
    </rPh>
    <phoneticPr fontId="28"/>
  </si>
  <si>
    <t>　総括監督員</t>
    <rPh sb="1" eb="3">
      <t>ソウカツ</t>
    </rPh>
    <rPh sb="3" eb="6">
      <t>カントクイン</t>
    </rPh>
    <phoneticPr fontId="28"/>
  </si>
  <si>
    <t>設計数量</t>
    <rPh sb="0" eb="2">
      <t>セッケイ</t>
    </rPh>
    <rPh sb="2" eb="4">
      <t>スウリョウ</t>
    </rPh>
    <phoneticPr fontId="28"/>
  </si>
  <si>
    <t>請負人に関すること</t>
    <rPh sb="0" eb="2">
      <t>ウケオイ</t>
    </rPh>
    <rPh sb="2" eb="3">
      <t>ニン</t>
    </rPh>
    <rPh sb="4" eb="5">
      <t>カン</t>
    </rPh>
    <phoneticPr fontId="37"/>
  </si>
  <si>
    <t>会社名</t>
    <rPh sb="0" eb="3">
      <t>カイシャメイ</t>
    </rPh>
    <phoneticPr fontId="37"/>
  </si>
  <si>
    <t>HPPｿﾌﾄ</t>
  </si>
  <si>
    <t>会社住所</t>
    <rPh sb="0" eb="2">
      <t>カイシャ</t>
    </rPh>
    <rPh sb="2" eb="4">
      <t>ジュウショ</t>
    </rPh>
    <phoneticPr fontId="37"/>
  </si>
  <si>
    <t>⑦その他必要な時</t>
  </si>
  <si>
    <t>会社電話番号</t>
    <rPh sb="0" eb="2">
      <t>カイシャ</t>
    </rPh>
    <rPh sb="2" eb="4">
      <t>デンワ</t>
    </rPh>
    <rPh sb="4" eb="6">
      <t>バンゴウ</t>
    </rPh>
    <phoneticPr fontId="37"/>
  </si>
  <si>
    <t>kcal/h</t>
  </si>
  <si>
    <t>　　５．添　付　図　書</t>
    <rPh sb="4" eb="5">
      <t>ソウ</t>
    </rPh>
    <rPh sb="6" eb="7">
      <t>ヅケ</t>
    </rPh>
    <rPh sb="8" eb="9">
      <t>ズ</t>
    </rPh>
    <rPh sb="10" eb="11">
      <t>ショ</t>
    </rPh>
    <phoneticPr fontId="28"/>
  </si>
  <si>
    <t>（０１６６）○○－○○○○</t>
  </si>
  <si>
    <t>現場代理人名</t>
    <rPh sb="0" eb="2">
      <t>ゲンバ</t>
    </rPh>
    <rPh sb="2" eb="5">
      <t>ダイリニン</t>
    </rPh>
    <rPh sb="5" eb="6">
      <t>メイ</t>
    </rPh>
    <phoneticPr fontId="37"/>
  </si>
  <si>
    <t>車 　歩</t>
    <rPh sb="0" eb="1">
      <t>シャ</t>
    </rPh>
    <rPh sb="3" eb="4">
      <t>ホ</t>
    </rPh>
    <phoneticPr fontId="28"/>
  </si>
  <si>
    <t>様式１６_x0009_水道工事資材及び一時置土土地使用調書</t>
  </si>
  <si>
    <t>　現場代理人</t>
    <rPh sb="1" eb="3">
      <t>ゲンバ</t>
    </rPh>
    <rPh sb="3" eb="6">
      <t>ダイリニン</t>
    </rPh>
    <phoneticPr fontId="28"/>
  </si>
  <si>
    <t>④</t>
  </si>
  <si>
    <t>予定4枚目</t>
    <rPh sb="0" eb="2">
      <t>ヨテイ</t>
    </rPh>
    <rPh sb="3" eb="5">
      <t>マイメ</t>
    </rPh>
    <phoneticPr fontId="28"/>
  </si>
  <si>
    <t>《下請負人に関する事項》</t>
    <rPh sb="1" eb="2">
      <t>シタ</t>
    </rPh>
    <rPh sb="2" eb="4">
      <t>ウケオ</t>
    </rPh>
    <rPh sb="4" eb="5">
      <t>ヒト</t>
    </rPh>
    <rPh sb="6" eb="7">
      <t>カン</t>
    </rPh>
    <rPh sb="9" eb="11">
      <t>ジコウ</t>
    </rPh>
    <phoneticPr fontId="28"/>
  </si>
  <si>
    <t>路 面 状 況</t>
    <rPh sb="0" eb="3">
      <t>ロメン</t>
    </rPh>
    <rPh sb="4" eb="7">
      <t>ジョウキョウ</t>
    </rPh>
    <phoneticPr fontId="28"/>
  </si>
  <si>
    <t>　　　　年　　　　月　　　　日</t>
    <rPh sb="4" eb="5">
      <t>ネン</t>
    </rPh>
    <rPh sb="9" eb="10">
      <t>ガツ</t>
    </rPh>
    <rPh sb="14" eb="15">
      <t>ニチ</t>
    </rPh>
    <phoneticPr fontId="28"/>
  </si>
  <si>
    <t>臭気</t>
    <rPh sb="0" eb="2">
      <t>シュウキ</t>
    </rPh>
    <phoneticPr fontId="28"/>
  </si>
  <si>
    <t>休日等作業の中止願い</t>
    <rPh sb="0" eb="1">
      <t>キュウ</t>
    </rPh>
    <rPh sb="1" eb="2">
      <t>ヒ</t>
    </rPh>
    <rPh sb="2" eb="3">
      <t>トウ</t>
    </rPh>
    <rPh sb="3" eb="4">
      <t>サク</t>
    </rPh>
    <rPh sb="4" eb="5">
      <t>ギョウ</t>
    </rPh>
    <rPh sb="6" eb="8">
      <t>チュウシ</t>
    </rPh>
    <rPh sb="8" eb="9">
      <t>ネガ</t>
    </rPh>
    <phoneticPr fontId="28"/>
  </si>
  <si>
    <t>○　○　○　○</t>
  </si>
  <si>
    <t>等</t>
    <rPh sb="0" eb="1">
      <t>トウ</t>
    </rPh>
    <phoneticPr fontId="37"/>
  </si>
  <si>
    <t>有　　無</t>
  </si>
  <si>
    <t>工　　　　種</t>
    <rPh sb="0" eb="1">
      <t>コウ</t>
    </rPh>
    <rPh sb="5" eb="6">
      <t>シュ</t>
    </rPh>
    <phoneticPr fontId="28"/>
  </si>
  <si>
    <t>直接入力→</t>
    <rPh sb="0" eb="2">
      <t>チョクセツ</t>
    </rPh>
    <rPh sb="2" eb="4">
      <t>ニュウリョク</t>
    </rPh>
    <phoneticPr fontId="37"/>
  </si>
  <si>
    <t>現場代理人携帯番号</t>
    <rPh sb="0" eb="2">
      <t>ゲンバ</t>
    </rPh>
    <rPh sb="2" eb="5">
      <t>ダイリニン</t>
    </rPh>
    <rPh sb="5" eb="7">
      <t>ケイタイ</t>
    </rPh>
    <rPh sb="7" eb="9">
      <t>バンゴウ</t>
    </rPh>
    <phoneticPr fontId="37"/>
  </si>
  <si>
    <t>係名</t>
    <rPh sb="0" eb="1">
      <t>カカリ</t>
    </rPh>
    <rPh sb="1" eb="2">
      <t>メイ</t>
    </rPh>
    <phoneticPr fontId="37"/>
  </si>
  <si>
    <t>○○○－○○○○－○○○○</t>
  </si>
  <si>
    <t>発注者に関すること</t>
    <rPh sb="0" eb="3">
      <t>ハッチュウシャ</t>
    </rPh>
    <rPh sb="4" eb="5">
      <t>カン</t>
    </rPh>
    <phoneticPr fontId="37"/>
  </si>
  <si>
    <t>号</t>
    <rPh sb="0" eb="1">
      <t>ゴウ</t>
    </rPh>
    <phoneticPr fontId="28"/>
  </si>
  <si>
    <t>（注）１２．記載事項の一部について、別紙を用いて記載しても差し支えない。</t>
  </si>
  <si>
    <t>部名</t>
    <rPh sb="0" eb="2">
      <t>ブメイ</t>
    </rPh>
    <phoneticPr fontId="37"/>
  </si>
  <si>
    <t>　　年　　月　　日</t>
    <rPh sb="2" eb="3">
      <t>ネン</t>
    </rPh>
    <rPh sb="5" eb="6">
      <t>ガツ</t>
    </rPh>
    <rPh sb="8" eb="9">
      <t>ニチ</t>
    </rPh>
    <phoneticPr fontId="25"/>
  </si>
  <si>
    <t>□以下，選択データ</t>
    <rPh sb="1" eb="3">
      <t>イカ</t>
    </rPh>
    <rPh sb="4" eb="6">
      <t>センタク</t>
    </rPh>
    <phoneticPr fontId="37"/>
  </si>
  <si>
    <t>細目</t>
    <rPh sb="0" eb="2">
      <t>サイモク</t>
    </rPh>
    <phoneticPr fontId="28"/>
  </si>
  <si>
    <t>上下水道部</t>
    <rPh sb="0" eb="2">
      <t>ジョウゲ</t>
    </rPh>
    <rPh sb="2" eb="4">
      <t>スイドウ</t>
    </rPh>
    <rPh sb="4" eb="5">
      <t>ブ</t>
    </rPh>
    <phoneticPr fontId="37"/>
  </si>
  <si>
    <t>　各　　位</t>
  </si>
  <si>
    <t>課名</t>
    <rPh sb="0" eb="2">
      <t>カメイ</t>
    </rPh>
    <phoneticPr fontId="37"/>
  </si>
  <si>
    <t>請　負　額</t>
    <rPh sb="0" eb="1">
      <t>ショウ</t>
    </rPh>
    <rPh sb="2" eb="3">
      <t>フ</t>
    </rPh>
    <rPh sb="4" eb="5">
      <t>ガク</t>
    </rPh>
    <phoneticPr fontId="28"/>
  </si>
  <si>
    <t>発注者電話番号</t>
    <rPh sb="0" eb="3">
      <t>ハッチュウシャ</t>
    </rPh>
    <rPh sb="3" eb="5">
      <t>デンワ</t>
    </rPh>
    <rPh sb="5" eb="7">
      <t>バンゴウ</t>
    </rPh>
    <phoneticPr fontId="37"/>
  </si>
  <si>
    <t>入場年月日</t>
  </si>
  <si>
    <t>水道建設係</t>
    <rPh sb="0" eb="2">
      <t>スイドウ</t>
    </rPh>
    <rPh sb="2" eb="4">
      <t>ケンセツ</t>
    </rPh>
    <rPh sb="4" eb="5">
      <t>カカリ</t>
    </rPh>
    <phoneticPr fontId="37"/>
  </si>
  <si>
    <t>　　苦情電話数</t>
    <rPh sb="2" eb="4">
      <t>クジョウ</t>
    </rPh>
    <rPh sb="4" eb="6">
      <t>デンワ</t>
    </rPh>
    <rPh sb="6" eb="7">
      <t>スウ</t>
    </rPh>
    <phoneticPr fontId="25"/>
  </si>
  <si>
    <t>元請
確認欄</t>
  </si>
  <si>
    <t>実施13枚目</t>
    <rPh sb="0" eb="2">
      <t>ジッシ</t>
    </rPh>
    <rPh sb="4" eb="6">
      <t>マイメ</t>
    </rPh>
    <phoneticPr fontId="28"/>
  </si>
  <si>
    <t>監 督 員</t>
    <rPh sb="0" eb="1">
      <t>ミ</t>
    </rPh>
    <rPh sb="2" eb="3">
      <t>トク</t>
    </rPh>
    <rPh sb="4" eb="5">
      <t>イン</t>
    </rPh>
    <phoneticPr fontId="28"/>
  </si>
  <si>
    <t>区分</t>
    <rPh sb="0" eb="2">
      <t>クブン</t>
    </rPh>
    <phoneticPr fontId="28"/>
  </si>
  <si>
    <t>（　　　　　)</t>
  </si>
  <si>
    <t>合　計　稼　働　時　間</t>
    <rPh sb="0" eb="1">
      <t>ゴウ</t>
    </rPh>
    <rPh sb="2" eb="3">
      <t>ケイ</t>
    </rPh>
    <rPh sb="4" eb="5">
      <t>カセギ</t>
    </rPh>
    <rPh sb="6" eb="7">
      <t>ハタラキ</t>
    </rPh>
    <rPh sb="8" eb="9">
      <t>トキ</t>
    </rPh>
    <rPh sb="10" eb="11">
      <t>アイダ</t>
    </rPh>
    <phoneticPr fontId="28"/>
  </si>
  <si>
    <t>ころまで</t>
  </si>
  <si>
    <t>　　□　有り       □　無し</t>
    <rPh sb="4" eb="5">
      <t>アリ</t>
    </rPh>
    <phoneticPr fontId="28"/>
  </si>
  <si>
    <t>発注者住所</t>
    <rPh sb="0" eb="3">
      <t>ハッチュウシャ</t>
    </rPh>
    <rPh sb="3" eb="5">
      <t>ジュウショ</t>
    </rPh>
    <phoneticPr fontId="37"/>
  </si>
  <si>
    <t>有　　　・　　　無</t>
    <rPh sb="0" eb="1">
      <t>ア</t>
    </rPh>
    <rPh sb="8" eb="9">
      <t>ナ</t>
    </rPh>
    <phoneticPr fontId="28"/>
  </si>
  <si>
    <t>旭川市上常盤町１丁目</t>
    <rPh sb="0" eb="3">
      <t>アサヒカワシ</t>
    </rPh>
    <rPh sb="3" eb="7">
      <t>カミトキワチョウ</t>
    </rPh>
    <rPh sb="8" eb="10">
      <t>チョウメ</t>
    </rPh>
    <phoneticPr fontId="37"/>
  </si>
  <si>
    <t>日数</t>
    <rPh sb="0" eb="1">
      <t>ニチ</t>
    </rPh>
    <rPh sb="1" eb="2">
      <t>スウ</t>
    </rPh>
    <phoneticPr fontId="28"/>
  </si>
  <si>
    <t>工事旬報
取りまとめ表</t>
    <rPh sb="0" eb="2">
      <t>コウジ</t>
    </rPh>
    <rPh sb="2" eb="4">
      <t>ジュンポウ</t>
    </rPh>
    <rPh sb="5" eb="6">
      <t>ト</t>
    </rPh>
    <rPh sb="10" eb="11">
      <t>ヒョウ</t>
    </rPh>
    <phoneticPr fontId="28"/>
  </si>
  <si>
    <t>請負工事社内検査実施結果報告書</t>
    <rPh sb="0" eb="2">
      <t>ウケオイ</t>
    </rPh>
    <rPh sb="2" eb="4">
      <t>コウジ</t>
    </rPh>
    <rPh sb="4" eb="6">
      <t>シャナイ</t>
    </rPh>
    <rPh sb="6" eb="8">
      <t>ケンサ</t>
    </rPh>
    <rPh sb="8" eb="10">
      <t>ジッシ</t>
    </rPh>
    <rPh sb="10" eb="12">
      <t>ケッカ</t>
    </rPh>
    <rPh sb="12" eb="15">
      <t>ホウコクショ</t>
    </rPh>
    <phoneticPr fontId="28"/>
  </si>
  <si>
    <t>（注)１.※印欄には次の記号を入れる。</t>
    <rPh sb="1" eb="2">
      <t>チュウ</t>
    </rPh>
    <rPh sb="6" eb="7">
      <t>ジルシ</t>
    </rPh>
    <rPh sb="7" eb="8">
      <t>ラン</t>
    </rPh>
    <rPh sb="10" eb="11">
      <t>ツギ</t>
    </rPh>
    <rPh sb="12" eb="14">
      <t>キゴウ</t>
    </rPh>
    <rPh sb="15" eb="16">
      <t>イ</t>
    </rPh>
    <phoneticPr fontId="28"/>
  </si>
  <si>
    <t>（０１６６）２４－○○○○</t>
  </si>
  <si>
    <t>■工事のお願いビラ</t>
    <rPh sb="1" eb="3">
      <t>コウジ</t>
    </rPh>
    <rPh sb="5" eb="6">
      <t>ネガ</t>
    </rPh>
    <phoneticPr fontId="37"/>
  </si>
  <si>
    <t>制水弁据付調書</t>
    <rPh sb="0" eb="2">
      <t>セイスイ</t>
    </rPh>
    <rPh sb="2" eb="3">
      <t>ベン</t>
    </rPh>
    <rPh sb="3" eb="5">
      <t>スエツケ</t>
    </rPh>
    <rPh sb="5" eb="7">
      <t>チョウショ</t>
    </rPh>
    <phoneticPr fontId="28"/>
  </si>
  <si>
    <t>(m3)</t>
  </si>
  <si>
    <t>道路工事に併せて水道管を新しいものに入れ替える</t>
  </si>
  <si>
    <t>元請契約</t>
    <rPh sb="0" eb="2">
      <t>モトウケ</t>
    </rPh>
    <rPh sb="2" eb="4">
      <t>ケイヤク</t>
    </rPh>
    <phoneticPr fontId="28"/>
  </si>
  <si>
    <t>品質・規格</t>
    <rPh sb="0" eb="2">
      <t>ヒンシツ</t>
    </rPh>
    <rPh sb="3" eb="5">
      <t>キカク</t>
    </rPh>
    <phoneticPr fontId="28"/>
  </si>
  <si>
    <t>文書配布日</t>
    <rPh sb="0" eb="2">
      <t>ブンショ</t>
    </rPh>
    <rPh sb="2" eb="4">
      <t>ハイフ</t>
    </rPh>
    <rPh sb="4" eb="5">
      <t>ビ</t>
    </rPh>
    <phoneticPr fontId="37"/>
  </si>
  <si>
    <t>工事種類</t>
    <rPh sb="0" eb="2">
      <t>コウジ</t>
    </rPh>
    <rPh sb="2" eb="4">
      <t>シュルイ</t>
    </rPh>
    <phoneticPr fontId="37"/>
  </si>
  <si>
    <t>φ50</t>
  </si>
  <si>
    <t>教　育・資　格・免　許</t>
    <rPh sb="0" eb="1">
      <t>キョウ</t>
    </rPh>
    <rPh sb="2" eb="3">
      <t>イク</t>
    </rPh>
    <rPh sb="4" eb="5">
      <t>シ</t>
    </rPh>
    <rPh sb="6" eb="7">
      <t>カク</t>
    </rPh>
    <rPh sb="8" eb="9">
      <t>メン</t>
    </rPh>
    <rPh sb="10" eb="11">
      <t>モト</t>
    </rPh>
    <phoneticPr fontId="28"/>
  </si>
  <si>
    <t>○○条○○丁目配水本管布設工事</t>
    <rPh sb="2" eb="3">
      <t>ジョウ</t>
    </rPh>
    <rPh sb="5" eb="7">
      <t>チョウメ</t>
    </rPh>
    <rPh sb="7" eb="9">
      <t>ハイスイ</t>
    </rPh>
    <rPh sb="9" eb="11">
      <t>ホンカン</t>
    </rPh>
    <rPh sb="11" eb="13">
      <t>フセツ</t>
    </rPh>
    <rPh sb="13" eb="15">
      <t>コウジ</t>
    </rPh>
    <phoneticPr fontId="37"/>
  </si>
  <si>
    <t>　　（１）工事監督員（発注者）</t>
  </si>
  <si>
    <t>　　　 ２　返納数量が生じる場合は、様式－37「支給材料（貸与品）返納調書」による。</t>
    <rPh sb="6" eb="8">
      <t>ヘンノウ</t>
    </rPh>
    <rPh sb="8" eb="10">
      <t>スウリョウ</t>
    </rPh>
    <rPh sb="11" eb="12">
      <t>ショウ</t>
    </rPh>
    <rPh sb="14" eb="16">
      <t>バアイ</t>
    </rPh>
    <rPh sb="18" eb="20">
      <t>ヨウシキ</t>
    </rPh>
    <rPh sb="24" eb="26">
      <t>シキュウ</t>
    </rPh>
    <rPh sb="26" eb="28">
      <t>ザイリョウ</t>
    </rPh>
    <rPh sb="29" eb="31">
      <t>タイヨ</t>
    </rPh>
    <rPh sb="31" eb="32">
      <t>ヒン</t>
    </rPh>
    <rPh sb="33" eb="35">
      <t>ヘンノウ</t>
    </rPh>
    <rPh sb="35" eb="37">
      <t>チョウショ</t>
    </rPh>
    <phoneticPr fontId="28"/>
  </si>
  <si>
    <t>工事場所</t>
    <rPh sb="0" eb="2">
      <t>コウジ</t>
    </rPh>
    <rPh sb="2" eb="4">
      <t>バショ</t>
    </rPh>
    <phoneticPr fontId="37"/>
  </si>
  <si>
    <t>旭川市○○条○○丁目</t>
    <rPh sb="0" eb="3">
      <t>アサヒカワシ</t>
    </rPh>
    <rPh sb="5" eb="6">
      <t>ジョウ</t>
    </rPh>
    <rPh sb="8" eb="10">
      <t>チョウメ</t>
    </rPh>
    <phoneticPr fontId="37"/>
  </si>
  <si>
    <t>監   督   員</t>
    <rPh sb="0" eb="5">
      <t>カントク</t>
    </rPh>
    <rPh sb="8" eb="9">
      <t>イン</t>
    </rPh>
    <phoneticPr fontId="28"/>
  </si>
  <si>
    <t>確認・指示内容</t>
    <rPh sb="0" eb="2">
      <t>カクニン</t>
    </rPh>
    <rPh sb="3" eb="5">
      <t>シジ</t>
    </rPh>
    <rPh sb="5" eb="7">
      <t>ナイヨウ</t>
    </rPh>
    <phoneticPr fontId="25"/>
  </si>
  <si>
    <t>主査</t>
    <rPh sb="0" eb="2">
      <t>シュサ</t>
    </rPh>
    <phoneticPr fontId="25"/>
  </si>
  <si>
    <t>※地図貼付を忘れずに！</t>
    <rPh sb="1" eb="3">
      <t>チズ</t>
    </rPh>
    <rPh sb="3" eb="5">
      <t>ハリツケ</t>
    </rPh>
    <rPh sb="6" eb="7">
      <t>ワス</t>
    </rPh>
    <phoneticPr fontId="37"/>
  </si>
  <si>
    <t>工事名</t>
  </si>
  <si>
    <t>工事内容</t>
    <rPh sb="0" eb="2">
      <t>コウジ</t>
    </rPh>
    <rPh sb="2" eb="4">
      <t>ナイヨウ</t>
    </rPh>
    <phoneticPr fontId="37"/>
  </si>
  <si>
    <t>新年度(春)施工</t>
    <rPh sb="0" eb="3">
      <t>シンネンド</t>
    </rPh>
    <rPh sb="4" eb="5">
      <t>ハル</t>
    </rPh>
    <rPh sb="6" eb="8">
      <t>セコウ</t>
    </rPh>
    <phoneticPr fontId="37"/>
  </si>
  <si>
    <t>配水管新設</t>
    <rPh sb="0" eb="3">
      <t>ハイスイカン</t>
    </rPh>
    <rPh sb="3" eb="5">
      <t>シンセツ</t>
    </rPh>
    <phoneticPr fontId="37"/>
  </si>
  <si>
    <t>（主旨）</t>
    <rPh sb="1" eb="3">
      <t>シュシ</t>
    </rPh>
    <phoneticPr fontId="28"/>
  </si>
  <si>
    <t>最終仕上がり</t>
    <rPh sb="0" eb="2">
      <t>サイシュウ</t>
    </rPh>
    <rPh sb="2" eb="4">
      <t>シア</t>
    </rPh>
    <phoneticPr fontId="28"/>
  </si>
  <si>
    <t>　（２）　立会い項目　　要、　否、　時期</t>
  </si>
  <si>
    <t>断水等告知作業報告書</t>
    <rPh sb="0" eb="3">
      <t>ダンスイトウ</t>
    </rPh>
    <rPh sb="3" eb="5">
      <t>コクチ</t>
    </rPh>
    <rPh sb="5" eb="7">
      <t>サギョウ</t>
    </rPh>
    <rPh sb="7" eb="10">
      <t>ホウコクショ</t>
    </rPh>
    <phoneticPr fontId="28"/>
  </si>
  <si>
    <t>使用期間</t>
    <rPh sb="0" eb="2">
      <t>シヨウ</t>
    </rPh>
    <rPh sb="2" eb="4">
      <t>キカン</t>
    </rPh>
    <phoneticPr fontId="28"/>
  </si>
  <si>
    <t>路面ヒーター稼働時間調書を作成し，確認写真等の資料を監督員に提出して協議すること。</t>
    <rPh sb="0" eb="2">
      <t>ロメン</t>
    </rPh>
    <rPh sb="6" eb="8">
      <t>カドウ</t>
    </rPh>
    <rPh sb="8" eb="10">
      <t>ジカン</t>
    </rPh>
    <rPh sb="10" eb="12">
      <t>チョウショ</t>
    </rPh>
    <rPh sb="13" eb="15">
      <t>サクセイ</t>
    </rPh>
    <rPh sb="17" eb="19">
      <t>カクニン</t>
    </rPh>
    <rPh sb="19" eb="21">
      <t>シャシン</t>
    </rPh>
    <rPh sb="21" eb="22">
      <t>トウ</t>
    </rPh>
    <rPh sb="23" eb="25">
      <t>シリョウ</t>
    </rPh>
    <rPh sb="26" eb="28">
      <t>カントク</t>
    </rPh>
    <rPh sb="28" eb="29">
      <t>イン</t>
    </rPh>
    <rPh sb="30" eb="32">
      <t>テイシュツ</t>
    </rPh>
    <rPh sb="34" eb="36">
      <t>キョウギ</t>
    </rPh>
    <phoneticPr fontId="28"/>
  </si>
  <si>
    <t>配水管移設</t>
    <rPh sb="0" eb="3">
      <t>ハイスイカン</t>
    </rPh>
    <rPh sb="3" eb="5">
      <t>イセツ</t>
    </rPh>
    <phoneticPr fontId="37"/>
  </si>
  <si>
    <t>給水管切替</t>
    <rPh sb="0" eb="3">
      <t>キュウスイカン</t>
    </rPh>
    <rPh sb="3" eb="5">
      <t>キリカエ</t>
    </rPh>
    <phoneticPr fontId="37"/>
  </si>
  <si>
    <t>施工計画書</t>
    <rPh sb="0" eb="2">
      <t>セコウ</t>
    </rPh>
    <rPh sb="2" eb="5">
      <t>ケイカクショ</t>
    </rPh>
    <phoneticPr fontId="28"/>
  </si>
  <si>
    <t>給水管移設</t>
    <rPh sb="0" eb="3">
      <t>キュウスイカン</t>
    </rPh>
    <rPh sb="3" eb="5">
      <t>イセツ</t>
    </rPh>
    <phoneticPr fontId="37"/>
  </si>
  <si>
    <t>出来高累計</t>
    <rPh sb="0" eb="3">
      <t>デキダカ</t>
    </rPh>
    <rPh sb="3" eb="5">
      <t>ルイケイ</t>
    </rPh>
    <phoneticPr fontId="28"/>
  </si>
  <si>
    <t>作業日時</t>
    <rPh sb="0" eb="2">
      <t>サギョウ</t>
    </rPh>
    <rPh sb="2" eb="4">
      <t>ニチジ</t>
    </rPh>
    <phoneticPr fontId="25"/>
  </si>
  <si>
    <t>消火栓新設</t>
    <rPh sb="0" eb="3">
      <t>ショウカセン</t>
    </rPh>
    <rPh sb="3" eb="5">
      <t>シンセツ</t>
    </rPh>
    <phoneticPr fontId="37"/>
  </si>
  <si>
    <t>日　～　</t>
    <rPh sb="0" eb="1">
      <t>ヒ</t>
    </rPh>
    <phoneticPr fontId="28"/>
  </si>
  <si>
    <t>検査年月日</t>
    <rPh sb="0" eb="2">
      <t>ケンサ</t>
    </rPh>
    <rPh sb="2" eb="5">
      <t>ネンガッピ</t>
    </rPh>
    <phoneticPr fontId="28"/>
  </si>
  <si>
    <t>消火栓移設</t>
    <rPh sb="0" eb="3">
      <t>ショウカセン</t>
    </rPh>
    <rPh sb="3" eb="5">
      <t>イセツ</t>
    </rPh>
    <phoneticPr fontId="37"/>
  </si>
  <si>
    <t>　・当該工事区間にNTT地下ケーブルがありますので、再度打合わせのうえ</t>
    <rPh sb="2" eb="4">
      <t>トウガイ</t>
    </rPh>
    <rPh sb="4" eb="6">
      <t>コウジ</t>
    </rPh>
    <rPh sb="6" eb="8">
      <t>クカン</t>
    </rPh>
    <rPh sb="12" eb="14">
      <t>チカ</t>
    </rPh>
    <rPh sb="26" eb="28">
      <t>サイド</t>
    </rPh>
    <rPh sb="28" eb="30">
      <t>ウチア</t>
    </rPh>
    <phoneticPr fontId="28"/>
  </si>
  <si>
    <t>　　　　（終）</t>
    <rPh sb="5" eb="6">
      <t>オワ</t>
    </rPh>
    <phoneticPr fontId="37"/>
  </si>
  <si>
    <t>備考　　　　　　 (作業内容･施工面積)</t>
    <rPh sb="0" eb="2">
      <t>ビコウ</t>
    </rPh>
    <rPh sb="10" eb="12">
      <t>サギョウ</t>
    </rPh>
    <rPh sb="12" eb="14">
      <t>ナイヨウ</t>
    </rPh>
    <rPh sb="15" eb="17">
      <t>セコウ</t>
    </rPh>
    <rPh sb="17" eb="19">
      <t>メンセキ</t>
    </rPh>
    <phoneticPr fontId="28"/>
  </si>
  <si>
    <t>配水管・給水管移設(道路工事関連)</t>
    <rPh sb="0" eb="3">
      <t>ハイスイカン</t>
    </rPh>
    <rPh sb="4" eb="7">
      <t>キュウスイカン</t>
    </rPh>
    <rPh sb="7" eb="9">
      <t>イセツ</t>
    </rPh>
    <rPh sb="10" eb="16">
      <t>ドウロコウジカンレン</t>
    </rPh>
    <phoneticPr fontId="25"/>
  </si>
  <si>
    <t>その他</t>
    <rPh sb="0" eb="3">
      <t>ソノタ</t>
    </rPh>
    <phoneticPr fontId="28"/>
  </si>
  <si>
    <t>⑥施設まで埋戻した時</t>
  </si>
  <si>
    <t>作業時間帯（始）</t>
    <rPh sb="0" eb="2">
      <t>サギョウ</t>
    </rPh>
    <rPh sb="2" eb="5">
      <t>ジカンタイ</t>
    </rPh>
    <rPh sb="6" eb="7">
      <t>ハジ</t>
    </rPh>
    <phoneticPr fontId="37"/>
  </si>
  <si>
    <t>使用場所</t>
    <rPh sb="0" eb="2">
      <t>シヨウ</t>
    </rPh>
    <rPh sb="2" eb="4">
      <t>バショ</t>
    </rPh>
    <phoneticPr fontId="28"/>
  </si>
  <si>
    <t>(24時間表記)</t>
    <rPh sb="3" eb="5">
      <t>ジカン</t>
    </rPh>
    <rPh sb="5" eb="7">
      <t>ヒョウキ</t>
    </rPh>
    <phoneticPr fontId="37"/>
  </si>
  <si>
    <t>　　□　施工管理記録</t>
    <rPh sb="4" eb="6">
      <t>セコウ</t>
    </rPh>
    <rPh sb="6" eb="8">
      <t>カンリ</t>
    </rPh>
    <rPh sb="8" eb="10">
      <t>キロク</t>
    </rPh>
    <phoneticPr fontId="28"/>
  </si>
  <si>
    <t>　　　　　（終）</t>
    <rPh sb="6" eb="7">
      <t>オワ</t>
    </rPh>
    <phoneticPr fontId="37"/>
  </si>
  <si>
    <t>備考</t>
  </si>
  <si>
    <t>工　種　内　容</t>
    <rPh sb="0" eb="1">
      <t>コウ</t>
    </rPh>
    <rPh sb="2" eb="3">
      <t>タネ</t>
    </rPh>
    <rPh sb="4" eb="5">
      <t>ウチ</t>
    </rPh>
    <rPh sb="6" eb="7">
      <t>カタチ</t>
    </rPh>
    <phoneticPr fontId="28"/>
  </si>
  <si>
    <t>監　督　員</t>
    <rPh sb="0" eb="1">
      <t>ミ</t>
    </rPh>
    <rPh sb="2" eb="3">
      <t>トク</t>
    </rPh>
    <rPh sb="4" eb="5">
      <t>イン</t>
    </rPh>
    <phoneticPr fontId="28"/>
  </si>
  <si>
    <t>　夜間作業有無</t>
    <rPh sb="1" eb="3">
      <t>ヤカン</t>
    </rPh>
    <rPh sb="3" eb="5">
      <t>サギョウ</t>
    </rPh>
    <rPh sb="5" eb="7">
      <t>ウム</t>
    </rPh>
    <phoneticPr fontId="37"/>
  </si>
  <si>
    <t xml:space="preserve"> 確　認　書　兼　回　答　書</t>
    <rPh sb="7" eb="8">
      <t>ケン</t>
    </rPh>
    <rPh sb="9" eb="10">
      <t>カイ</t>
    </rPh>
    <rPh sb="11" eb="12">
      <t>コタエ</t>
    </rPh>
    <rPh sb="13" eb="14">
      <t>ショ</t>
    </rPh>
    <phoneticPr fontId="28"/>
  </si>
  <si>
    <t>　</t>
  </si>
  <si>
    <t>■ 洗浄作業後</t>
    <rPh sb="2" eb="4">
      <t>センジョウ</t>
    </rPh>
    <rPh sb="4" eb="6">
      <t>サギョウ</t>
    </rPh>
    <rPh sb="6" eb="7">
      <t>ゴ</t>
    </rPh>
    <phoneticPr fontId="28"/>
  </si>
  <si>
    <t>使用資材集計表</t>
    <rPh sb="0" eb="2">
      <t>シヨウ</t>
    </rPh>
    <rPh sb="2" eb="4">
      <t>シザイ</t>
    </rPh>
    <rPh sb="4" eb="6">
      <t>シュウケイ</t>
    </rPh>
    <rPh sb="6" eb="7">
      <t>ヒョウ</t>
    </rPh>
    <phoneticPr fontId="28"/>
  </si>
  <si>
    <t>■夜間工事お願いビラ</t>
    <rPh sb="1" eb="3">
      <t>ヤカン</t>
    </rPh>
    <rPh sb="3" eb="5">
      <t>コウジ</t>
    </rPh>
    <rPh sb="6" eb="7">
      <t>ネガ</t>
    </rPh>
    <phoneticPr fontId="37"/>
  </si>
  <si>
    <t>種　類、　　　形状大きさ、　　　深　度、　　　位　置</t>
    <rPh sb="16" eb="17">
      <t>シン</t>
    </rPh>
    <phoneticPr fontId="28"/>
  </si>
  <si>
    <t>文頭選択</t>
    <rPh sb="0" eb="2">
      <t>ブントウ</t>
    </rPh>
    <rPh sb="2" eb="4">
      <t>センタク</t>
    </rPh>
    <phoneticPr fontId="37"/>
  </si>
  <si>
    <t>　　　　　　（終）</t>
    <rPh sb="7" eb="8">
      <t>オワ</t>
    </rPh>
    <phoneticPr fontId="37"/>
  </si>
  <si>
    <t>住所</t>
    <rPh sb="0" eb="2">
      <t>ジュウショ</t>
    </rPh>
    <phoneticPr fontId="28"/>
  </si>
  <si>
    <t>提出年月日</t>
    <rPh sb="0" eb="1">
      <t>ツツミ</t>
    </rPh>
    <rPh sb="1" eb="2">
      <t>デ</t>
    </rPh>
    <rPh sb="2" eb="3">
      <t>トシ</t>
    </rPh>
    <rPh sb="3" eb="4">
      <t>ツキ</t>
    </rPh>
    <rPh sb="4" eb="5">
      <t>ヒ</t>
    </rPh>
    <phoneticPr fontId="28"/>
  </si>
  <si>
    <t>検査月日</t>
    <rPh sb="0" eb="2">
      <t>ケンサ</t>
    </rPh>
    <rPh sb="2" eb="4">
      <t>ツキヒ</t>
    </rPh>
    <phoneticPr fontId="28"/>
  </si>
  <si>
    <t>加入　　未加入
適用除外</t>
    <rPh sb="0" eb="2">
      <t>カニュウ</t>
    </rPh>
    <rPh sb="4" eb="7">
      <t>ミカニュウ</t>
    </rPh>
    <rPh sb="8" eb="10">
      <t>テキヨウ</t>
    </rPh>
    <rPh sb="10" eb="12">
      <t>ジョガイ</t>
    </rPh>
    <phoneticPr fontId="28"/>
  </si>
  <si>
    <t>施工箇所</t>
    <rPh sb="0" eb="2">
      <t>セコウ</t>
    </rPh>
    <rPh sb="2" eb="4">
      <t>カショ</t>
    </rPh>
    <phoneticPr fontId="37"/>
  </si>
  <si>
    <t>【範囲名：工事種類1】</t>
    <rPh sb="1" eb="4">
      <t>ハンイメイ</t>
    </rPh>
    <rPh sb="5" eb="7">
      <t>コウジ</t>
    </rPh>
    <rPh sb="7" eb="9">
      <t>シュルイ</t>
    </rPh>
    <phoneticPr fontId="37"/>
  </si>
  <si>
    <t>写真撮影等における注意点</t>
    <rPh sb="0" eb="2">
      <t>シャシン</t>
    </rPh>
    <rPh sb="2" eb="4">
      <t>サツエイ</t>
    </rPh>
    <rPh sb="4" eb="5">
      <t>トウ</t>
    </rPh>
    <rPh sb="9" eb="12">
      <t>チュウイテン</t>
    </rPh>
    <phoneticPr fontId="28"/>
  </si>
  <si>
    <t>監理技術者</t>
    <rPh sb="0" eb="2">
      <t>カンリ</t>
    </rPh>
    <rPh sb="2" eb="5">
      <t>ギジュツシャ</t>
    </rPh>
    <phoneticPr fontId="28"/>
  </si>
  <si>
    <t>配水管新設(局単独工事)</t>
    <rPh sb="0" eb="3">
      <t>ハイスイカン</t>
    </rPh>
    <rPh sb="3" eb="5">
      <t>シンセツ</t>
    </rPh>
    <rPh sb="6" eb="7">
      <t>キョク</t>
    </rPh>
    <rPh sb="7" eb="9">
      <t>タンドク</t>
    </rPh>
    <rPh sb="9" eb="11">
      <t>コウジ</t>
    </rPh>
    <phoneticPr fontId="25"/>
  </si>
  <si>
    <t>現場代理人　　　　　　　　</t>
    <rPh sb="0" eb="2">
      <t>ゲンバ</t>
    </rPh>
    <rPh sb="2" eb="4">
      <t>ダイリ</t>
    </rPh>
    <rPh sb="4" eb="5">
      <t>ニン</t>
    </rPh>
    <phoneticPr fontId="28"/>
  </si>
  <si>
    <t>水道管を新しく入れる</t>
  </si>
  <si>
    <t>現在，現場着工済</t>
    <rPh sb="0" eb="2">
      <t>ゲンザイ</t>
    </rPh>
    <rPh sb="3" eb="5">
      <t>ゲンバ</t>
    </rPh>
    <rPh sb="5" eb="7">
      <t>チャッコウ</t>
    </rPh>
    <rPh sb="7" eb="8">
      <t>ズ</t>
    </rPh>
    <phoneticPr fontId="37"/>
  </si>
  <si>
    <t>配水管布設替(局単独工事)</t>
    <rPh sb="0" eb="3">
      <t>ハイスイカン</t>
    </rPh>
    <rPh sb="3" eb="5">
      <t>フセツ</t>
    </rPh>
    <rPh sb="5" eb="6">
      <t>ガエ</t>
    </rPh>
    <rPh sb="7" eb="8">
      <t>キョク</t>
    </rPh>
    <rPh sb="8" eb="10">
      <t>タンドク</t>
    </rPh>
    <rPh sb="10" eb="12">
      <t>コウジ</t>
    </rPh>
    <phoneticPr fontId="25"/>
  </si>
  <si>
    <t>水道管を新しいものに入れ替える</t>
  </si>
  <si>
    <t>作業時間</t>
    <rPh sb="0" eb="2">
      <t>サギョウ</t>
    </rPh>
    <rPh sb="2" eb="4">
      <t>ジカン</t>
    </rPh>
    <phoneticPr fontId="28"/>
  </si>
  <si>
    <t>消火栓新設(局単独工事)</t>
    <rPh sb="0" eb="3">
      <t>ショウカセン</t>
    </rPh>
    <rPh sb="3" eb="5">
      <t>シンセツ</t>
    </rPh>
    <rPh sb="6" eb="7">
      <t>キョク</t>
    </rPh>
    <rPh sb="7" eb="9">
      <t>タンドク</t>
    </rPh>
    <rPh sb="9" eb="11">
      <t>コウジ</t>
    </rPh>
    <phoneticPr fontId="25"/>
  </si>
  <si>
    <t>様式35　ファイル説明書(2)</t>
    <rPh sb="0" eb="2">
      <t>ヨウシキ</t>
    </rPh>
    <rPh sb="9" eb="12">
      <t>セツメイショ</t>
    </rPh>
    <phoneticPr fontId="28"/>
  </si>
  <si>
    <t>消火栓を新たに取り付ける</t>
  </si>
  <si>
    <t>専門
技術者名</t>
    <rPh sb="0" eb="2">
      <t>センモン</t>
    </rPh>
    <rPh sb="3" eb="6">
      <t>ギジュツシャ</t>
    </rPh>
    <rPh sb="6" eb="7">
      <t>メイ</t>
    </rPh>
    <phoneticPr fontId="28"/>
  </si>
  <si>
    <t>年度</t>
    <rPh sb="0" eb="2">
      <t>ネンド</t>
    </rPh>
    <phoneticPr fontId="28"/>
  </si>
  <si>
    <t>下記について、段階確認をお願いします。</t>
    <rPh sb="0" eb="2">
      <t>カキ</t>
    </rPh>
    <rPh sb="7" eb="9">
      <t>ダンカイ</t>
    </rPh>
    <rPh sb="9" eb="11">
      <t>カクニン</t>
    </rPh>
    <rPh sb="13" eb="14">
      <t>ネガ</t>
    </rPh>
    <phoneticPr fontId="28"/>
  </si>
  <si>
    <t>消火栓移設(局単独工事)</t>
    <rPh sb="0" eb="3">
      <t>ショウカセン</t>
    </rPh>
    <rPh sb="3" eb="5">
      <t>イセツ</t>
    </rPh>
    <rPh sb="6" eb="11">
      <t>キョクタンドクコウジ</t>
    </rPh>
    <phoneticPr fontId="25"/>
  </si>
  <si>
    <t>　　４．請　負　会　社</t>
  </si>
  <si>
    <t>消火栓の場所を変える</t>
  </si>
  <si>
    <t>配水管新設(道路工事関連)</t>
    <rPh sb="0" eb="3">
      <t>ハイスイカン</t>
    </rPh>
    <rPh sb="3" eb="5">
      <t>シンセツ</t>
    </rPh>
    <rPh sb="6" eb="8">
      <t>ドウロ</t>
    </rPh>
    <rPh sb="8" eb="10">
      <t>コウジ</t>
    </rPh>
    <rPh sb="10" eb="12">
      <t>カンレン</t>
    </rPh>
    <phoneticPr fontId="25"/>
  </si>
  <si>
    <t>　２　　貸　付</t>
    <rPh sb="4" eb="5">
      <t>カシ</t>
    </rPh>
    <rPh sb="6" eb="7">
      <t>ヅケ</t>
    </rPh>
    <phoneticPr fontId="28"/>
  </si>
  <si>
    <t>様式-45</t>
  </si>
  <si>
    <t>請負者名</t>
    <rPh sb="0" eb="3">
      <t>ウケオイシャ</t>
    </rPh>
    <rPh sb="3" eb="4">
      <t>メイ</t>
    </rPh>
    <phoneticPr fontId="28"/>
  </si>
  <si>
    <t>係長</t>
    <rPh sb="0" eb="2">
      <t>カカリチョウ</t>
    </rPh>
    <phoneticPr fontId="28"/>
  </si>
  <si>
    <t>道路工事に併せて水道管を新しく入れる</t>
  </si>
  <si>
    <t>配水管布設替(道路工事関連)</t>
    <rPh sb="0" eb="3">
      <t>ハイスイカン</t>
    </rPh>
    <rPh sb="3" eb="5">
      <t>フセツ</t>
    </rPh>
    <rPh sb="5" eb="6">
      <t>ガエ</t>
    </rPh>
    <rPh sb="7" eb="9">
      <t>ドウロ</t>
    </rPh>
    <rPh sb="9" eb="11">
      <t>コウジ</t>
    </rPh>
    <rPh sb="11" eb="13">
      <t>カンレン</t>
    </rPh>
    <phoneticPr fontId="25"/>
  </si>
  <si>
    <t>工事カルテ関係</t>
    <rPh sb="0" eb="2">
      <t>コウジ</t>
    </rPh>
    <rPh sb="5" eb="7">
      <t>カンケイ</t>
    </rPh>
    <phoneticPr fontId="28"/>
  </si>
  <si>
    <t>天　　候</t>
    <rPh sb="0" eb="1">
      <t>テン</t>
    </rPh>
    <rPh sb="3" eb="4">
      <t>コウ</t>
    </rPh>
    <phoneticPr fontId="28"/>
  </si>
  <si>
    <t>道路工事に支障となる水道管の場所を変える</t>
  </si>
  <si>
    <t>道路工事に支障となる消火栓の場所を変える</t>
  </si>
  <si>
    <t>配水管新設(下水道工事関連)</t>
    <rPh sb="0" eb="3">
      <t>ハイスイカン</t>
    </rPh>
    <rPh sb="3" eb="5">
      <t>シンセツ</t>
    </rPh>
    <rPh sb="6" eb="9">
      <t>ゲスイドウ</t>
    </rPh>
    <rPh sb="9" eb="11">
      <t>コウジ</t>
    </rPh>
    <rPh sb="11" eb="13">
      <t>カンレン</t>
    </rPh>
    <phoneticPr fontId="25"/>
  </si>
  <si>
    <t>下水道工事に併せて水道管を新しく入れる</t>
  </si>
  <si>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8"/>
  </si>
  <si>
    <t>段階確認願い　（第</t>
    <rPh sb="0" eb="2">
      <t>ダンカイ</t>
    </rPh>
    <rPh sb="2" eb="4">
      <t>カクニン</t>
    </rPh>
    <rPh sb="4" eb="5">
      <t>ネガ</t>
    </rPh>
    <rPh sb="8" eb="9">
      <t>ダイ</t>
    </rPh>
    <phoneticPr fontId="28"/>
  </si>
  <si>
    <t>場所</t>
    <rPh sb="0" eb="2">
      <t>バショ</t>
    </rPh>
    <phoneticPr fontId="28"/>
  </si>
  <si>
    <t>再下請負通知書</t>
    <rPh sb="0" eb="1">
      <t>サイ</t>
    </rPh>
    <rPh sb="1" eb="2">
      <t>シタ</t>
    </rPh>
    <rPh sb="2" eb="3">
      <t>ショウ</t>
    </rPh>
    <rPh sb="3" eb="4">
      <t>オ</t>
    </rPh>
    <rPh sb="4" eb="6">
      <t>ツウチ</t>
    </rPh>
    <rPh sb="6" eb="7">
      <t>ショ</t>
    </rPh>
    <phoneticPr fontId="28"/>
  </si>
  <si>
    <t>配水管布設替(下水道工事関連)</t>
    <rPh sb="0" eb="3">
      <t>ハイスイカン</t>
    </rPh>
    <rPh sb="3" eb="5">
      <t>フセツ</t>
    </rPh>
    <rPh sb="5" eb="6">
      <t>ガエ</t>
    </rPh>
    <rPh sb="7" eb="10">
      <t>ゲスイドウ</t>
    </rPh>
    <rPh sb="10" eb="12">
      <t>コウジ</t>
    </rPh>
    <rPh sb="12" eb="14">
      <t>カンレン</t>
    </rPh>
    <phoneticPr fontId="25"/>
  </si>
  <si>
    <t>配水管・給水管移設(下水道工事関連)</t>
    <rPh sb="0" eb="3">
      <t>ハイスイカン</t>
    </rPh>
    <rPh sb="4" eb="7">
      <t>キュウスイカン</t>
    </rPh>
    <rPh sb="7" eb="9">
      <t>イセツ</t>
    </rPh>
    <rPh sb="10" eb="13">
      <t>ゲスイドウ</t>
    </rPh>
    <rPh sb="13" eb="15">
      <t>コウジ</t>
    </rPh>
    <rPh sb="15" eb="17">
      <t>カンレン</t>
    </rPh>
    <phoneticPr fontId="25"/>
  </si>
  <si>
    <t>【範囲名：舗装施工】</t>
    <rPh sb="1" eb="4">
      <t>ハンイメイ</t>
    </rPh>
    <rPh sb="5" eb="7">
      <t>ホソウ</t>
    </rPh>
    <rPh sb="7" eb="9">
      <t>セコウ</t>
    </rPh>
    <phoneticPr fontId="37"/>
  </si>
  <si>
    <t>本水道工事</t>
    <rPh sb="0" eb="1">
      <t>ホン</t>
    </rPh>
    <rPh sb="1" eb="3">
      <t>スイドウ</t>
    </rPh>
    <rPh sb="3" eb="5">
      <t>コウジ</t>
    </rPh>
    <phoneticPr fontId="37"/>
  </si>
  <si>
    <t>該当なし</t>
    <rPh sb="0" eb="2">
      <t>ガイトウ</t>
    </rPh>
    <phoneticPr fontId="37"/>
  </si>
  <si>
    <t>本水道工事で</t>
    <rPh sb="0" eb="1">
      <t>ホン</t>
    </rPh>
    <rPh sb="1" eb="3">
      <t>スイドウ</t>
    </rPh>
    <rPh sb="3" eb="5">
      <t>コウジ</t>
    </rPh>
    <phoneticPr fontId="37"/>
  </si>
  <si>
    <t>道路工事</t>
    <rPh sb="0" eb="2">
      <t>ドウロ</t>
    </rPh>
    <rPh sb="2" eb="4">
      <t>コウジ</t>
    </rPh>
    <phoneticPr fontId="37"/>
  </si>
  <si>
    <t>資格内容</t>
    <rPh sb="0" eb="2">
      <t>シカク</t>
    </rPh>
    <rPh sb="2" eb="4">
      <t>ナイヨウ</t>
    </rPh>
    <phoneticPr fontId="28"/>
  </si>
  <si>
    <r>
      <t>断</t>
    </r>
    <r>
      <rPr>
        <sz val="11"/>
        <color auto="1"/>
        <rFont val="ＭＳ Ｐゴシック"/>
      </rPr>
      <t>水中は、</t>
    </r>
    <r>
      <rPr>
        <b/>
        <sz val="14"/>
        <color indexed="10"/>
        <rFont val="ＭＳ Ｐゴシック"/>
      </rPr>
      <t>水洗トイレが使えません</t>
    </r>
    <r>
      <rPr>
        <sz val="11"/>
        <color auto="1"/>
        <rFont val="ＭＳ Ｐゴシック"/>
      </rPr>
      <t>。
（水洗トイレのタンクに水が入りません。）
なお、くみおきの水を直接便器に流すことで、トイレは使用できます。</t>
    </r>
    <rPh sb="0" eb="2">
      <t>ダンスイ</t>
    </rPh>
    <rPh sb="2" eb="3">
      <t>チュウ</t>
    </rPh>
    <rPh sb="5" eb="7">
      <t>スイセン</t>
    </rPh>
    <rPh sb="11" eb="12">
      <t>ツカ</t>
    </rPh>
    <rPh sb="19" eb="21">
      <t>スイセン</t>
    </rPh>
    <rPh sb="31" eb="32">
      <t>ハイ</t>
    </rPh>
    <rPh sb="47" eb="48">
      <t>ミズ</t>
    </rPh>
    <rPh sb="49" eb="51">
      <t>チョクセツ</t>
    </rPh>
    <rPh sb="51" eb="53">
      <t>ベンキ</t>
    </rPh>
    <rPh sb="54" eb="55">
      <t>ナガ</t>
    </rPh>
    <rPh sb="64" eb="66">
      <t>シヨウ</t>
    </rPh>
    <phoneticPr fontId="28"/>
  </si>
  <si>
    <t>雪解け後に</t>
    <rPh sb="0" eb="2">
      <t>ユキド</t>
    </rPh>
    <rPh sb="3" eb="4">
      <t>ゴ</t>
    </rPh>
    <phoneticPr fontId="37"/>
  </si>
  <si>
    <t>○○　○○</t>
  </si>
  <si>
    <t xml:space="preserve"> …外国人技能実習生</t>
  </si>
  <si>
    <t>【範囲名：夜間工事】</t>
    <rPh sb="1" eb="4">
      <t>ハンイメイ</t>
    </rPh>
    <rPh sb="5" eb="7">
      <t>ヤカン</t>
    </rPh>
    <rPh sb="7" eb="9">
      <t>コウジ</t>
    </rPh>
    <phoneticPr fontId="37"/>
  </si>
  <si>
    <t>φ150</t>
  </si>
  <si>
    <t>なし</t>
  </si>
  <si>
    <t>□出来形図等</t>
    <rPh sb="1" eb="3">
      <t>デキ</t>
    </rPh>
    <rPh sb="3" eb="4">
      <t>ガタ</t>
    </rPh>
    <rPh sb="4" eb="5">
      <t>ズ</t>
    </rPh>
    <rPh sb="5" eb="6">
      <t>トウ</t>
    </rPh>
    <phoneticPr fontId="28"/>
  </si>
  <si>
    <t>請　　負　　者</t>
    <rPh sb="0" eb="1">
      <t>ショウ</t>
    </rPh>
    <rPh sb="3" eb="4">
      <t>フ</t>
    </rPh>
    <rPh sb="6" eb="7">
      <t>モノ</t>
    </rPh>
    <phoneticPr fontId="28"/>
  </si>
  <si>
    <t>断水時から立会</t>
    <rPh sb="0" eb="2">
      <t>ダンスイ</t>
    </rPh>
    <rPh sb="2" eb="3">
      <t>ジ</t>
    </rPh>
    <rPh sb="5" eb="7">
      <t>タチアイ</t>
    </rPh>
    <phoneticPr fontId="28"/>
  </si>
  <si>
    <t>【範囲名：配布時期】</t>
    <rPh sb="1" eb="4">
      <t>ハンイメイ</t>
    </rPh>
    <rPh sb="5" eb="7">
      <t>ハイフ</t>
    </rPh>
    <rPh sb="7" eb="9">
      <t>ジキ</t>
    </rPh>
    <phoneticPr fontId="37"/>
  </si>
  <si>
    <t>旭川市○○条○○丁目</t>
    <rPh sb="0" eb="3">
      <t>アサヒカワシ</t>
    </rPh>
    <rPh sb="5" eb="6">
      <t>ジョウ</t>
    </rPh>
    <rPh sb="8" eb="10">
      <t>チョウメ</t>
    </rPh>
    <phoneticPr fontId="28"/>
  </si>
  <si>
    <t>所長名</t>
  </si>
  <si>
    <t>現在実施している</t>
    <rPh sb="0" eb="2">
      <t>ゲンザイ</t>
    </rPh>
    <rPh sb="2" eb="4">
      <t>ジッシ</t>
    </rPh>
    <phoneticPr fontId="37"/>
  </si>
  <si>
    <t>(MPa)</t>
  </si>
  <si>
    <t>施設</t>
    <rPh sb="0" eb="2">
      <t>シセツ</t>
    </rPh>
    <phoneticPr fontId="25"/>
  </si>
  <si>
    <t>先日お知らせした</t>
    <rPh sb="0" eb="2">
      <t>センジツ</t>
    </rPh>
    <rPh sb="3" eb="4">
      <t>シ</t>
    </rPh>
    <phoneticPr fontId="37"/>
  </si>
  <si>
    <t>水道工事のお知らせとお願い</t>
  </si>
  <si>
    <t>年　　月　　日</t>
    <rPh sb="0" eb="1">
      <t>ネン</t>
    </rPh>
    <rPh sb="3" eb="4">
      <t>ガツ</t>
    </rPh>
    <rPh sb="6" eb="7">
      <t>ニチ</t>
    </rPh>
    <phoneticPr fontId="25"/>
  </si>
  <si>
    <t>□　中止</t>
    <rPh sb="2" eb="4">
      <t>チュウシ</t>
    </rPh>
    <phoneticPr fontId="28"/>
  </si>
  <si>
    <t>検査員　　職名</t>
    <rPh sb="0" eb="3">
      <t>ケンサイン</t>
    </rPh>
    <rPh sb="5" eb="7">
      <t>ショクメイ</t>
    </rPh>
    <phoneticPr fontId="28"/>
  </si>
  <si>
    <t>（Ａ３右）</t>
    <rPh sb="3" eb="4">
      <t>ミギ</t>
    </rPh>
    <phoneticPr fontId="28"/>
  </si>
  <si>
    <t>結果第４回目</t>
    <rPh sb="0" eb="2">
      <t>ケッカ</t>
    </rPh>
    <rPh sb="2" eb="3">
      <t>ダイ</t>
    </rPh>
    <rPh sb="4" eb="6">
      <t>カイメ</t>
    </rPh>
    <phoneticPr fontId="28"/>
  </si>
  <si>
    <t>断水月日</t>
    <rPh sb="0" eb="2">
      <t>ダンスイ</t>
    </rPh>
    <rPh sb="2" eb="4">
      <t>ツキヒ</t>
    </rPh>
    <phoneticPr fontId="28"/>
  </si>
  <si>
    <t>日時</t>
    <rPh sb="0" eb="2">
      <t>ニチジ</t>
    </rPh>
    <phoneticPr fontId="28"/>
  </si>
  <si>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8"/>
  </si>
  <si>
    <t>監督員名</t>
    <rPh sb="0" eb="3">
      <t>カントクイン</t>
    </rPh>
    <rPh sb="3" eb="4">
      <t>メイ</t>
    </rPh>
    <phoneticPr fontId="28"/>
  </si>
  <si>
    <t>２．</t>
  </si>
  <si>
    <t>雇入・職長
特別教育</t>
    <rPh sb="0" eb="1">
      <t>ヤトイ</t>
    </rPh>
    <rPh sb="1" eb="2">
      <t>ニュウ</t>
    </rPh>
    <rPh sb="3" eb="5">
      <t>ショクチョウ</t>
    </rPh>
    <rPh sb="6" eb="8">
      <t>トクベツ</t>
    </rPh>
    <rPh sb="8" eb="10">
      <t>キョウイク</t>
    </rPh>
    <phoneticPr fontId="28"/>
  </si>
  <si>
    <t>（発注者）</t>
    <rPh sb="1" eb="4">
      <t>ハッチュウシャ</t>
    </rPh>
    <phoneticPr fontId="25"/>
  </si>
  <si>
    <t>バックホウ</t>
  </si>
  <si>
    <t>　　　　 　年 　　月　 　日頃　(別途工事確定日２日前に連絡します）</t>
    <rPh sb="15" eb="16">
      <t>コロ</t>
    </rPh>
    <rPh sb="18" eb="20">
      <t>ベット</t>
    </rPh>
    <rPh sb="20" eb="22">
      <t>コウジ</t>
    </rPh>
    <rPh sb="22" eb="25">
      <t>カクテイヒ</t>
    </rPh>
    <rPh sb="26" eb="28">
      <t>ニチマエ</t>
    </rPh>
    <rPh sb="29" eb="31">
      <t>レンラク</t>
    </rPh>
    <phoneticPr fontId="28"/>
  </si>
  <si>
    <t>旭川市水道局</t>
    <rPh sb="0" eb="3">
      <t>アサヒカワシ</t>
    </rPh>
    <rPh sb="3" eb="6">
      <t>スイドウキョク</t>
    </rPh>
    <phoneticPr fontId="25"/>
  </si>
  <si>
    <t>監　督　員</t>
    <rPh sb="0" eb="1">
      <t>ラン</t>
    </rPh>
    <rPh sb="2" eb="3">
      <t>ヨシ</t>
    </rPh>
    <rPh sb="4" eb="5">
      <t>イン</t>
    </rPh>
    <phoneticPr fontId="28"/>
  </si>
  <si>
    <t>（１）　施設の状況と工事による影響</t>
  </si>
  <si>
    <t>３　延長希望日数</t>
    <rPh sb="2" eb="4">
      <t>エンチョウ</t>
    </rPh>
    <rPh sb="4" eb="6">
      <t>キボウ</t>
    </rPh>
    <rPh sb="6" eb="8">
      <t>ニッスウ</t>
    </rPh>
    <phoneticPr fontId="28"/>
  </si>
  <si>
    <t>予定13枚目</t>
    <rPh sb="0" eb="2">
      <t>ヨテイ</t>
    </rPh>
    <rPh sb="4" eb="6">
      <t>マイメ</t>
    </rPh>
    <phoneticPr fontId="28"/>
  </si>
  <si>
    <t>出来形管理表(布設工・推進工)</t>
    <rPh sb="0" eb="3">
      <t>できがた</t>
    </rPh>
    <rPh sb="3" eb="5">
      <t>かんり</t>
    </rPh>
    <rPh sb="5" eb="6">
      <t>ひょう</t>
    </rPh>
    <rPh sb="7" eb="9">
      <t>ふせつ</t>
    </rPh>
    <rPh sb="9" eb="10">
      <t>こう</t>
    </rPh>
    <rPh sb="11" eb="13">
      <t>すいしん</t>
    </rPh>
    <rPh sb="13" eb="14">
      <t>こう</t>
    </rPh>
    <phoneticPr fontId="23" type="Hiragana"/>
  </si>
  <si>
    <t>(北海道総合通信網㈱)</t>
    <rPh sb="1" eb="4">
      <t>ホッカイドウ</t>
    </rPh>
    <rPh sb="4" eb="6">
      <t>ソウゴウ</t>
    </rPh>
    <rPh sb="6" eb="8">
      <t>ツウシン</t>
    </rPh>
    <rPh sb="8" eb="9">
      <t>モウ</t>
    </rPh>
    <phoneticPr fontId="25"/>
  </si>
  <si>
    <t>工事旬報取りまとめ表</t>
    <rPh sb="0" eb="2">
      <t>コウジ</t>
    </rPh>
    <rPh sb="2" eb="4">
      <t>ジュンポウ</t>
    </rPh>
    <rPh sb="4" eb="5">
      <t>ト</t>
    </rPh>
    <rPh sb="9" eb="10">
      <t>ヒョウ</t>
    </rPh>
    <phoneticPr fontId="28"/>
  </si>
  <si>
    <t>（休日夜間　２４－３１６３</t>
    <rPh sb="1" eb="3">
      <t>キュウジツ</t>
    </rPh>
    <rPh sb="3" eb="5">
      <t>ヤカン</t>
    </rPh>
    <phoneticPr fontId="28"/>
  </si>
  <si>
    <t>工事</t>
    <rPh sb="0" eb="2">
      <t>コウジ</t>
    </rPh>
    <phoneticPr fontId="25"/>
  </si>
  <si>
    <t>工事写真帳</t>
    <rPh sb="0" eb="2">
      <t>コウジ</t>
    </rPh>
    <rPh sb="2" eb="4">
      <t>シャシン</t>
    </rPh>
    <rPh sb="4" eb="5">
      <t>チョウ</t>
    </rPh>
    <phoneticPr fontId="28"/>
  </si>
  <si>
    <t>　日ごろから本市の水道事業について，何かと御協力いただき厚くお礼申し上げます。</t>
  </si>
  <si>
    <t>　３　　その他</t>
    <rPh sb="6" eb="7">
      <t>タ</t>
    </rPh>
    <phoneticPr fontId="28"/>
  </si>
  <si>
    <t>　工事期間中は，交通規制や重機などによる騒音・振動，並びに水道管切替時の一時的な断水等，何かと御不便・御迷惑をお掛けしますが，短期間で完了できるよう努力いたしますので，皆様の御理解・御協力を賜りますよう，よろしくお願いいたします。</t>
  </si>
  <si>
    <r>
      <t>　</t>
    </r>
    <r>
      <rPr>
        <sz val="11"/>
        <color indexed="8"/>
        <rFont val="ＭＳ 明朝"/>
      </rPr>
      <t>なお，</t>
    </r>
    <r>
      <rPr>
        <sz val="11"/>
        <color indexed="30"/>
        <rFont val="ＭＳ 明朝"/>
      </rPr>
      <t>広範囲に渡る断水を行う場合，</t>
    </r>
    <r>
      <rPr>
        <u/>
        <sz val="11"/>
        <color indexed="30"/>
        <rFont val="ＭＳ 明朝"/>
      </rPr>
      <t>断水となるお客様には2～3日前までに改めてお知らせいたします</t>
    </r>
    <r>
      <rPr>
        <sz val="11"/>
        <color auto="1"/>
        <rFont val="ＭＳ 明朝"/>
      </rPr>
      <t>ので，その際も御協力をよろしくお願いいたします。</t>
    </r>
    <rPh sb="32" eb="33">
      <t>マエ</t>
    </rPh>
    <phoneticPr fontId="25"/>
  </si>
  <si>
    <t>　１　工事名</t>
  </si>
  <si>
    <t>実施日時</t>
    <rPh sb="0" eb="2">
      <t>ジッシ</t>
    </rPh>
    <rPh sb="2" eb="4">
      <t>ニチジ</t>
    </rPh>
    <phoneticPr fontId="28"/>
  </si>
  <si>
    <t>（詳細は，裏面の地図をご覧ください。）</t>
  </si>
  <si>
    <t>（受領者）</t>
    <rPh sb="1" eb="3">
      <t>ジュリョウ</t>
    </rPh>
    <rPh sb="3" eb="4">
      <t>シャ</t>
    </rPh>
    <phoneticPr fontId="28"/>
  </si>
  <si>
    <t>前澤</t>
    <rPh sb="0" eb="2">
      <t>マエザワ</t>
    </rPh>
    <phoneticPr fontId="28"/>
  </si>
  <si>
    <t>出来形管理表(布設工・開削工)</t>
    <rPh sb="0" eb="3">
      <t>できがた</t>
    </rPh>
    <rPh sb="3" eb="5">
      <t>かんり</t>
    </rPh>
    <rPh sb="5" eb="6">
      <t>ひょう</t>
    </rPh>
    <rPh sb="7" eb="9">
      <t>ふせつ</t>
    </rPh>
    <rPh sb="9" eb="10">
      <t>こう</t>
    </rPh>
    <rPh sb="11" eb="13">
      <t>かいさく</t>
    </rPh>
    <rPh sb="13" eb="14">
      <t>こう</t>
    </rPh>
    <phoneticPr fontId="23" type="Hiragana"/>
  </si>
  <si>
    <t>　３　工事内容</t>
  </si>
  <si>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8"/>
  </si>
  <si>
    <t>監督員</t>
    <rPh sb="0" eb="2">
      <t>カントク</t>
    </rPh>
    <rPh sb="2" eb="3">
      <t>イン</t>
    </rPh>
    <phoneticPr fontId="28"/>
  </si>
  <si>
    <t>　４　工事期間（実際に工事をする期間）</t>
  </si>
  <si>
    <t>一般 / 特定の別</t>
    <rPh sb="0" eb="2">
      <t>イッパン</t>
    </rPh>
    <rPh sb="5" eb="7">
      <t>トクテイ</t>
    </rPh>
    <rPh sb="8" eb="9">
      <t>ベツ</t>
    </rPh>
    <phoneticPr fontId="28"/>
  </si>
  <si>
    <t>午前　時　分</t>
    <rPh sb="0" eb="2">
      <t>ゴゼン</t>
    </rPh>
    <rPh sb="3" eb="4">
      <t>ジ</t>
    </rPh>
    <rPh sb="5" eb="6">
      <t>フン</t>
    </rPh>
    <phoneticPr fontId="25"/>
  </si>
  <si>
    <t>協議年月日</t>
    <rPh sb="0" eb="2">
      <t>キョウギ</t>
    </rPh>
    <rPh sb="2" eb="5">
      <t>ネンガッピ</t>
    </rPh>
    <phoneticPr fontId="28"/>
  </si>
  <si>
    <t>午後　時　分</t>
    <rPh sb="0" eb="2">
      <t>ゴゴ</t>
    </rPh>
    <rPh sb="3" eb="4">
      <t>ジ</t>
    </rPh>
    <rPh sb="5" eb="6">
      <t>フン</t>
    </rPh>
    <phoneticPr fontId="25"/>
  </si>
  <si>
    <t>(ｿﾌﾄﾊﾞﾝｸﾃﾚｺﾑ)</t>
  </si>
  <si>
    <t>業者名</t>
  </si>
  <si>
    <t>　　（２）現場代理人（請負人）</t>
  </si>
  <si>
    <t>稼働時間</t>
    <rPh sb="0" eb="2">
      <t>カドウ</t>
    </rPh>
    <rPh sb="2" eb="4">
      <t>ジカン</t>
    </rPh>
    <phoneticPr fontId="28"/>
  </si>
  <si>
    <t>携帯電話</t>
  </si>
  <si>
    <t>色度</t>
    <rPh sb="0" eb="1">
      <t>シキ</t>
    </rPh>
    <rPh sb="1" eb="2">
      <t>ド</t>
    </rPh>
    <phoneticPr fontId="28"/>
  </si>
  <si>
    <t>中小企業退職金
共済制度</t>
    <rPh sb="0" eb="2">
      <t>チュウショウ</t>
    </rPh>
    <rPh sb="2" eb="4">
      <t>キギョウ</t>
    </rPh>
    <rPh sb="4" eb="6">
      <t>タイショク</t>
    </rPh>
    <rPh sb="6" eb="7">
      <t>キン</t>
    </rPh>
    <rPh sb="8" eb="10">
      <t>キョウサイ</t>
    </rPh>
    <rPh sb="10" eb="12">
      <t>セイド</t>
    </rPh>
    <phoneticPr fontId="28"/>
  </si>
  <si>
    <t>施工に必要な許可業種</t>
    <rPh sb="0" eb="2">
      <t>セコウ</t>
    </rPh>
    <rPh sb="3" eb="5">
      <t>ヒツヨウ</t>
    </rPh>
    <rPh sb="6" eb="8">
      <t>キョカ</t>
    </rPh>
    <rPh sb="8" eb="10">
      <t>ギョウシュ</t>
    </rPh>
    <phoneticPr fontId="28"/>
  </si>
  <si>
    <t>工事場所図</t>
    <rPh sb="0" eb="2">
      <t>コウジ</t>
    </rPh>
    <rPh sb="2" eb="4">
      <t>バショ</t>
    </rPh>
    <rPh sb="4" eb="5">
      <t>ズ</t>
    </rPh>
    <phoneticPr fontId="37"/>
  </si>
  <si>
    <t>□　製作工場</t>
    <rPh sb="2" eb="4">
      <t>セイサク</t>
    </rPh>
    <rPh sb="4" eb="6">
      <t>コウジョウ</t>
    </rPh>
    <phoneticPr fontId="28"/>
  </si>
  <si>
    <t>(旭川ｹｰﾌﾞﾙﾃﾚﾋﾞ㈱)</t>
    <rPh sb="1" eb="3">
      <t>アサヒカワ</t>
    </rPh>
    <phoneticPr fontId="25"/>
  </si>
  <si>
    <t>出来形管理表(舗装工・ｱｽﾌｧﾙﾄ舗装)</t>
    <rPh sb="0" eb="3">
      <t>できがた</t>
    </rPh>
    <rPh sb="3" eb="5">
      <t>かんり</t>
    </rPh>
    <rPh sb="5" eb="6">
      <t>ひょう</t>
    </rPh>
    <rPh sb="7" eb="9">
      <t>ほそう</t>
    </rPh>
    <rPh sb="9" eb="10">
      <t>こう</t>
    </rPh>
    <rPh sb="17" eb="19">
      <t>ほそう</t>
    </rPh>
    <phoneticPr fontId="23" type="Hiragana"/>
  </si>
  <si>
    <t>担当工事　　　　　　　　　　　　　　　　　　　　　　　　　　　　　　　　　　　　　　　　　　　　　　　　　　　　　　　　　　　　　　　　　　　　　　　　　　　　　　内　　　容</t>
  </si>
  <si>
    <t>年　　月　　日</t>
  </si>
  <si>
    <t>■ 断水中</t>
    <rPh sb="2" eb="4">
      <t>ダンスイ</t>
    </rPh>
    <rPh sb="4" eb="5">
      <t>サクチュウ</t>
    </rPh>
    <phoneticPr fontId="28"/>
  </si>
  <si>
    <r>
      <t>　</t>
    </r>
    <r>
      <rPr>
        <sz val="11"/>
        <color indexed="8"/>
        <rFont val="ＭＳ 明朝"/>
      </rPr>
      <t>さて，新しい水道管と既存の水道管を接続するため，次のとおり</t>
    </r>
    <r>
      <rPr>
        <b/>
        <u/>
        <sz val="11"/>
        <color indexed="10"/>
        <rFont val="ＭＳ ゴシック"/>
      </rPr>
      <t>夜間工事</t>
    </r>
    <r>
      <rPr>
        <u/>
        <sz val="11"/>
        <color indexed="10"/>
        <rFont val="ＭＳ 明朝"/>
      </rPr>
      <t xml:space="preserve">をさせていただくことになりました。
</t>
    </r>
    <r>
      <rPr>
        <sz val="11"/>
        <color auto="1"/>
        <rFont val="ＭＳ 明朝"/>
      </rPr>
      <t>　この夜間工事は，水道水の一時的な断水を実施し，水道管の接続を行うものであり，水道水を使用している方への影響を最小限に抑えるために行うものです。
　工事期間中は，深夜における交通規制や重機などによる騒音・振動などにより，何かと御不便・御迷惑をお掛けしますが，短時間で完了できるよう努力いたしますので，皆様の御理解・御協力を賜りますよう，よろしくお願いいたします。
　なお，</t>
    </r>
    <r>
      <rPr>
        <u/>
        <sz val="11"/>
        <color indexed="30"/>
        <rFont val="ＭＳ 明朝"/>
      </rPr>
      <t>断水となるお客様には，別途断水のお知らせをいたします</t>
    </r>
    <r>
      <rPr>
        <sz val="11"/>
        <color auto="1"/>
        <rFont val="ＭＳ 明朝"/>
      </rPr>
      <t>ので，よろしくお願いいたします。</t>
    </r>
  </si>
  <si>
    <t>　１　夜間工事の期間</t>
  </si>
  <si>
    <t>月　日(　)</t>
    <rPh sb="0" eb="1">
      <t>ツキ</t>
    </rPh>
    <rPh sb="2" eb="3">
      <t>ニチ</t>
    </rPh>
    <phoneticPr fontId="37"/>
  </si>
  <si>
    <r>
      <t xml:space="preserve"> </t>
    </r>
    <r>
      <rPr>
        <b/>
        <u/>
        <sz val="13"/>
        <color auto="1"/>
        <rFont val="ＭＳ Ｐゴシック"/>
      </rPr>
      <t>□</t>
    </r>
    <r>
      <rPr>
        <b/>
        <u/>
        <sz val="12"/>
        <color auto="1"/>
        <rFont val="ＭＳ Ｐゴシック"/>
      </rPr>
      <t xml:space="preserve"> 地下ケーブルなし</t>
    </r>
    <rPh sb="3" eb="5">
      <t>チカ</t>
    </rPh>
    <phoneticPr fontId="28"/>
  </si>
  <si>
    <t>午後　時　分</t>
    <rPh sb="0" eb="2">
      <t>ゴゴ</t>
    </rPh>
    <rPh sb="3" eb="4">
      <t>ジ</t>
    </rPh>
    <rPh sb="5" eb="6">
      <t>フン</t>
    </rPh>
    <phoneticPr fontId="37"/>
  </si>
  <si>
    <t>　　 ２</t>
  </si>
  <si>
    <t>記 　載　 者</t>
    <rPh sb="0" eb="7">
      <t>キサイシャ</t>
    </rPh>
    <phoneticPr fontId="28"/>
  </si>
  <si>
    <t>午前　時　分</t>
    <rPh sb="0" eb="2">
      <t>ゴゼン</t>
    </rPh>
    <rPh sb="3" eb="4">
      <t>ジ</t>
    </rPh>
    <rPh sb="5" eb="6">
      <t>フン</t>
    </rPh>
    <phoneticPr fontId="37"/>
  </si>
  <si>
    <t>ショベル</t>
  </si>
  <si>
    <t>　２　夜間工事の場所</t>
  </si>
  <si>
    <t>年　　　月　　　日　</t>
    <rPh sb="0" eb="1">
      <t>ネン</t>
    </rPh>
    <rPh sb="4" eb="5">
      <t>ガツ</t>
    </rPh>
    <rPh sb="8" eb="9">
      <t>ニチ</t>
    </rPh>
    <phoneticPr fontId="28"/>
  </si>
  <si>
    <t>(　位　置　図　)</t>
    <rPh sb="2" eb="3">
      <t>クライ</t>
    </rPh>
    <rPh sb="4" eb="5">
      <t>オキ</t>
    </rPh>
    <rPh sb="6" eb="7">
      <t>ズ</t>
    </rPh>
    <phoneticPr fontId="37"/>
  </si>
  <si>
    <t>5）</t>
  </si>
  <si>
    <t>　３　工事担当者（問い合わせ先）</t>
  </si>
  <si>
    <t xml:space="preserve">    　　　年　　　月　　　日</t>
    <rPh sb="7" eb="8">
      <t>ネン</t>
    </rPh>
    <rPh sb="11" eb="12">
      <t>ツキ</t>
    </rPh>
    <rPh sb="15" eb="16">
      <t>ヒ</t>
    </rPh>
    <phoneticPr fontId="28"/>
  </si>
  <si>
    <t>一次会社名</t>
    <rPh sb="0" eb="1">
      <t>イチ</t>
    </rPh>
    <phoneticPr fontId="28"/>
  </si>
  <si>
    <t>第</t>
    <rPh sb="0" eb="1">
      <t>ダイ</t>
    </rPh>
    <phoneticPr fontId="28"/>
  </si>
  <si>
    <t>回安全訓練実施報告書</t>
    <rPh sb="0" eb="1">
      <t>カイ</t>
    </rPh>
    <rPh sb="1" eb="3">
      <t>アンゼン</t>
    </rPh>
    <rPh sb="3" eb="5">
      <t>クンレン</t>
    </rPh>
    <rPh sb="5" eb="7">
      <t>ジッシ</t>
    </rPh>
    <rPh sb="7" eb="10">
      <t>ホウコクショ</t>
    </rPh>
    <phoneticPr fontId="28"/>
  </si>
  <si>
    <t>総 括 監 督 員</t>
    <rPh sb="0" eb="1">
      <t>フサ</t>
    </rPh>
    <rPh sb="2" eb="3">
      <t>クク</t>
    </rPh>
    <rPh sb="4" eb="5">
      <t>ラン</t>
    </rPh>
    <rPh sb="6" eb="7">
      <t>ヨシ</t>
    </rPh>
    <rPh sb="8" eb="9">
      <t>イン</t>
    </rPh>
    <phoneticPr fontId="28"/>
  </si>
  <si>
    <t>（測　定）</t>
    <rPh sb="1" eb="2">
      <t>ハカリ</t>
    </rPh>
    <rPh sb="3" eb="4">
      <t>サダム</t>
    </rPh>
    <phoneticPr fontId="28"/>
  </si>
  <si>
    <t>住　所</t>
    <rPh sb="0" eb="1">
      <t>ジュウ</t>
    </rPh>
    <rPh sb="2" eb="3">
      <t>ショ</t>
    </rPh>
    <phoneticPr fontId="28"/>
  </si>
  <si>
    <t>TEL</t>
  </si>
  <si>
    <t>氏　名</t>
    <rPh sb="0" eb="1">
      <t>シ</t>
    </rPh>
    <rPh sb="2" eb="3">
      <t>メイ</t>
    </rPh>
    <phoneticPr fontId="28"/>
  </si>
  <si>
    <t>（様式１４）</t>
    <rPh sb="1" eb="3">
      <t>ヨウシキ</t>
    </rPh>
    <phoneticPr fontId="28"/>
  </si>
  <si>
    <t>工期</t>
    <rPh sb="0" eb="2">
      <t>コウキ</t>
    </rPh>
    <phoneticPr fontId="28"/>
  </si>
  <si>
    <t>工事及び作業内容</t>
    <rPh sb="0" eb="2">
      <t>コウジ</t>
    </rPh>
    <rPh sb="2" eb="3">
      <t>オヨ</t>
    </rPh>
    <rPh sb="4" eb="6">
      <t>サギョウ</t>
    </rPh>
    <rPh sb="6" eb="8">
      <t>ナイヨウ</t>
    </rPh>
    <phoneticPr fontId="25"/>
  </si>
  <si>
    <t>　　年 月 日 ～ 年 月 日</t>
    <rPh sb="2" eb="3">
      <t>ネン</t>
    </rPh>
    <rPh sb="4" eb="5">
      <t>ツキ</t>
    </rPh>
    <rPh sb="6" eb="7">
      <t>ヒ</t>
    </rPh>
    <rPh sb="10" eb="11">
      <t>ネン</t>
    </rPh>
    <rPh sb="12" eb="13">
      <t>ツキ</t>
    </rPh>
    <rPh sb="14" eb="15">
      <t>ヒ</t>
    </rPh>
    <phoneticPr fontId="28"/>
  </si>
  <si>
    <t>Ａ</t>
  </si>
  <si>
    <t>１．</t>
  </si>
  <si>
    <t>４．</t>
  </si>
  <si>
    <t>様式　８_x0009_請負工事社内検査実施結果報告書</t>
  </si>
  <si>
    <t>　　　　　旭川市水道事業管理者</t>
    <rPh sb="5" eb="8">
      <t>アサヒカワシ</t>
    </rPh>
    <rPh sb="8" eb="10">
      <t>スイドウ</t>
    </rPh>
    <rPh sb="10" eb="12">
      <t>ジギョウ</t>
    </rPh>
    <rPh sb="12" eb="15">
      <t>カンリシャ</t>
    </rPh>
    <phoneticPr fontId="28"/>
  </si>
  <si>
    <t>６．</t>
  </si>
  <si>
    <t>工事旬報</t>
    <rPh sb="0" eb="2">
      <t>コウジ</t>
    </rPh>
    <rPh sb="2" eb="4">
      <t>ジュンポウ</t>
    </rPh>
    <phoneticPr fontId="28"/>
  </si>
  <si>
    <t>社内規格値</t>
    <rPh sb="0" eb="2">
      <t>シャナイ</t>
    </rPh>
    <rPh sb="2" eb="4">
      <t>キカク</t>
    </rPh>
    <rPh sb="4" eb="5">
      <t>チ</t>
    </rPh>
    <phoneticPr fontId="28"/>
  </si>
  <si>
    <t>監督員への引継事項</t>
    <rPh sb="0" eb="2">
      <t>カントク</t>
    </rPh>
    <rPh sb="2" eb="3">
      <t>イン</t>
    </rPh>
    <rPh sb="5" eb="7">
      <t>ヒキツギ</t>
    </rPh>
    <rPh sb="7" eb="9">
      <t>ジコウ</t>
    </rPh>
    <phoneticPr fontId="25"/>
  </si>
  <si>
    <t>旭川市水道局上下水道部○○○○課　</t>
    <rPh sb="0" eb="3">
      <t>アサヒカワシ</t>
    </rPh>
    <rPh sb="3" eb="6">
      <t>スイドウキョク</t>
    </rPh>
    <rPh sb="6" eb="10">
      <t>ジョウゲスイドウ</t>
    </rPh>
    <rPh sb="10" eb="11">
      <t>ブ</t>
    </rPh>
    <rPh sb="15" eb="16">
      <t>カ</t>
    </rPh>
    <phoneticPr fontId="25"/>
  </si>
  <si>
    <t>実施1枚目</t>
    <rPh sb="0" eb="2">
      <t>ジッシ</t>
    </rPh>
    <rPh sb="3" eb="5">
      <t>マイメ</t>
    </rPh>
    <phoneticPr fontId="28"/>
  </si>
  <si>
    <t>７．</t>
  </si>
  <si>
    <t>様式-24</t>
  </si>
  <si>
    <t>旭川市水道事業管理者　　様</t>
    <rPh sb="0" eb="3">
      <t>アサヒカワシ</t>
    </rPh>
    <rPh sb="3" eb="5">
      <t>スイドウ</t>
    </rPh>
    <rPh sb="5" eb="7">
      <t>ジギョウ</t>
    </rPh>
    <rPh sb="7" eb="10">
      <t>カンリシャ</t>
    </rPh>
    <rPh sb="12" eb="13">
      <t>サマ</t>
    </rPh>
    <phoneticPr fontId="28"/>
  </si>
  <si>
    <t>　　　　    宅　　給 水 工 事</t>
  </si>
  <si>
    <t>請負人</t>
  </si>
  <si>
    <t>元方安全衛生管理者</t>
    <rPh sb="0" eb="1">
      <t>モト</t>
    </rPh>
    <rPh sb="1" eb="2">
      <t>カタ</t>
    </rPh>
    <rPh sb="2" eb="4">
      <t>アンゼン</t>
    </rPh>
    <rPh sb="4" eb="6">
      <t>エイセイ</t>
    </rPh>
    <rPh sb="6" eb="8">
      <t>カンリ</t>
    </rPh>
    <rPh sb="8" eb="9">
      <t>シャ</t>
    </rPh>
    <phoneticPr fontId="28"/>
  </si>
  <si>
    <t>検査員職氏名</t>
    <rPh sb="0" eb="2">
      <t>ケンサ</t>
    </rPh>
    <rPh sb="2" eb="3">
      <t>イン</t>
    </rPh>
    <rPh sb="3" eb="4">
      <t>ショク</t>
    </rPh>
    <rPh sb="4" eb="6">
      <t>シメイ</t>
    </rPh>
    <phoneticPr fontId="28"/>
  </si>
  <si>
    <t>住 　所</t>
    <rPh sb="0" eb="1">
      <t>ジュウ</t>
    </rPh>
    <rPh sb="3" eb="4">
      <t>ショ</t>
    </rPh>
    <phoneticPr fontId="28"/>
  </si>
  <si>
    <t>社内検査実施内容調書</t>
    <rPh sb="0" eb="2">
      <t>シャナイ</t>
    </rPh>
    <rPh sb="2" eb="4">
      <t>ケンサ</t>
    </rPh>
    <rPh sb="4" eb="6">
      <t>ジッシ</t>
    </rPh>
    <rPh sb="6" eb="8">
      <t>ナイヨウ</t>
    </rPh>
    <rPh sb="8" eb="10">
      <t>チョウショ</t>
    </rPh>
    <phoneticPr fontId="28"/>
  </si>
  <si>
    <t>　　２．工　事　場　所</t>
  </si>
  <si>
    <t>道路占用許可番号</t>
    <rPh sb="0" eb="2">
      <t>ドウロ</t>
    </rPh>
    <rPh sb="2" eb="4">
      <t>センヨウ</t>
    </rPh>
    <rPh sb="4" eb="6">
      <t>キョカ</t>
    </rPh>
    <rPh sb="6" eb="8">
      <t>バンゴウ</t>
    </rPh>
    <phoneticPr fontId="28"/>
  </si>
  <si>
    <t>氏名</t>
    <rPh sb="0" eb="2">
      <t>シメイ</t>
    </rPh>
    <phoneticPr fontId="28"/>
  </si>
  <si>
    <t>　・当該工事区間にNTT地下ケーブルはありませんので、架空ケーブルに注意</t>
    <rPh sb="2" eb="4">
      <t>トウガイ</t>
    </rPh>
    <rPh sb="4" eb="6">
      <t>コウジ</t>
    </rPh>
    <rPh sb="6" eb="8">
      <t>クカン</t>
    </rPh>
    <rPh sb="12" eb="14">
      <t>チカ</t>
    </rPh>
    <rPh sb="27" eb="28">
      <t>カ</t>
    </rPh>
    <rPh sb="28" eb="29">
      <t>ソラ</t>
    </rPh>
    <rPh sb="34" eb="36">
      <t>チュウイ</t>
    </rPh>
    <phoneticPr fontId="28"/>
  </si>
  <si>
    <t>検査数量</t>
    <rPh sb="0" eb="2">
      <t>ケンサ</t>
    </rPh>
    <rPh sb="2" eb="4">
      <t>スウリョウ</t>
    </rPh>
    <phoneticPr fontId="28"/>
  </si>
  <si>
    <t>Ｈ２</t>
  </si>
  <si>
    <t>検査箇所</t>
    <rPh sb="0" eb="2">
      <t>ケンサ</t>
    </rPh>
    <rPh sb="2" eb="4">
      <t>カショ</t>
    </rPh>
    <phoneticPr fontId="28"/>
  </si>
  <si>
    <t>No．</t>
  </si>
  <si>
    <t>検査方法</t>
    <rPh sb="0" eb="2">
      <t>ケンサ</t>
    </rPh>
    <rPh sb="2" eb="4">
      <t>ホウホウ</t>
    </rPh>
    <phoneticPr fontId="28"/>
  </si>
  <si>
    <t>　　　　(施工時期）</t>
  </si>
  <si>
    <t>検査内容</t>
    <rPh sb="0" eb="2">
      <t>ケンサ</t>
    </rPh>
    <rPh sb="2" eb="4">
      <t>ナイヨウ</t>
    </rPh>
    <phoneticPr fontId="28"/>
  </si>
  <si>
    <t>:</t>
  </si>
  <si>
    <t>様式-42</t>
    <rPh sb="0" eb="2">
      <t>ヨウシキ</t>
    </rPh>
    <phoneticPr fontId="28"/>
  </si>
  <si>
    <t>検査による指摘事項</t>
    <rPh sb="0" eb="2">
      <t>ケンサ</t>
    </rPh>
    <rPh sb="5" eb="7">
      <t>シテキ</t>
    </rPh>
    <rPh sb="7" eb="9">
      <t>ジコウ</t>
    </rPh>
    <phoneticPr fontId="28"/>
  </si>
  <si>
    <t>洗浄作業</t>
    <rPh sb="0" eb="2">
      <t>センジョウ</t>
    </rPh>
    <rPh sb="2" eb="4">
      <t>サギョウ</t>
    </rPh>
    <phoneticPr fontId="25"/>
  </si>
  <si>
    <t>※</t>
  </si>
  <si>
    <t>ころから</t>
  </si>
  <si>
    <t>代表 TEL   99-4705</t>
    <rPh sb="0" eb="2">
      <t>ダイヒョウ</t>
    </rPh>
    <phoneticPr fontId="28"/>
  </si>
  <si>
    <t>No</t>
  </si>
  <si>
    <t>数　　量</t>
    <rPh sb="0" eb="1">
      <t>カズ</t>
    </rPh>
    <rPh sb="3" eb="4">
      <t>リョウ</t>
    </rPh>
    <phoneticPr fontId="28"/>
  </si>
  <si>
    <t>協議内容</t>
    <rPh sb="0" eb="2">
      <t>キョウギ</t>
    </rPh>
    <rPh sb="2" eb="4">
      <t>ナイヨウ</t>
    </rPh>
    <phoneticPr fontId="28"/>
  </si>
  <si>
    <t>実工期</t>
    <rPh sb="0" eb="1">
      <t>ジツ</t>
    </rPh>
    <rPh sb="1" eb="3">
      <t>コウキ</t>
    </rPh>
    <phoneticPr fontId="28"/>
  </si>
  <si>
    <t>整理番号</t>
    <rPh sb="0" eb="2">
      <t>セイリ</t>
    </rPh>
    <rPh sb="2" eb="4">
      <t>バンゴウ</t>
    </rPh>
    <phoneticPr fontId="28"/>
  </si>
  <si>
    <t>水道工事夜間作業における緊急連絡先</t>
    <rPh sb="0" eb="2">
      <t>スイドウ</t>
    </rPh>
    <rPh sb="2" eb="4">
      <t>コウジ</t>
    </rPh>
    <rPh sb="4" eb="6">
      <t>ヤカン</t>
    </rPh>
    <rPh sb="6" eb="8">
      <t>サギョウ</t>
    </rPh>
    <rPh sb="12" eb="14">
      <t>キンキュウ</t>
    </rPh>
    <rPh sb="14" eb="17">
      <t>レンラクサキ</t>
    </rPh>
    <phoneticPr fontId="25"/>
  </si>
  <si>
    <t>工 事 名</t>
    <rPh sb="0" eb="5">
      <t>コウジメイ</t>
    </rPh>
    <phoneticPr fontId="28"/>
  </si>
  <si>
    <t>摘　　　　　要</t>
    <rPh sb="0" eb="1">
      <t>テキ</t>
    </rPh>
    <rPh sb="6" eb="7">
      <t>ヨウ</t>
    </rPh>
    <phoneticPr fontId="28"/>
  </si>
  <si>
    <t>弁</t>
    <rPh sb="0" eb="1">
      <t>ベン</t>
    </rPh>
    <phoneticPr fontId="28"/>
  </si>
  <si>
    <t>外国人建設就労者の従事の
状況(有無)</t>
    <rPh sb="13" eb="15">
      <t>ジョウキョウ</t>
    </rPh>
    <phoneticPr fontId="28"/>
  </si>
  <si>
    <t>現場
代理人名</t>
    <rPh sb="0" eb="2">
      <t>ゲンバ</t>
    </rPh>
    <rPh sb="3" eb="5">
      <t>ダイリ</t>
    </rPh>
    <rPh sb="5" eb="6">
      <t>ニン</t>
    </rPh>
    <rPh sb="6" eb="7">
      <t>メイ</t>
    </rPh>
    <phoneticPr fontId="28"/>
  </si>
  <si>
    <t>断水に関するお願い</t>
    <rPh sb="0" eb="2">
      <t>ダンスイ</t>
    </rPh>
    <rPh sb="3" eb="4">
      <t>カン</t>
    </rPh>
    <rPh sb="7" eb="8">
      <t>ネガ</t>
    </rPh>
    <phoneticPr fontId="28"/>
  </si>
  <si>
    <t>口 径</t>
    <rPh sb="0" eb="3">
      <t>コウケイ</t>
    </rPh>
    <phoneticPr fontId="28"/>
  </si>
  <si>
    <t>φ100</t>
  </si>
  <si>
    <t>総括監督員</t>
    <rPh sb="0" eb="2">
      <t>ソウカツ</t>
    </rPh>
    <rPh sb="2" eb="4">
      <t>カントク</t>
    </rPh>
    <rPh sb="4" eb="5">
      <t>イン</t>
    </rPh>
    <phoneticPr fontId="28"/>
  </si>
  <si>
    <t>主任監督員</t>
    <rPh sb="0" eb="2">
      <t>シュニン</t>
    </rPh>
    <rPh sb="2" eb="4">
      <t>カントク</t>
    </rPh>
    <rPh sb="4" eb="5">
      <t>イン</t>
    </rPh>
    <phoneticPr fontId="28"/>
  </si>
  <si>
    <t>使用後状況写真</t>
    <rPh sb="0" eb="2">
      <t>シヨウ</t>
    </rPh>
    <rPh sb="2" eb="3">
      <t>アト</t>
    </rPh>
    <rPh sb="3" eb="5">
      <t>ジョウキョウ</t>
    </rPh>
    <rPh sb="5" eb="7">
      <t>シャシン</t>
    </rPh>
    <phoneticPr fontId="28"/>
  </si>
  <si>
    <t>専門技術者名</t>
    <rPh sb="0" eb="2">
      <t>センモン</t>
    </rPh>
    <rPh sb="2" eb="5">
      <t>ギジュツシャ</t>
    </rPh>
    <rPh sb="5" eb="6">
      <t>メイ</t>
    </rPh>
    <phoneticPr fontId="28"/>
  </si>
  <si>
    <t>Ｈ　ｍ</t>
  </si>
  <si>
    <t>品　　　　名</t>
    <rPh sb="0" eb="1">
      <t>シナ</t>
    </rPh>
    <rPh sb="5" eb="6">
      <t>メイ</t>
    </rPh>
    <phoneticPr fontId="28"/>
  </si>
  <si>
    <t>番 号</t>
    <rPh sb="0" eb="3">
      <t>バンゴウ</t>
    </rPh>
    <phoneticPr fontId="28"/>
  </si>
  <si>
    <t>Ｂ＋Ｈ２</t>
  </si>
  <si>
    <r>
      <t>水質に関する注意</t>
    </r>
    <r>
      <rPr>
        <b/>
        <sz val="16"/>
        <color auto="1"/>
        <rFont val="ＭＳ ゴシック"/>
      </rPr>
      <t xml:space="preserve"> のお知らせ</t>
    </r>
    <rPh sb="0" eb="2">
      <t>スイシツ</t>
    </rPh>
    <rPh sb="3" eb="4">
      <t>カン</t>
    </rPh>
    <rPh sb="6" eb="8">
      <t>チュウイ</t>
    </rPh>
    <phoneticPr fontId="28"/>
  </si>
  <si>
    <t>1）</t>
  </si>
  <si>
    <t>02</t>
  </si>
  <si>
    <t>　注　摘要欄には、払い出しの理由を記載する。（　支給品　・　貸与品　）</t>
    <rPh sb="1" eb="2">
      <t>チュウ</t>
    </rPh>
    <rPh sb="3" eb="6">
      <t>テキヨウラン</t>
    </rPh>
    <rPh sb="9" eb="10">
      <t>ハラ</t>
    </rPh>
    <rPh sb="11" eb="12">
      <t>ダ</t>
    </rPh>
    <rPh sb="14" eb="16">
      <t>リユウ</t>
    </rPh>
    <rPh sb="17" eb="19">
      <t>キサイ</t>
    </rPh>
    <rPh sb="24" eb="26">
      <t>シキュウ</t>
    </rPh>
    <rPh sb="26" eb="27">
      <t>ヒン</t>
    </rPh>
    <rPh sb="30" eb="32">
      <t>タイヨ</t>
    </rPh>
    <rPh sb="32" eb="33">
      <t>ヒン</t>
    </rPh>
    <phoneticPr fontId="28"/>
  </si>
  <si>
    <t>設　計　数　量</t>
    <rPh sb="0" eb="1">
      <t>セツ</t>
    </rPh>
    <rPh sb="2" eb="3">
      <t>ケイ</t>
    </rPh>
    <rPh sb="4" eb="5">
      <t>カズ</t>
    </rPh>
    <rPh sb="6" eb="7">
      <t>リョウ</t>
    </rPh>
    <phoneticPr fontId="28"/>
  </si>
  <si>
    <t>（土被り）</t>
    <rPh sb="1" eb="2">
      <t>ド</t>
    </rPh>
    <rPh sb="2" eb="3">
      <t>カブ</t>
    </rPh>
    <phoneticPr fontId="28"/>
  </si>
  <si>
    <t>車　 歩</t>
    <rPh sb="0" eb="1">
      <t>シャ</t>
    </rPh>
    <rPh sb="3" eb="4">
      <t>ホ</t>
    </rPh>
    <phoneticPr fontId="28"/>
  </si>
  <si>
    <t>舗 　砂</t>
    <rPh sb="0" eb="1">
      <t>ホ</t>
    </rPh>
    <rPh sb="3" eb="4">
      <t>スナ</t>
    </rPh>
    <phoneticPr fontId="28"/>
  </si>
  <si>
    <r>
      <t>T</t>
    </r>
    <r>
      <rPr>
        <sz val="11"/>
        <color auto="1"/>
        <rFont val="ＭＳ Ｐゴシック"/>
      </rPr>
      <t>EL     ０１２０－４４４－３１０　</t>
    </r>
    <r>
      <rPr>
        <sz val="9"/>
        <color auto="1"/>
        <rFont val="ＭＳ Ｐゴシック"/>
      </rPr>
      <t>(フリーダイヤル）</t>
    </r>
  </si>
  <si>
    <t>氏名</t>
  </si>
  <si>
    <t>［　会　社　名　］</t>
    <rPh sb="2" eb="3">
      <t>カイ</t>
    </rPh>
    <rPh sb="4" eb="5">
      <t>シャ</t>
    </rPh>
    <rPh sb="6" eb="7">
      <t>ナ</t>
    </rPh>
    <phoneticPr fontId="28"/>
  </si>
  <si>
    <t>「A」寸法早見表</t>
    <rPh sb="3" eb="5">
      <t>スンポウ</t>
    </rPh>
    <rPh sb="5" eb="8">
      <t>ハヤミヒョウ</t>
    </rPh>
    <phoneticPr fontId="28"/>
  </si>
  <si>
    <t>雇用管理責任者名</t>
    <rPh sb="0" eb="2">
      <t>コヨウ</t>
    </rPh>
    <rPh sb="2" eb="4">
      <t>カンリ</t>
    </rPh>
    <rPh sb="4" eb="7">
      <t>セキニンシャ</t>
    </rPh>
    <rPh sb="7" eb="8">
      <t>メイ</t>
    </rPh>
    <phoneticPr fontId="28"/>
  </si>
  <si>
    <t>結果第１回目</t>
    <rPh sb="0" eb="2">
      <t>ケッカ</t>
    </rPh>
    <rPh sb="2" eb="3">
      <t>ダイ</t>
    </rPh>
    <rPh sb="4" eb="6">
      <t>カイメ</t>
    </rPh>
    <phoneticPr fontId="28"/>
  </si>
  <si>
    <t>φ75</t>
  </si>
  <si>
    <t>電話</t>
    <rPh sb="0" eb="2">
      <t>デンワ</t>
    </rPh>
    <phoneticPr fontId="25"/>
  </si>
  <si>
    <t>まで</t>
  </si>
  <si>
    <t>粉体</t>
    <rPh sb="0" eb="2">
      <t>フンタイ</t>
    </rPh>
    <phoneticPr fontId="28"/>
  </si>
  <si>
    <t>(ｼｮｰﾄ)</t>
  </si>
  <si>
    <t>（株）クボタ</t>
    <rPh sb="1" eb="2">
      <t>カブ</t>
    </rPh>
    <phoneticPr fontId="28"/>
  </si>
  <si>
    <t>7）</t>
  </si>
  <si>
    <t>（株）クボタケ</t>
    <rPh sb="1" eb="2">
      <t>カブ</t>
    </rPh>
    <phoneticPr fontId="28"/>
  </si>
  <si>
    <t>ミックス</t>
  </si>
  <si>
    <t>第　　　　　　　　　　　　　　号</t>
    <rPh sb="0" eb="1">
      <t>ダイ</t>
    </rPh>
    <rPh sb="15" eb="16">
      <t>ゴウ</t>
    </rPh>
    <phoneticPr fontId="28"/>
  </si>
  <si>
    <t>一般 / 特定</t>
    <rPh sb="0" eb="2">
      <t>イッパン</t>
    </rPh>
    <rPh sb="5" eb="7">
      <t>トクテイ</t>
    </rPh>
    <phoneticPr fontId="28"/>
  </si>
  <si>
    <t>工業（株）</t>
    <rPh sb="0" eb="2">
      <t>コウギョウ</t>
    </rPh>
    <rPh sb="3" eb="4">
      <t>カブ</t>
    </rPh>
    <phoneticPr fontId="28"/>
  </si>
  <si>
    <t>工番 　</t>
    <rPh sb="0" eb="1">
      <t>コウ</t>
    </rPh>
    <rPh sb="1" eb="2">
      <t>バン</t>
    </rPh>
    <phoneticPr fontId="28"/>
  </si>
  <si>
    <t>　旭川ガス  （供給課）</t>
    <rPh sb="1" eb="3">
      <t>アサヒカワ</t>
    </rPh>
    <rPh sb="8" eb="11">
      <t>キョウキュウカ</t>
    </rPh>
    <phoneticPr fontId="28"/>
  </si>
  <si>
    <t>提出月日　　月　　日</t>
    <rPh sb="0" eb="2">
      <t>テイシュツ</t>
    </rPh>
    <rPh sb="2" eb="4">
      <t>ガッピ</t>
    </rPh>
    <rPh sb="6" eb="7">
      <t>ツキ</t>
    </rPh>
    <rPh sb="9" eb="10">
      <t>ヒ</t>
    </rPh>
    <phoneticPr fontId="28"/>
  </si>
  <si>
    <t>現場代理人名</t>
    <rPh sb="0" eb="2">
      <t>ゲンバ</t>
    </rPh>
    <rPh sb="2" eb="4">
      <t>ダイリ</t>
    </rPh>
    <rPh sb="4" eb="5">
      <t>ニン</t>
    </rPh>
    <rPh sb="5" eb="6">
      <t>メイ</t>
    </rPh>
    <phoneticPr fontId="28"/>
  </si>
  <si>
    <t>提出日　　　　　年　　　月　　　日</t>
    <rPh sb="0" eb="2">
      <t>テイシュツ</t>
    </rPh>
    <rPh sb="2" eb="3">
      <t>ビ</t>
    </rPh>
    <rPh sb="8" eb="9">
      <t>ネン</t>
    </rPh>
    <rPh sb="12" eb="13">
      <t>ガツ</t>
    </rPh>
    <rPh sb="16" eb="17">
      <t>ヒ</t>
    </rPh>
    <phoneticPr fontId="28"/>
  </si>
  <si>
    <t>設　　計</t>
    <rPh sb="0" eb="4">
      <t>セッケイ</t>
    </rPh>
    <phoneticPr fontId="28"/>
  </si>
  <si>
    <t>埋設深度(土被り：h)</t>
    <rPh sb="0" eb="2">
      <t>まいせつ</t>
    </rPh>
    <rPh sb="2" eb="4">
      <t>しんど</t>
    </rPh>
    <rPh sb="5" eb="7">
      <t>どかぶ</t>
    </rPh>
    <phoneticPr fontId="23" type="Hiragana"/>
  </si>
  <si>
    <t>出来高</t>
    <rPh sb="0" eb="3">
      <t>デキダカ</t>
    </rPh>
    <phoneticPr fontId="28"/>
  </si>
  <si>
    <t>工　　種　　内　　訳</t>
    <rPh sb="0" eb="4">
      <t>コウシュ</t>
    </rPh>
    <rPh sb="6" eb="7">
      <t>ウチワケ</t>
    </rPh>
    <rPh sb="9" eb="10">
      <t>ワケ</t>
    </rPh>
    <phoneticPr fontId="28"/>
  </si>
  <si>
    <t>数　　量</t>
    <rPh sb="0" eb="4">
      <t>スウリョウ</t>
    </rPh>
    <phoneticPr fontId="28"/>
  </si>
  <si>
    <t>累　　計</t>
    <rPh sb="0" eb="4">
      <t>ルイケイ</t>
    </rPh>
    <phoneticPr fontId="28"/>
  </si>
  <si>
    <t>　下記のとおり返納します。</t>
    <rPh sb="1" eb="3">
      <t>カキ</t>
    </rPh>
    <rPh sb="7" eb="9">
      <t>ヘンノウ</t>
    </rPh>
    <phoneticPr fontId="28"/>
  </si>
  <si>
    <t>実　　　施</t>
    <rPh sb="0" eb="1">
      <t>ジツ</t>
    </rPh>
    <rPh sb="4" eb="5">
      <t>シ</t>
    </rPh>
    <phoneticPr fontId="28"/>
  </si>
  <si>
    <t>　　　 　　年　 　月　 　日 ～ 　　　 　年 　　月　 　日　</t>
  </si>
  <si>
    <t>（注）７．年金保険欄には、左欄に年金保険の名称（厚生年金、国民年金）を記載。
　各年金の受給者である場合は、左欄に「受給者」と記載。</t>
  </si>
  <si>
    <t>（協定４条）</t>
    <rPh sb="1" eb="3">
      <t>キョウテイ</t>
    </rPh>
    <rPh sb="4" eb="5">
      <t>ジョウ</t>
    </rPh>
    <phoneticPr fontId="28"/>
  </si>
  <si>
    <t>残留</t>
    <rPh sb="0" eb="2">
      <t>ザンリュウ</t>
    </rPh>
    <phoneticPr fontId="28"/>
  </si>
  <si>
    <t>水道局 上下水道部 　　　　課 　　　　係</t>
    <rPh sb="0" eb="3">
      <t>スイドウキョク</t>
    </rPh>
    <rPh sb="4" eb="8">
      <t>ジョウゲスイドウ</t>
    </rPh>
    <rPh sb="8" eb="9">
      <t>ブ</t>
    </rPh>
    <rPh sb="14" eb="15">
      <t>カケンセツカカリ</t>
    </rPh>
    <rPh sb="20" eb="21">
      <t>カカリ</t>
    </rPh>
    <phoneticPr fontId="25"/>
  </si>
  <si>
    <t>常圧</t>
    <rPh sb="0" eb="1">
      <t>ジョウ</t>
    </rPh>
    <rPh sb="1" eb="2">
      <t>アツ</t>
    </rPh>
    <phoneticPr fontId="28"/>
  </si>
  <si>
    <t>□　無し</t>
  </si>
  <si>
    <t xml:space="preserve"> …作業主任者（（注）2.)</t>
    <rPh sb="2" eb="4">
      <t>サギョウ</t>
    </rPh>
    <rPh sb="4" eb="7">
      <t>シュニンシャ</t>
    </rPh>
    <rPh sb="9" eb="10">
      <t>チュウ</t>
    </rPh>
    <phoneticPr fontId="28"/>
  </si>
  <si>
    <t>（第</t>
    <rPh sb="1" eb="2">
      <t>ダイ</t>
    </rPh>
    <phoneticPr fontId="28"/>
  </si>
  <si>
    <t>　備　考</t>
    <rPh sb="1" eb="2">
      <t>ビ</t>
    </rPh>
    <rPh sb="3" eb="4">
      <t>コウ</t>
    </rPh>
    <phoneticPr fontId="28"/>
  </si>
  <si>
    <t>塩素</t>
    <rPh sb="0" eb="2">
      <t>エンソ</t>
    </rPh>
    <phoneticPr fontId="28"/>
  </si>
  <si>
    <t>調査出向者</t>
    <rPh sb="0" eb="2">
      <t>チョウサ</t>
    </rPh>
    <rPh sb="2" eb="5">
      <t>シュッコウシャ</t>
    </rPh>
    <phoneticPr fontId="25"/>
  </si>
  <si>
    <t>　　　　　本様式は、請負人が工事監督員に現場発生品を引き渡す場合に提出するものである。</t>
    <rPh sb="5" eb="6">
      <t>ホン</t>
    </rPh>
    <rPh sb="6" eb="8">
      <t>ヨウシキ</t>
    </rPh>
    <rPh sb="10" eb="12">
      <t>ウケオイ</t>
    </rPh>
    <rPh sb="12" eb="13">
      <t>ニン</t>
    </rPh>
    <rPh sb="14" eb="16">
      <t>コウジ</t>
    </rPh>
    <rPh sb="16" eb="19">
      <t>カントクイン</t>
    </rPh>
    <rPh sb="20" eb="22">
      <t>ゲンバ</t>
    </rPh>
    <rPh sb="22" eb="24">
      <t>ハッセイ</t>
    </rPh>
    <rPh sb="24" eb="25">
      <t>シナ</t>
    </rPh>
    <rPh sb="26" eb="27">
      <t>ヒ</t>
    </rPh>
    <rPh sb="28" eb="29">
      <t>ワタ</t>
    </rPh>
    <rPh sb="30" eb="32">
      <t>バアイ</t>
    </rPh>
    <rPh sb="33" eb="35">
      <t>テイシュツ</t>
    </rPh>
    <phoneticPr fontId="28"/>
  </si>
  <si>
    <t>(KDDI)</t>
  </si>
  <si>
    <t>巡回者</t>
    <rPh sb="0" eb="2">
      <t>ジュンカイ</t>
    </rPh>
    <rPh sb="2" eb="3">
      <t>シャ</t>
    </rPh>
    <phoneticPr fontId="28"/>
  </si>
  <si>
    <t>ｐH</t>
  </si>
  <si>
    <t>濁度</t>
    <rPh sb="0" eb="1">
      <t>ダク</t>
    </rPh>
    <rPh sb="1" eb="2">
      <t>ド</t>
    </rPh>
    <phoneticPr fontId="28"/>
  </si>
  <si>
    <t>住所
電話番号</t>
    <rPh sb="0" eb="2">
      <t>ジュウショ</t>
    </rPh>
    <rPh sb="3" eb="5">
      <t>デンワ</t>
    </rPh>
    <rPh sb="5" eb="7">
      <t>バンゴウ</t>
    </rPh>
    <phoneticPr fontId="28"/>
  </si>
  <si>
    <t>味</t>
    <rPh sb="0" eb="1">
      <t>アジ</t>
    </rPh>
    <phoneticPr fontId="28"/>
  </si>
  <si>
    <t>異物</t>
    <rPh sb="0" eb="2">
      <t>イブツ</t>
    </rPh>
    <phoneticPr fontId="28"/>
  </si>
  <si>
    <t>決裁用成果品リスト</t>
    <rPh sb="0" eb="2">
      <t>ケッサイ</t>
    </rPh>
    <rPh sb="2" eb="3">
      <t>ヨウ</t>
    </rPh>
    <rPh sb="3" eb="5">
      <t>セイカ</t>
    </rPh>
    <rPh sb="5" eb="6">
      <t>ヒン</t>
    </rPh>
    <phoneticPr fontId="28"/>
  </si>
  <si>
    <t>(mg/L)</t>
  </si>
  <si>
    <t>(目視）</t>
    <rPh sb="1" eb="3">
      <t>モクシ</t>
    </rPh>
    <phoneticPr fontId="28"/>
  </si>
  <si>
    <t>年金保険</t>
    <rPh sb="0" eb="2">
      <t>ネンキン</t>
    </rPh>
    <rPh sb="2" eb="4">
      <t>ホケン</t>
    </rPh>
    <phoneticPr fontId="28"/>
  </si>
  <si>
    <t>(目視)</t>
    <rPh sb="1" eb="3">
      <t>モクシ</t>
    </rPh>
    <phoneticPr fontId="28"/>
  </si>
  <si>
    <t>計</t>
    <rPh sb="0" eb="1">
      <t>ケイ</t>
    </rPh>
    <phoneticPr fontId="28"/>
  </si>
  <si>
    <t>工事番号</t>
    <rPh sb="0" eb="1">
      <t>コウ</t>
    </rPh>
    <rPh sb="1" eb="2">
      <t>コト</t>
    </rPh>
    <rPh sb="2" eb="4">
      <t>バンゴウ</t>
    </rPh>
    <phoneticPr fontId="28"/>
  </si>
  <si>
    <t>〔　指示 ・ 承諾 ・ 協議 ･ 確認 　〕</t>
    <rPh sb="2" eb="4">
      <t>シジ</t>
    </rPh>
    <rPh sb="7" eb="8">
      <t>ショウニン</t>
    </rPh>
    <rPh sb="8" eb="9">
      <t>ダク</t>
    </rPh>
    <rPh sb="12" eb="14">
      <t>キョウギ</t>
    </rPh>
    <rPh sb="17" eb="19">
      <t>カクニン</t>
    </rPh>
    <phoneticPr fontId="28"/>
  </si>
  <si>
    <t>工種内訳</t>
    <rPh sb="0" eb="1">
      <t>コウ</t>
    </rPh>
    <rPh sb="1" eb="2">
      <t>シュ</t>
    </rPh>
    <rPh sb="2" eb="4">
      <t>ウチワケ</t>
    </rPh>
    <phoneticPr fontId="28"/>
  </si>
  <si>
    <r>
      <t>電</t>
    </r>
    <r>
      <rPr>
        <sz val="11"/>
        <color auto="1"/>
        <rFont val="ＭＳ Ｐゴシック"/>
      </rPr>
      <t xml:space="preserve">気温水器や貯湯式ボイラーなど給湯器がある場合は、
</t>
    </r>
    <r>
      <rPr>
        <b/>
        <sz val="14"/>
        <color indexed="10"/>
        <rFont val="ＭＳ Ｐゴシック"/>
      </rPr>
      <t>流入バルブを閉めて</t>
    </r>
    <r>
      <rPr>
        <sz val="11"/>
        <color auto="1"/>
        <rFont val="ＭＳ Ｐゴシック"/>
      </rPr>
      <t>ください。なお、流入バルブの場所が
わからない場合は、</t>
    </r>
    <r>
      <rPr>
        <b/>
        <sz val="14"/>
        <color indexed="10"/>
        <rFont val="ＭＳ Ｐゴシック"/>
      </rPr>
      <t>お湯が出る蛇口を閉めて</t>
    </r>
    <r>
      <rPr>
        <sz val="11"/>
        <color auto="1"/>
        <rFont val="ＭＳ Ｐゴシック"/>
      </rPr>
      <t>ください。</t>
    </r>
    <rPh sb="0" eb="2">
      <t>デンキ</t>
    </rPh>
    <rPh sb="2" eb="5">
      <t>オンスイキ</t>
    </rPh>
    <rPh sb="6" eb="8">
      <t>チョトウ</t>
    </rPh>
    <rPh sb="8" eb="9">
      <t>シキ</t>
    </rPh>
    <rPh sb="15" eb="18">
      <t>キュウトウキ</t>
    </rPh>
    <rPh sb="21" eb="23">
      <t>バアイ</t>
    </rPh>
    <rPh sb="26" eb="28">
      <t>リュウニュウ</t>
    </rPh>
    <phoneticPr fontId="28"/>
  </si>
  <si>
    <t>月／日</t>
    <rPh sb="0" eb="1">
      <t>ツキ</t>
    </rPh>
    <rPh sb="2" eb="3">
      <t>ヒ</t>
    </rPh>
    <phoneticPr fontId="28"/>
  </si>
  <si>
    <t>基</t>
    <rPh sb="0" eb="1">
      <t>キ</t>
    </rPh>
    <phoneticPr fontId="28"/>
  </si>
  <si>
    <t>実施希望日</t>
    <rPh sb="0" eb="2">
      <t>ジッシ</t>
    </rPh>
    <rPh sb="2" eb="5">
      <t>キボウビ</t>
    </rPh>
    <phoneticPr fontId="28"/>
  </si>
  <si>
    <t>曜　日</t>
    <rPh sb="0" eb="1">
      <t>ヒカリ</t>
    </rPh>
    <rPh sb="2" eb="3">
      <t>ヒ</t>
    </rPh>
    <phoneticPr fontId="28"/>
  </si>
  <si>
    <t>施工箇所</t>
    <rPh sb="0" eb="2">
      <t>セコウ</t>
    </rPh>
    <rPh sb="2" eb="4">
      <t>カショ</t>
    </rPh>
    <phoneticPr fontId="28"/>
  </si>
  <si>
    <t>施工体制台帳</t>
    <rPh sb="0" eb="1">
      <t>シ</t>
    </rPh>
    <rPh sb="1" eb="2">
      <t>コウ</t>
    </rPh>
    <rPh sb="2" eb="3">
      <t>カラダ</t>
    </rPh>
    <rPh sb="3" eb="4">
      <t>セイ</t>
    </rPh>
    <rPh sb="4" eb="6">
      <t>ダイチョウ</t>
    </rPh>
    <phoneticPr fontId="28"/>
  </si>
  <si>
    <t>生年月日</t>
  </si>
  <si>
    <t>人</t>
    <rPh sb="0" eb="1">
      <t>ニン</t>
    </rPh>
    <phoneticPr fontId="28"/>
  </si>
  <si>
    <t>予　　　定</t>
    <rPh sb="0" eb="1">
      <t>ヨ</t>
    </rPh>
    <rPh sb="4" eb="5">
      <t>サダム</t>
    </rPh>
    <phoneticPr fontId="28"/>
  </si>
  <si>
    <t>様式-46</t>
    <rPh sb="0" eb="2">
      <t>ヨウシキ</t>
    </rPh>
    <phoneticPr fontId="25"/>
  </si>
  <si>
    <t>配水管工氏名</t>
  </si>
  <si>
    <t>工種施工内容</t>
    <rPh sb="0" eb="1">
      <t>コウ</t>
    </rPh>
    <rPh sb="1" eb="2">
      <t>シュ</t>
    </rPh>
    <rPh sb="2" eb="4">
      <t>セコウ</t>
    </rPh>
    <rPh sb="4" eb="6">
      <t>ナイヨウ</t>
    </rPh>
    <phoneticPr fontId="28"/>
  </si>
  <si>
    <r>
      <t>最</t>
    </r>
    <r>
      <rPr>
        <sz val="11"/>
        <color auto="1"/>
        <rFont val="ＭＳ Ｐゴシック"/>
      </rPr>
      <t>初に水を出したとき、</t>
    </r>
    <r>
      <rPr>
        <b/>
        <sz val="14"/>
        <color indexed="10"/>
        <rFont val="ＭＳ Ｐゴシック"/>
      </rPr>
      <t>空気や濁り水が出る</t>
    </r>
    <r>
      <rPr>
        <sz val="11"/>
        <color auto="1"/>
        <rFont val="ＭＳ Ｐゴシック"/>
      </rPr>
      <t>ことがあります。
少し水を出していただくことにより、きれいな水になります。</t>
    </r>
    <rPh sb="0" eb="2">
      <t>サイショ</t>
    </rPh>
    <rPh sb="3" eb="4">
      <t>ミズ</t>
    </rPh>
    <rPh sb="5" eb="6">
      <t>ダ</t>
    </rPh>
    <rPh sb="11" eb="13">
      <t>クウキ</t>
    </rPh>
    <rPh sb="14" eb="15">
      <t>ニゴ</t>
    </rPh>
    <rPh sb="16" eb="17">
      <t>ミズ</t>
    </rPh>
    <phoneticPr fontId="28"/>
  </si>
  <si>
    <t>変更実施内容</t>
    <rPh sb="0" eb="2">
      <t>ヘンコウ</t>
    </rPh>
    <rPh sb="2" eb="4">
      <t>ジッシ</t>
    </rPh>
    <rPh sb="4" eb="6">
      <t>ナイヨウ</t>
    </rPh>
    <phoneticPr fontId="28"/>
  </si>
  <si>
    <t>現　　　場　　　発　　　生　　　品　　　調　　　書</t>
    <rPh sb="0" eb="1">
      <t>ウツツ</t>
    </rPh>
    <rPh sb="4" eb="5">
      <t>バ</t>
    </rPh>
    <rPh sb="8" eb="9">
      <t>ハツ</t>
    </rPh>
    <rPh sb="12" eb="13">
      <t>ショウ</t>
    </rPh>
    <rPh sb="16" eb="17">
      <t>ヒン</t>
    </rPh>
    <rPh sb="20" eb="21">
      <t>チョウ</t>
    </rPh>
    <rPh sb="24" eb="25">
      <t>ショ</t>
    </rPh>
    <phoneticPr fontId="28"/>
  </si>
  <si>
    <t>　□品質規格証明等</t>
    <rPh sb="2" eb="4">
      <t>ヒンシツ</t>
    </rPh>
    <rPh sb="4" eb="6">
      <t>キカク</t>
    </rPh>
    <rPh sb="6" eb="9">
      <t>ショウメイトウ</t>
    </rPh>
    <phoneticPr fontId="28"/>
  </si>
  <si>
    <t>緊急連絡先については，現場代理人，主任技術者の他，対応可能な者と連絡先を記載すること。</t>
    <rPh sb="0" eb="2">
      <t>キンキュウ</t>
    </rPh>
    <rPh sb="2" eb="4">
      <t>レンラク</t>
    </rPh>
    <rPh sb="4" eb="5">
      <t>サキ</t>
    </rPh>
    <rPh sb="11" eb="13">
      <t>ゲンバ</t>
    </rPh>
    <rPh sb="13" eb="16">
      <t>ダイリニン</t>
    </rPh>
    <rPh sb="17" eb="19">
      <t>シュニン</t>
    </rPh>
    <rPh sb="19" eb="22">
      <t>ギジュツシャ</t>
    </rPh>
    <rPh sb="23" eb="24">
      <t>ホカ</t>
    </rPh>
    <rPh sb="25" eb="27">
      <t>タイオウ</t>
    </rPh>
    <rPh sb="27" eb="29">
      <t>カノウ</t>
    </rPh>
    <rPh sb="30" eb="31">
      <t>モノ</t>
    </rPh>
    <rPh sb="32" eb="35">
      <t>レンラクサキ</t>
    </rPh>
    <rPh sb="36" eb="38">
      <t>キサイ</t>
    </rPh>
    <phoneticPr fontId="28"/>
  </si>
  <si>
    <t>工　事　工　程　表</t>
    <rPh sb="0" eb="1">
      <t>コウ</t>
    </rPh>
    <rPh sb="2" eb="3">
      <t>コト</t>
    </rPh>
    <rPh sb="4" eb="5">
      <t>タクミ</t>
    </rPh>
    <rPh sb="6" eb="7">
      <t>ホド</t>
    </rPh>
    <rPh sb="8" eb="9">
      <t>ヒョウ</t>
    </rPh>
    <phoneticPr fontId="28"/>
  </si>
  <si>
    <t>工番</t>
    <rPh sb="0" eb="1">
      <t>コウ</t>
    </rPh>
    <rPh sb="1" eb="2">
      <t>バン</t>
    </rPh>
    <phoneticPr fontId="28"/>
  </si>
  <si>
    <t>提出月日　　月　　日</t>
    <rPh sb="0" eb="2">
      <t>テイシュツ</t>
    </rPh>
    <rPh sb="2" eb="4">
      <t>ツキヒ</t>
    </rPh>
    <rPh sb="6" eb="7">
      <t>ツキ</t>
    </rPh>
    <rPh sb="9" eb="10">
      <t>ヒ</t>
    </rPh>
    <phoneticPr fontId="28"/>
  </si>
  <si>
    <t>期間（月日）</t>
    <rPh sb="0" eb="2">
      <t>キカン</t>
    </rPh>
    <rPh sb="3" eb="5">
      <t>ツキヒ</t>
    </rPh>
    <phoneticPr fontId="28"/>
  </si>
  <si>
    <r>
      <t>水</t>
    </r>
    <r>
      <rPr>
        <b/>
        <sz val="36"/>
        <color auto="1"/>
        <rFont val="ＭＳ ゴシック"/>
      </rPr>
      <t>道局</t>
    </r>
    <r>
      <rPr>
        <sz val="16"/>
        <color auto="1"/>
        <rFont val="ＭＳ ゴシック"/>
      </rPr>
      <t>から</t>
    </r>
    <rPh sb="0" eb="2">
      <t>スイドウ</t>
    </rPh>
    <rPh sb="2" eb="3">
      <t>キョク</t>
    </rPh>
    <phoneticPr fontId="28"/>
  </si>
  <si>
    <t>（　　）</t>
  </si>
  <si>
    <t xml:space="preserve"> …危険有害業務・再発防止教育</t>
    <rPh sb="2" eb="4">
      <t>キケン</t>
    </rPh>
    <rPh sb="4" eb="6">
      <t>ユウガイ</t>
    </rPh>
    <rPh sb="6" eb="8">
      <t>ギョウム</t>
    </rPh>
    <rPh sb="9" eb="11">
      <t>サイハツ</t>
    </rPh>
    <rPh sb="11" eb="13">
      <t>ボウシ</t>
    </rPh>
    <rPh sb="13" eb="15">
      <t>キョウイク</t>
    </rPh>
    <phoneticPr fontId="28"/>
  </si>
  <si>
    <t>予定5枚目</t>
    <rPh sb="0" eb="2">
      <t>ヨテイ</t>
    </rPh>
    <rPh sb="3" eb="5">
      <t>マイメ</t>
    </rPh>
    <phoneticPr fontId="28"/>
  </si>
  <si>
    <t>内容</t>
    <rPh sb="0" eb="2">
      <t>ナイヨウ</t>
    </rPh>
    <phoneticPr fontId="28"/>
  </si>
  <si>
    <t xml:space="preserve">    　　　　　 　年　 　　月　　 　日</t>
    <rPh sb="11" eb="12">
      <t>ネン</t>
    </rPh>
    <rPh sb="16" eb="17">
      <t>ツキ</t>
    </rPh>
    <rPh sb="21" eb="22">
      <t>ヒ</t>
    </rPh>
    <phoneticPr fontId="28"/>
  </si>
  <si>
    <t>戸</t>
    <rPh sb="0" eb="1">
      <t>ト</t>
    </rPh>
    <phoneticPr fontId="28"/>
  </si>
  <si>
    <t>　工期</t>
    <rPh sb="1" eb="3">
      <t>コウキ</t>
    </rPh>
    <phoneticPr fontId="28"/>
  </si>
  <si>
    <t>（工事立会い：　　要　　）</t>
    <rPh sb="1" eb="3">
      <t>コウジ</t>
    </rPh>
    <rPh sb="3" eb="5">
      <t>タチア</t>
    </rPh>
    <rPh sb="9" eb="10">
      <t>ヨウ</t>
    </rPh>
    <phoneticPr fontId="28"/>
  </si>
  <si>
    <t>様式35　ファイル説明書(1)</t>
    <rPh sb="0" eb="2">
      <t>ヨウシキ</t>
    </rPh>
    <rPh sb="9" eb="12">
      <t>セツメイショ</t>
    </rPh>
    <phoneticPr fontId="28"/>
  </si>
  <si>
    <t>■ 断水後</t>
    <rPh sb="2" eb="4">
      <t>ダンスイ</t>
    </rPh>
    <rPh sb="4" eb="5">
      <t>ゴ</t>
    </rPh>
    <phoneticPr fontId="28"/>
  </si>
  <si>
    <t>現場発生品の内容</t>
    <rPh sb="0" eb="2">
      <t>ゲンバ</t>
    </rPh>
    <rPh sb="2" eb="4">
      <t>ハッセイ</t>
    </rPh>
    <rPh sb="4" eb="5">
      <t>ヒン</t>
    </rPh>
    <rPh sb="6" eb="8">
      <t>ナイヨウ</t>
    </rPh>
    <phoneticPr fontId="28"/>
  </si>
  <si>
    <t>点検内容</t>
    <rPh sb="0" eb="2">
      <t>テンケン</t>
    </rPh>
    <rPh sb="2" eb="4">
      <t>ナイヨウ</t>
    </rPh>
    <phoneticPr fontId="28"/>
  </si>
  <si>
    <t>様式３２_x0009_再下請通知書</t>
  </si>
  <si>
    <t>監督員氏名</t>
    <rPh sb="0" eb="2">
      <t>カントク</t>
    </rPh>
    <rPh sb="2" eb="3">
      <t>イン</t>
    </rPh>
    <rPh sb="3" eb="5">
      <t>シメイ</t>
    </rPh>
    <phoneticPr fontId="25"/>
  </si>
  <si>
    <t>緊急連絡体制</t>
    <rPh sb="0" eb="2">
      <t>キンキュウ</t>
    </rPh>
    <rPh sb="2" eb="4">
      <t>レンラク</t>
    </rPh>
    <rPh sb="4" eb="6">
      <t>タイセイ</t>
    </rPh>
    <phoneticPr fontId="28"/>
  </si>
  <si>
    <t xml:space="preserve"> …主任技術者</t>
    <rPh sb="2" eb="4">
      <t>シュニン</t>
    </rPh>
    <rPh sb="4" eb="7">
      <t>ギジュツシャ</t>
    </rPh>
    <phoneticPr fontId="28"/>
  </si>
  <si>
    <t>工　　　期</t>
    <rPh sb="0" eb="1">
      <t>コウ</t>
    </rPh>
    <rPh sb="4" eb="5">
      <t>キ</t>
    </rPh>
    <phoneticPr fontId="28"/>
  </si>
  <si>
    <t>承 認 年 月 日</t>
    <rPh sb="0" eb="1">
      <t>ウケタマワ</t>
    </rPh>
    <rPh sb="2" eb="3">
      <t>シノブ</t>
    </rPh>
    <rPh sb="4" eb="5">
      <t>トシ</t>
    </rPh>
    <rPh sb="6" eb="7">
      <t>ツキ</t>
    </rPh>
    <rPh sb="8" eb="9">
      <t>ヒ</t>
    </rPh>
    <phoneticPr fontId="28"/>
  </si>
  <si>
    <t>（工番）</t>
    <rPh sb="1" eb="2">
      <t>コウ</t>
    </rPh>
    <rPh sb="2" eb="3">
      <t>バン</t>
    </rPh>
    <phoneticPr fontId="28"/>
  </si>
  <si>
    <t>工事箇所</t>
  </si>
  <si>
    <t>旭川市</t>
    <rPh sb="0" eb="3">
      <t>アサヒカワシ</t>
    </rPh>
    <phoneticPr fontId="25"/>
  </si>
  <si>
    <t>問い合わせ等電話数</t>
    <rPh sb="0" eb="1">
      <t>ト</t>
    </rPh>
    <rPh sb="2" eb="3">
      <t>ア</t>
    </rPh>
    <rPh sb="5" eb="6">
      <t>トウ</t>
    </rPh>
    <rPh sb="6" eb="8">
      <t>デンワ</t>
    </rPh>
    <rPh sb="8" eb="9">
      <t>スウ</t>
    </rPh>
    <phoneticPr fontId="25"/>
  </si>
  <si>
    <t>10）</t>
  </si>
  <si>
    <t>事業所
整理記号等</t>
    <rPh sb="0" eb="3">
      <t>ジギョウショ</t>
    </rPh>
    <rPh sb="4" eb="6">
      <t>セイリ</t>
    </rPh>
    <rPh sb="6" eb="8">
      <t>キゴウ</t>
    </rPh>
    <rPh sb="8" eb="9">
      <t>トウ</t>
    </rPh>
    <phoneticPr fontId="28"/>
  </si>
  <si>
    <t xml:space="preserve">  　  　　年　　　月　　　日　午前・午後　　　時　　　分</t>
    <rPh sb="7" eb="8">
      <t>ネン</t>
    </rPh>
    <rPh sb="11" eb="12">
      <t>ガツ</t>
    </rPh>
    <rPh sb="15" eb="16">
      <t>ニチ</t>
    </rPh>
    <rPh sb="17" eb="19">
      <t>ゴゼン</t>
    </rPh>
    <rPh sb="20" eb="22">
      <t>ゴゴ</t>
    </rPh>
    <rPh sb="25" eb="26">
      <t>ジ</t>
    </rPh>
    <rPh sb="29" eb="30">
      <t>フン</t>
    </rPh>
    <phoneticPr fontId="25"/>
  </si>
  <si>
    <t>旭川市水道事業管理者（上下水道部○○○○課○○○○係担当）</t>
    <rPh sb="0" eb="3">
      <t>アサヒカワシ</t>
    </rPh>
    <rPh sb="3" eb="5">
      <t>スイドウ</t>
    </rPh>
    <rPh sb="5" eb="7">
      <t>ジギョウ</t>
    </rPh>
    <rPh sb="7" eb="10">
      <t>カンリシャ</t>
    </rPh>
    <rPh sb="11" eb="15">
      <t>ジョウゲスイドウ</t>
    </rPh>
    <rPh sb="15" eb="16">
      <t>ブ</t>
    </rPh>
    <rPh sb="20" eb="21">
      <t>カ</t>
    </rPh>
    <rPh sb="25" eb="26">
      <t>カカリ</t>
    </rPh>
    <rPh sb="26" eb="28">
      <t>タントウ</t>
    </rPh>
    <phoneticPr fontId="25"/>
  </si>
  <si>
    <t>使用面積</t>
    <rPh sb="0" eb="2">
      <t>シヨウ</t>
    </rPh>
    <rPh sb="2" eb="4">
      <t>メンセキ</t>
    </rPh>
    <phoneticPr fontId="28"/>
  </si>
  <si>
    <t>工事期間</t>
  </si>
  <si>
    <t>下水道</t>
    <rPh sb="0" eb="3">
      <t>ゲスイドウ</t>
    </rPh>
    <phoneticPr fontId="25"/>
  </si>
  <si>
    <t>ガス管</t>
    <rPh sb="2" eb="3">
      <t>カン</t>
    </rPh>
    <phoneticPr fontId="25"/>
  </si>
  <si>
    <t>　　□　臨　　　場</t>
    <rPh sb="4" eb="5">
      <t>ノゾム</t>
    </rPh>
    <rPh sb="8" eb="9">
      <t>バ</t>
    </rPh>
    <phoneticPr fontId="28"/>
  </si>
  <si>
    <t>配電ケーブル</t>
    <rPh sb="0" eb="2">
      <t>ハイデン</t>
    </rPh>
    <phoneticPr fontId="25"/>
  </si>
  <si>
    <t>送電ケーブル</t>
    <rPh sb="0" eb="2">
      <t>ソウデン</t>
    </rPh>
    <phoneticPr fontId="25"/>
  </si>
  <si>
    <t>確認事項</t>
    <rPh sb="0" eb="2">
      <t>カクニン</t>
    </rPh>
    <rPh sb="2" eb="4">
      <t>ジコウ</t>
    </rPh>
    <phoneticPr fontId="25"/>
  </si>
  <si>
    <t>(旭川ガス㈱)</t>
    <rPh sb="1" eb="3">
      <t>アサヒカワ</t>
    </rPh>
    <phoneticPr fontId="25"/>
  </si>
  <si>
    <t xml:space="preserve"> ② 上、下水道施設</t>
  </si>
  <si>
    <t>(NTT旭川支店)</t>
    <rPh sb="4" eb="6">
      <t>アサヒカワ</t>
    </rPh>
    <rPh sb="6" eb="8">
      <t>シテン</t>
    </rPh>
    <phoneticPr fontId="25"/>
  </si>
  <si>
    <t>許　可　番　号</t>
    <rPh sb="0" eb="3">
      <t>キョカ</t>
    </rPh>
    <rPh sb="4" eb="7">
      <t>バンゴウ</t>
    </rPh>
    <phoneticPr fontId="28"/>
  </si>
  <si>
    <t>(旭川市土木部)</t>
    <rPh sb="1" eb="4">
      <t>アサヒカワシ</t>
    </rPh>
    <rPh sb="4" eb="7">
      <t>ドボクブ</t>
    </rPh>
    <phoneticPr fontId="25"/>
  </si>
  <si>
    <r>
      <rPr>
        <sz val="65"/>
        <color indexed="10"/>
        <rFont val="HGS創英角ｺﾞｼｯｸUB"/>
      </rPr>
      <t>断 水</t>
    </r>
    <r>
      <rPr>
        <b/>
        <sz val="16"/>
        <color auto="1"/>
        <rFont val="ＭＳ ゴシック"/>
      </rPr>
      <t xml:space="preserve"> のお知らせ</t>
    </r>
  </si>
  <si>
    <t>確認日</t>
    <rPh sb="0" eb="2">
      <t>カクニン</t>
    </rPh>
    <rPh sb="2" eb="3">
      <t>ビ</t>
    </rPh>
    <phoneticPr fontId="25"/>
  </si>
  <si>
    <t xml:space="preserve">R　 / 　/　 </t>
  </si>
  <si>
    <t>□ 有　□ 無</t>
    <rPh sb="2" eb="3">
      <t>ア</t>
    </rPh>
    <rPh sb="6" eb="7">
      <t>ナ</t>
    </rPh>
    <phoneticPr fontId="25"/>
  </si>
  <si>
    <t>指示者氏名</t>
    <rPh sb="0" eb="3">
      <t>シジシャ</t>
    </rPh>
    <rPh sb="3" eb="5">
      <t>シメイ</t>
    </rPh>
    <phoneticPr fontId="25"/>
  </si>
  <si>
    <t>印　</t>
    <rPh sb="0" eb="1">
      <t>イン</t>
    </rPh>
    <phoneticPr fontId="25"/>
  </si>
  <si>
    <t>水道工事資材及び一時置土土地使用調書</t>
    <rPh sb="0" eb="2">
      <t>スイドウ</t>
    </rPh>
    <rPh sb="2" eb="4">
      <t>コウジ</t>
    </rPh>
    <rPh sb="4" eb="6">
      <t>シザイ</t>
    </rPh>
    <rPh sb="6" eb="7">
      <t>オヨ</t>
    </rPh>
    <rPh sb="8" eb="10">
      <t>イチジ</t>
    </rPh>
    <rPh sb="10" eb="11">
      <t>オ</t>
    </rPh>
    <rPh sb="11" eb="12">
      <t>ド</t>
    </rPh>
    <rPh sb="12" eb="14">
      <t>トチ</t>
    </rPh>
    <rPh sb="14" eb="16">
      <t>シヨウ</t>
    </rPh>
    <rPh sb="16" eb="18">
      <t>チョウショ</t>
    </rPh>
    <phoneticPr fontId="28"/>
  </si>
  <si>
    <t>様式４４_x0009_でき形部分等確認請求書</t>
  </si>
  <si>
    <t>監理技術者名
主任技術者名</t>
    <rPh sb="0" eb="2">
      <t>カンリ</t>
    </rPh>
    <rPh sb="2" eb="5">
      <t>ギジュツシャ</t>
    </rPh>
    <rPh sb="5" eb="6">
      <t>メイ</t>
    </rPh>
    <rPh sb="7" eb="9">
      <t>シュニン</t>
    </rPh>
    <rPh sb="9" eb="12">
      <t>ギジュツシャ</t>
    </rPh>
    <rPh sb="12" eb="13">
      <t>ナ</t>
    </rPh>
    <phoneticPr fontId="28"/>
  </si>
  <si>
    <t>現場代理人</t>
    <rPh sb="0" eb="2">
      <t>ゲンバ</t>
    </rPh>
    <rPh sb="2" eb="4">
      <t>ダイリ</t>
    </rPh>
    <rPh sb="4" eb="5">
      <t>ニン</t>
    </rPh>
    <phoneticPr fontId="28"/>
  </si>
  <si>
    <t>協議簿取り交わし日</t>
    <rPh sb="0" eb="2">
      <t>キョウギ</t>
    </rPh>
    <rPh sb="2" eb="3">
      <t>ボ</t>
    </rPh>
    <rPh sb="3" eb="6">
      <t>トリカ</t>
    </rPh>
    <rPh sb="8" eb="9">
      <t>ビ</t>
    </rPh>
    <phoneticPr fontId="28"/>
  </si>
  <si>
    <t>2）</t>
  </si>
  <si>
    <t>工事期間</t>
    <rPh sb="0" eb="2">
      <t>コウジ</t>
    </rPh>
    <rPh sb="2" eb="4">
      <t>キカン</t>
    </rPh>
    <phoneticPr fontId="28"/>
  </si>
  <si>
    <t>令和</t>
    <rPh sb="0" eb="2">
      <t>レイワ</t>
    </rPh>
    <phoneticPr fontId="28"/>
  </si>
  <si>
    <t>部　　分　　使　　用　　に　　つ　　い　　て</t>
    <rPh sb="0" eb="1">
      <t>ブ</t>
    </rPh>
    <rPh sb="3" eb="4">
      <t>ブン</t>
    </rPh>
    <rPh sb="6" eb="7">
      <t>ツカ</t>
    </rPh>
    <rPh sb="9" eb="10">
      <t>ヨウ</t>
    </rPh>
    <phoneticPr fontId="28"/>
  </si>
  <si>
    <t>できるように留意すること。</t>
  </si>
  <si>
    <t>品　質　・　規　格</t>
    <rPh sb="0" eb="1">
      <t>シナ</t>
    </rPh>
    <rPh sb="2" eb="3">
      <t>シツ</t>
    </rPh>
    <rPh sb="6" eb="7">
      <t>キ</t>
    </rPh>
    <rPh sb="8" eb="9">
      <t>カク</t>
    </rPh>
    <phoneticPr fontId="28"/>
  </si>
  <si>
    <t>～　令和</t>
    <rPh sb="2" eb="4">
      <t>レイワ</t>
    </rPh>
    <phoneticPr fontId="28"/>
  </si>
  <si>
    <t>残土運搬集計表等</t>
    <rPh sb="0" eb="2">
      <t>ザンド</t>
    </rPh>
    <rPh sb="2" eb="4">
      <t>ウンパン</t>
    </rPh>
    <rPh sb="4" eb="6">
      <t>シュウケイ</t>
    </rPh>
    <rPh sb="6" eb="7">
      <t>ヒョウ</t>
    </rPh>
    <rPh sb="7" eb="8">
      <t>トウ</t>
    </rPh>
    <phoneticPr fontId="28"/>
  </si>
  <si>
    <t>様式-37</t>
    <rPh sb="0" eb="2">
      <t>ヨウシキ</t>
    </rPh>
    <phoneticPr fontId="28"/>
  </si>
  <si>
    <t>3）</t>
  </si>
  <si>
    <t>作業内容</t>
    <rPh sb="0" eb="2">
      <t>サギョウ</t>
    </rPh>
    <rPh sb="2" eb="4">
      <t>ナイヨウ</t>
    </rPh>
    <phoneticPr fontId="28"/>
  </si>
  <si>
    <t>旭川市水道局上下水道部水道施設課</t>
    <rPh sb="0" eb="3">
      <t>アサヒカワシ</t>
    </rPh>
    <rPh sb="3" eb="6">
      <t>スイドウキョク</t>
    </rPh>
    <rPh sb="6" eb="8">
      <t>ジョウゲ</t>
    </rPh>
    <rPh sb="8" eb="10">
      <t>スイドウ</t>
    </rPh>
    <rPh sb="10" eb="11">
      <t>ブ</t>
    </rPh>
    <rPh sb="11" eb="13">
      <t>スイドウ</t>
    </rPh>
    <rPh sb="13" eb="15">
      <t>シセツ</t>
    </rPh>
    <rPh sb="15" eb="16">
      <t>カ</t>
    </rPh>
    <phoneticPr fontId="28"/>
  </si>
  <si>
    <t>6）</t>
  </si>
  <si>
    <t>8）</t>
  </si>
  <si>
    <t>埋戻し</t>
    <rPh sb="0" eb="1">
      <t>ウ</t>
    </rPh>
    <rPh sb="1" eb="2">
      <t>モド</t>
    </rPh>
    <phoneticPr fontId="28"/>
  </si>
  <si>
    <t>上記の段階確認について、以下のとおり実施します。</t>
    <rPh sb="0" eb="2">
      <t>ジョウキ</t>
    </rPh>
    <rPh sb="3" eb="5">
      <t>ダンカイ</t>
    </rPh>
    <rPh sb="5" eb="7">
      <t>カクニン</t>
    </rPh>
    <rPh sb="12" eb="14">
      <t>イカ</t>
    </rPh>
    <rPh sb="18" eb="20">
      <t>ジッシ</t>
    </rPh>
    <phoneticPr fontId="28"/>
  </si>
  <si>
    <t>借地見取り図</t>
    <rPh sb="0" eb="2">
      <t>シャクチ</t>
    </rPh>
    <rPh sb="2" eb="4">
      <t>ミト</t>
    </rPh>
    <rPh sb="5" eb="6">
      <t>ズ</t>
    </rPh>
    <phoneticPr fontId="28"/>
  </si>
  <si>
    <t xml:space="preserve">       …18歳未満の作業員</t>
    <rPh sb="10" eb="11">
      <t>サイ</t>
    </rPh>
    <rPh sb="11" eb="13">
      <t>ミマン</t>
    </rPh>
    <rPh sb="14" eb="17">
      <t>サギョウイン</t>
    </rPh>
    <phoneticPr fontId="28"/>
  </si>
  <si>
    <t>使用前状況写真</t>
    <rPh sb="0" eb="2">
      <t>シヨウ</t>
    </rPh>
    <rPh sb="2" eb="3">
      <t>マエ</t>
    </rPh>
    <rPh sb="3" eb="5">
      <t>ジョウキョウ</t>
    </rPh>
    <rPh sb="5" eb="7">
      <t>シャシン</t>
    </rPh>
    <phoneticPr fontId="28"/>
  </si>
  <si>
    <t>立会予定なし</t>
    <rPh sb="0" eb="2">
      <t>タチアイ</t>
    </rPh>
    <rPh sb="2" eb="4">
      <t>ヨテイ</t>
    </rPh>
    <phoneticPr fontId="28"/>
  </si>
  <si>
    <t>使用中状況写真</t>
    <rPh sb="0" eb="2">
      <t>シヨウ</t>
    </rPh>
    <rPh sb="2" eb="3">
      <t>チュウ</t>
    </rPh>
    <rPh sb="3" eb="5">
      <t>ジョウキョウ</t>
    </rPh>
    <rPh sb="5" eb="7">
      <t>シャシン</t>
    </rPh>
    <phoneticPr fontId="28"/>
  </si>
  <si>
    <t>監理技術者名　
主任技術者名</t>
    <rPh sb="0" eb="2">
      <t>カンリ</t>
    </rPh>
    <rPh sb="2" eb="5">
      <t>ギジュツシャ</t>
    </rPh>
    <rPh sb="5" eb="6">
      <t>メイ</t>
    </rPh>
    <rPh sb="8" eb="10">
      <t>シュニン</t>
    </rPh>
    <rPh sb="10" eb="13">
      <t>ギジュツシャ</t>
    </rPh>
    <rPh sb="13" eb="14">
      <t>メイ</t>
    </rPh>
    <phoneticPr fontId="28"/>
  </si>
  <si>
    <t>損　害　の　内　容</t>
    <rPh sb="0" eb="1">
      <t>ソン</t>
    </rPh>
    <rPh sb="2" eb="3">
      <t>ガイ</t>
    </rPh>
    <rPh sb="6" eb="7">
      <t>ナイ</t>
    </rPh>
    <rPh sb="8" eb="9">
      <t>カタチ</t>
    </rPh>
    <phoneticPr fontId="28"/>
  </si>
  <si>
    <t xml:space="preserve"> 　　 工事施工者</t>
    <rPh sb="4" eb="6">
      <t>コウジ</t>
    </rPh>
    <rPh sb="6" eb="9">
      <t>セコウシャ</t>
    </rPh>
    <phoneticPr fontId="28"/>
  </si>
  <si>
    <t>　　　年　　　月　　　日</t>
    <rPh sb="3" eb="4">
      <t>ネン</t>
    </rPh>
    <rPh sb="7" eb="8">
      <t>ツキ</t>
    </rPh>
    <rPh sb="11" eb="12">
      <t>ニチ</t>
    </rPh>
    <phoneticPr fontId="28"/>
  </si>
  <si>
    <t>工事施工協議簿</t>
    <rPh sb="0" eb="2">
      <t>コウジ</t>
    </rPh>
    <rPh sb="2" eb="4">
      <t>セコウ</t>
    </rPh>
    <rPh sb="4" eb="6">
      <t>キョウギ</t>
    </rPh>
    <rPh sb="6" eb="7">
      <t>ボ</t>
    </rPh>
    <phoneticPr fontId="28"/>
  </si>
  <si>
    <t>配布月日</t>
    <rPh sb="0" eb="2">
      <t>ハイフ</t>
    </rPh>
    <rPh sb="2" eb="4">
      <t>ツキヒ</t>
    </rPh>
    <phoneticPr fontId="28"/>
  </si>
  <si>
    <t>請負業者</t>
    <rPh sb="0" eb="2">
      <t>ウケオイ</t>
    </rPh>
    <rPh sb="2" eb="4">
      <t>ギョウシャ</t>
    </rPh>
    <phoneticPr fontId="28"/>
  </si>
  <si>
    <t>請負人名</t>
    <rPh sb="0" eb="2">
      <t>ウケオイ</t>
    </rPh>
    <rPh sb="2" eb="3">
      <t>ニン</t>
    </rPh>
    <rPh sb="3" eb="4">
      <t>メイ</t>
    </rPh>
    <phoneticPr fontId="28"/>
  </si>
  <si>
    <t>☆</t>
  </si>
  <si>
    <t>回　　答　　書</t>
    <rPh sb="0" eb="1">
      <t>カイ</t>
    </rPh>
    <rPh sb="3" eb="4">
      <t>コタエ</t>
    </rPh>
    <rPh sb="6" eb="7">
      <t>ショ</t>
    </rPh>
    <phoneticPr fontId="28"/>
  </si>
  <si>
    <t>水道局（　　　　　　　）</t>
    <rPh sb="0" eb="3">
      <t>スイドウキョク</t>
    </rPh>
    <phoneticPr fontId="28"/>
  </si>
  <si>
    <t xml:space="preserve">     　年　　　月　　　日</t>
    <rPh sb="6" eb="7">
      <t>ネン</t>
    </rPh>
    <rPh sb="10" eb="11">
      <t>ガツ</t>
    </rPh>
    <rPh sb="14" eb="15">
      <t>ニチ</t>
    </rPh>
    <phoneticPr fontId="28"/>
  </si>
  <si>
    <t>協議簿通し番号</t>
    <rPh sb="0" eb="2">
      <t>キョウギ</t>
    </rPh>
    <rPh sb="2" eb="3">
      <t>ボ</t>
    </rPh>
    <rPh sb="3" eb="4">
      <t>トオ</t>
    </rPh>
    <rPh sb="5" eb="7">
      <t>バンゴウ</t>
    </rPh>
    <phoneticPr fontId="28"/>
  </si>
  <si>
    <t>段階確認の内容</t>
    <rPh sb="0" eb="2">
      <t>ダンカイ</t>
    </rPh>
    <rPh sb="2" eb="4">
      <t>カクニン</t>
    </rPh>
    <rPh sb="5" eb="7">
      <t>ナイヨウ</t>
    </rPh>
    <phoneticPr fontId="28"/>
  </si>
  <si>
    <t>工　種</t>
    <rPh sb="0" eb="1">
      <t>コウ</t>
    </rPh>
    <rPh sb="2" eb="3">
      <t>シュ</t>
    </rPh>
    <phoneticPr fontId="28"/>
  </si>
  <si>
    <t>請負人</t>
    <rPh sb="0" eb="3">
      <t>ウケオイニン</t>
    </rPh>
    <phoneticPr fontId="28"/>
  </si>
  <si>
    <t>□（その他必要書類等）</t>
    <rPh sb="4" eb="5">
      <t>タ</t>
    </rPh>
    <rPh sb="5" eb="7">
      <t>ヒツヨウ</t>
    </rPh>
    <rPh sb="7" eb="10">
      <t>ショルイトウ</t>
    </rPh>
    <phoneticPr fontId="28"/>
  </si>
  <si>
    <t>実施者名</t>
    <rPh sb="0" eb="3">
      <t>ジッシシャ</t>
    </rPh>
    <rPh sb="3" eb="4">
      <t>メイ</t>
    </rPh>
    <phoneticPr fontId="28"/>
  </si>
  <si>
    <t>実施場所</t>
    <rPh sb="0" eb="2">
      <t>ジッシ</t>
    </rPh>
    <rPh sb="2" eb="4">
      <t>バショ</t>
    </rPh>
    <phoneticPr fontId="28"/>
  </si>
  <si>
    <t>必要書類</t>
    <rPh sb="0" eb="2">
      <t>ヒツヨウ</t>
    </rPh>
    <rPh sb="2" eb="4">
      <t>ショルイ</t>
    </rPh>
    <phoneticPr fontId="28"/>
  </si>
  <si>
    <t>　　□　設計図書</t>
    <rPh sb="4" eb="6">
      <t>セッケイ</t>
    </rPh>
    <rPh sb="6" eb="8">
      <t>トショ</t>
    </rPh>
    <phoneticPr fontId="28"/>
  </si>
  <si>
    <t>発注者の
監督員名</t>
    <rPh sb="0" eb="3">
      <t>ハッチュウシャ</t>
    </rPh>
    <rPh sb="5" eb="7">
      <t>カントク</t>
    </rPh>
    <rPh sb="7" eb="8">
      <t>イン</t>
    </rPh>
    <rPh sb="8" eb="9">
      <t>メイ</t>
    </rPh>
    <phoneticPr fontId="28"/>
  </si>
  <si>
    <t>□測量結果</t>
    <rPh sb="1" eb="3">
      <t>ソクリョウ</t>
    </rPh>
    <rPh sb="3" eb="5">
      <t>ケッカ</t>
    </rPh>
    <phoneticPr fontId="28"/>
  </si>
  <si>
    <t>□写真</t>
    <rPh sb="1" eb="3">
      <t>シャシン</t>
    </rPh>
    <phoneticPr fontId="28"/>
  </si>
  <si>
    <t>注　１</t>
    <rPh sb="0" eb="1">
      <t>チュウ</t>
    </rPh>
    <phoneticPr fontId="28"/>
  </si>
  <si>
    <t>許　可　業　種</t>
    <rPh sb="0" eb="1">
      <t>モト</t>
    </rPh>
    <rPh sb="2" eb="3">
      <t>カ</t>
    </rPh>
    <rPh sb="4" eb="5">
      <t>ギョウ</t>
    </rPh>
    <rPh sb="6" eb="7">
      <t>シュ</t>
    </rPh>
    <phoneticPr fontId="28"/>
  </si>
  <si>
    <t>分</t>
    <rPh sb="0" eb="1">
      <t>フン</t>
    </rPh>
    <phoneticPr fontId="28"/>
  </si>
  <si>
    <t>水道配水用ポリエチレン管ＥＦ接合管理表</t>
  </si>
  <si>
    <t>配水管工登録番号</t>
  </si>
  <si>
    <t>許可（更新）年月日</t>
    <rPh sb="0" eb="2">
      <t>キョカ</t>
    </rPh>
    <rPh sb="3" eb="5">
      <t>コウシン</t>
    </rPh>
    <rPh sb="6" eb="9">
      <t>ネンガッピ</t>
    </rPh>
    <phoneticPr fontId="28"/>
  </si>
  <si>
    <t>ポリ講習会受講番号</t>
  </si>
  <si>
    <t>接合口番号</t>
  </si>
  <si>
    <t>累計融着番号</t>
  </si>
  <si>
    <t>２　現　工　期</t>
    <rPh sb="2" eb="3">
      <t>ゲン</t>
    </rPh>
    <rPh sb="4" eb="5">
      <t>コウ</t>
    </rPh>
    <rPh sb="6" eb="7">
      <t>キ</t>
    </rPh>
    <phoneticPr fontId="28"/>
  </si>
  <si>
    <t>※累積融着番号は融着履歴データ出力を参照のこと。</t>
  </si>
  <si>
    <t>専　任
非専任</t>
    <rPh sb="0" eb="3">
      <t>センニン</t>
    </rPh>
    <rPh sb="4" eb="5">
      <t>ヒ</t>
    </rPh>
    <rPh sb="5" eb="7">
      <t>センニン</t>
    </rPh>
    <phoneticPr fontId="28"/>
  </si>
  <si>
    <t>埋設深度(土被り)</t>
    <rPh sb="0" eb="2">
      <t>まいせつ</t>
    </rPh>
    <rPh sb="2" eb="4">
      <t>しんど</t>
    </rPh>
    <rPh sb="5" eb="7">
      <t>どかぶ</t>
    </rPh>
    <phoneticPr fontId="23" type="Hiragana"/>
  </si>
  <si>
    <t>様式-36</t>
  </si>
  <si>
    <t>消火栓使用連絡票</t>
    <rPh sb="0" eb="3">
      <t>ショウカセン</t>
    </rPh>
    <rPh sb="3" eb="5">
      <t>シヨウ</t>
    </rPh>
    <rPh sb="5" eb="7">
      <t>レンラク</t>
    </rPh>
    <rPh sb="7" eb="8">
      <t>ヒョウ</t>
    </rPh>
    <phoneticPr fontId="28"/>
  </si>
  <si>
    <t>　　　年　　　月　　　日　</t>
    <rPh sb="3" eb="4">
      <t>ネン</t>
    </rPh>
    <rPh sb="7" eb="8">
      <t>ガツ</t>
    </rPh>
    <rPh sb="11" eb="12">
      <t>ニチ</t>
    </rPh>
    <phoneticPr fontId="28"/>
  </si>
  <si>
    <t>使用月日</t>
    <rPh sb="0" eb="2">
      <t>シヨウ</t>
    </rPh>
    <rPh sb="2" eb="4">
      <t>ガッピ</t>
    </rPh>
    <phoneticPr fontId="28"/>
  </si>
  <si>
    <t>基準値</t>
    <rPh sb="0" eb="3">
      <t>きじゅんち</t>
    </rPh>
    <phoneticPr fontId="23" type="Hiragana"/>
  </si>
  <si>
    <t>使用目的</t>
    <rPh sb="0" eb="2">
      <t>シヨウ</t>
    </rPh>
    <rPh sb="2" eb="4">
      <t>モクテキ</t>
    </rPh>
    <phoneticPr fontId="28"/>
  </si>
  <si>
    <t>号栓</t>
    <rPh sb="0" eb="1">
      <t>ゴウ</t>
    </rPh>
    <rPh sb="1" eb="2">
      <t>セン</t>
    </rPh>
    <phoneticPr fontId="28"/>
  </si>
  <si>
    <t>点　　検</t>
    <rPh sb="0" eb="1">
      <t>テン</t>
    </rPh>
    <rPh sb="3" eb="4">
      <t>ケン</t>
    </rPh>
    <phoneticPr fontId="28"/>
  </si>
  <si>
    <t>段階確認の結果については、資料を作成し提出すること。</t>
    <rPh sb="0" eb="2">
      <t>ダンカイ</t>
    </rPh>
    <rPh sb="2" eb="4">
      <t>カクニン</t>
    </rPh>
    <rPh sb="5" eb="7">
      <t>ケッカ</t>
    </rPh>
    <rPh sb="13" eb="15">
      <t>シリョウ</t>
    </rPh>
    <rPh sb="16" eb="18">
      <t>サクセイ</t>
    </rPh>
    <rPh sb="19" eb="21">
      <t>テイシュツ</t>
    </rPh>
    <phoneticPr fontId="28"/>
  </si>
  <si>
    <t>点検者</t>
    <rPh sb="0" eb="2">
      <t>テンケン</t>
    </rPh>
    <rPh sb="2" eb="3">
      <t>シャ</t>
    </rPh>
    <phoneticPr fontId="28"/>
  </si>
  <si>
    <t>点検日</t>
    <rPh sb="0" eb="2">
      <t>テンケン</t>
    </rPh>
    <rPh sb="2" eb="3">
      <t>ヒ</t>
    </rPh>
    <phoneticPr fontId="28"/>
  </si>
  <si>
    <t>立会有無</t>
    <rPh sb="0" eb="2">
      <t>タチア</t>
    </rPh>
    <rPh sb="2" eb="4">
      <t>ウム</t>
    </rPh>
    <phoneticPr fontId="28"/>
  </si>
  <si>
    <t>　　３．工事工期　</t>
  </si>
  <si>
    <t>②</t>
  </si>
  <si>
    <t>条</t>
    <rPh sb="0" eb="1">
      <t>ジョウ</t>
    </rPh>
    <phoneticPr fontId="28"/>
  </si>
  <si>
    <t>丁目</t>
    <rPh sb="0" eb="2">
      <t>チョウメ</t>
    </rPh>
    <phoneticPr fontId="28"/>
  </si>
  <si>
    <t>資材及び一時置土土地使用調書</t>
    <rPh sb="0" eb="2">
      <t>シザイ</t>
    </rPh>
    <rPh sb="2" eb="3">
      <t>オヨ</t>
    </rPh>
    <rPh sb="4" eb="6">
      <t>イチジ</t>
    </rPh>
    <rPh sb="6" eb="7">
      <t>オ</t>
    </rPh>
    <rPh sb="7" eb="8">
      <t>ド</t>
    </rPh>
    <rPh sb="8" eb="10">
      <t>トチ</t>
    </rPh>
    <rPh sb="10" eb="12">
      <t>シヨウ</t>
    </rPh>
    <rPh sb="12" eb="14">
      <t>チョウショ</t>
    </rPh>
    <phoneticPr fontId="28"/>
  </si>
  <si>
    <t>３）</t>
  </si>
  <si>
    <t>③杭等の打設、撤去の時</t>
  </si>
  <si>
    <t>断水時間</t>
    <rPh sb="0" eb="2">
      <t>ダンスイ</t>
    </rPh>
    <rPh sb="2" eb="4">
      <t>ジカン</t>
    </rPh>
    <phoneticPr fontId="28"/>
  </si>
  <si>
    <t>請負者</t>
    <rPh sb="0" eb="3">
      <t>ウケオイシャ</t>
    </rPh>
    <phoneticPr fontId="25"/>
  </si>
  <si>
    <t>時</t>
    <rPh sb="0" eb="1">
      <t>ジ</t>
    </rPh>
    <phoneticPr fontId="28"/>
  </si>
  <si>
    <t>断水区域</t>
    <rPh sb="0" eb="2">
      <t>ダンスイ</t>
    </rPh>
    <rPh sb="2" eb="4">
      <t>クイキ</t>
    </rPh>
    <phoneticPr fontId="28"/>
  </si>
  <si>
    <t>注文者との
契約日</t>
    <rPh sb="0" eb="2">
      <t>チュウモン</t>
    </rPh>
    <rPh sb="2" eb="3">
      <t>シャ</t>
    </rPh>
    <rPh sb="6" eb="9">
      <t>ケイヤクビ</t>
    </rPh>
    <phoneticPr fontId="28"/>
  </si>
  <si>
    <t>会社名</t>
    <rPh sb="0" eb="3">
      <t>カイシャメイ</t>
    </rPh>
    <phoneticPr fontId="28"/>
  </si>
  <si>
    <t>創意工夫高度技術報告書</t>
    <rPh sb="0" eb="2">
      <t>ソウイ</t>
    </rPh>
    <rPh sb="2" eb="4">
      <t>クフウ</t>
    </rPh>
    <rPh sb="4" eb="6">
      <t>コウド</t>
    </rPh>
    <rPh sb="6" eb="8">
      <t>ギジュツ</t>
    </rPh>
    <rPh sb="8" eb="11">
      <t>ホウコクショ</t>
    </rPh>
    <phoneticPr fontId="28"/>
  </si>
  <si>
    <t>８）</t>
  </si>
  <si>
    <t>建設業退職金
共済制度</t>
    <rPh sb="0" eb="3">
      <t>ケンセツギョウ</t>
    </rPh>
    <rPh sb="3" eb="6">
      <t>タイショクキン</t>
    </rPh>
    <rPh sb="7" eb="9">
      <t>キョウサイ</t>
    </rPh>
    <rPh sb="9" eb="11">
      <t>セイド</t>
    </rPh>
    <phoneticPr fontId="28"/>
  </si>
  <si>
    <t>結果第２回目</t>
    <rPh sb="0" eb="2">
      <t>ケッカ</t>
    </rPh>
    <rPh sb="2" eb="3">
      <t>ダイ</t>
    </rPh>
    <rPh sb="4" eb="6">
      <t>カイメ</t>
    </rPh>
    <phoneticPr fontId="28"/>
  </si>
  <si>
    <t>掘削</t>
    <rPh sb="0" eb="2">
      <t>クッサク</t>
    </rPh>
    <phoneticPr fontId="28"/>
  </si>
  <si>
    <t>損害発生の日時</t>
    <rPh sb="0" eb="2">
      <t>ソンガイ</t>
    </rPh>
    <rPh sb="2" eb="4">
      <t>ハッセイ</t>
    </rPh>
    <rPh sb="5" eb="7">
      <t>ニチジ</t>
    </rPh>
    <phoneticPr fontId="28"/>
  </si>
  <si>
    <t>旭川労働基準監督署</t>
    <rPh sb="0" eb="2">
      <t>アサヒカワ</t>
    </rPh>
    <rPh sb="2" eb="4">
      <t>ロウドウ</t>
    </rPh>
    <rPh sb="4" eb="6">
      <t>キジュン</t>
    </rPh>
    <rPh sb="6" eb="9">
      <t>カントクショ</t>
    </rPh>
    <phoneticPr fontId="28"/>
  </si>
  <si>
    <t>配管工</t>
    <rPh sb="0" eb="3">
      <t>ハイカンコウ</t>
    </rPh>
    <phoneticPr fontId="28"/>
  </si>
  <si>
    <t>（機種、規格）</t>
    <rPh sb="1" eb="3">
      <t>キシュ</t>
    </rPh>
    <rPh sb="4" eb="6">
      <t>キカク</t>
    </rPh>
    <phoneticPr fontId="28"/>
  </si>
  <si>
    <t>その他（　　　　　）具体的に記入</t>
    <rPh sb="2" eb="3">
      <t>タ</t>
    </rPh>
    <rPh sb="10" eb="13">
      <t>グタイテキ</t>
    </rPh>
    <rPh sb="14" eb="16">
      <t>キニュウ</t>
    </rPh>
    <phoneticPr fontId="28"/>
  </si>
  <si>
    <t xml:space="preserve"> 自宅 TEL</t>
  </si>
  <si>
    <t>監督員の立会</t>
    <rPh sb="0" eb="2">
      <t>カントク</t>
    </rPh>
    <rPh sb="2" eb="3">
      <t>イン</t>
    </rPh>
    <rPh sb="4" eb="6">
      <t>タチアイ</t>
    </rPh>
    <phoneticPr fontId="25"/>
  </si>
  <si>
    <t>□</t>
  </si>
  <si>
    <t>配水管布設工事</t>
    <rPh sb="0" eb="3">
      <t>ハイスイカン</t>
    </rPh>
    <rPh sb="3" eb="5">
      <t>フセツ</t>
    </rPh>
    <rPh sb="5" eb="7">
      <t>コウジ</t>
    </rPh>
    <phoneticPr fontId="25"/>
  </si>
  <si>
    <t>　  　年　　月　　日</t>
    <rPh sb="4" eb="5">
      <t>ネン</t>
    </rPh>
    <rPh sb="7" eb="8">
      <t>ガツ</t>
    </rPh>
    <rPh sb="10" eb="11">
      <t>ニチ</t>
    </rPh>
    <phoneticPr fontId="25"/>
  </si>
  <si>
    <t>外国人建設就労者の従事の状況(有無)</t>
    <rPh sb="12" eb="13">
      <t>ジョウ</t>
    </rPh>
    <phoneticPr fontId="28"/>
  </si>
  <si>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28"/>
  </si>
  <si>
    <t>AM･PM</t>
  </si>
  <si>
    <t>から</t>
  </si>
  <si>
    <t>実施12枚目</t>
    <rPh sb="0" eb="2">
      <t>ジッシ</t>
    </rPh>
    <rPh sb="4" eb="6">
      <t>マイメ</t>
    </rPh>
    <phoneticPr fontId="28"/>
  </si>
  <si>
    <t>断水等区域</t>
    <rPh sb="0" eb="2">
      <t>ダンスイ</t>
    </rPh>
    <rPh sb="2" eb="3">
      <t>トウ</t>
    </rPh>
    <rPh sb="3" eb="5">
      <t>クイキ</t>
    </rPh>
    <phoneticPr fontId="25"/>
  </si>
  <si>
    <t>排水管施設区間、　排水渠施設区間、　給水装置（公道分）</t>
  </si>
  <si>
    <t>緊急連絡先</t>
    <rPh sb="0" eb="2">
      <t>キンキュウ</t>
    </rPh>
    <rPh sb="2" eb="5">
      <t>レンラクサキ</t>
    </rPh>
    <phoneticPr fontId="25"/>
  </si>
  <si>
    <t>使用前</t>
    <rPh sb="0" eb="2">
      <t>シヨウ</t>
    </rPh>
    <rPh sb="2" eb="3">
      <t>マエ</t>
    </rPh>
    <phoneticPr fontId="28"/>
  </si>
  <si>
    <t>　消　防　署    119</t>
    <rPh sb="1" eb="2">
      <t>ケ</t>
    </rPh>
    <rPh sb="3" eb="4">
      <t>ボウ</t>
    </rPh>
    <rPh sb="5" eb="6">
      <t>ショ</t>
    </rPh>
    <phoneticPr fontId="28"/>
  </si>
  <si>
    <t>現地連絡者</t>
    <rPh sb="0" eb="2">
      <t>ゲンチ</t>
    </rPh>
    <rPh sb="2" eb="5">
      <t>レンラクシャ</t>
    </rPh>
    <phoneticPr fontId="25"/>
  </si>
  <si>
    <t>他　連絡先</t>
    <rPh sb="0" eb="1">
      <t>ホカ</t>
    </rPh>
    <rPh sb="2" eb="5">
      <t>レンラクサキ</t>
    </rPh>
    <phoneticPr fontId="25"/>
  </si>
  <si>
    <t>監督員</t>
    <rPh sb="0" eb="2">
      <t>カントク</t>
    </rPh>
    <rPh sb="2" eb="3">
      <t>イン</t>
    </rPh>
    <phoneticPr fontId="25"/>
  </si>
  <si>
    <t>【報告下請負業者】</t>
    <rPh sb="1" eb="3">
      <t>ホウコク</t>
    </rPh>
    <rPh sb="3" eb="4">
      <t>シタ</t>
    </rPh>
    <rPh sb="4" eb="6">
      <t>ウケオ</t>
    </rPh>
    <rPh sb="6" eb="8">
      <t>ギョウシャ</t>
    </rPh>
    <phoneticPr fontId="28"/>
  </si>
  <si>
    <t>お客様センター担当者記入欄</t>
    <rPh sb="1" eb="3">
      <t>キャクサマ</t>
    </rPh>
    <rPh sb="7" eb="10">
      <t>タントウシャ</t>
    </rPh>
    <rPh sb="10" eb="13">
      <t>キニュウラン</t>
    </rPh>
    <phoneticPr fontId="25"/>
  </si>
  <si>
    <t>作業終了日時</t>
    <rPh sb="0" eb="2">
      <t>サギョウ</t>
    </rPh>
    <rPh sb="2" eb="4">
      <t>シュウリョウ</t>
    </rPh>
    <rPh sb="4" eb="6">
      <t>ニチジ</t>
    </rPh>
    <phoneticPr fontId="25"/>
  </si>
  <si>
    <t xml:space="preserve">    　　　年　　　月　　　日　午前・午後　　　時　　　分</t>
    <rPh sb="7" eb="8">
      <t>ネン</t>
    </rPh>
    <rPh sb="11" eb="12">
      <t>ガツ</t>
    </rPh>
    <rPh sb="15" eb="16">
      <t>ニチ</t>
    </rPh>
    <rPh sb="17" eb="19">
      <t>ゴゼン</t>
    </rPh>
    <rPh sb="20" eb="22">
      <t>ゴゴ</t>
    </rPh>
    <rPh sb="25" eb="26">
      <t>ジ</t>
    </rPh>
    <rPh sb="29" eb="30">
      <t>フン</t>
    </rPh>
    <phoneticPr fontId="25"/>
  </si>
  <si>
    <t>件</t>
    <rPh sb="0" eb="1">
      <t>ケン</t>
    </rPh>
    <phoneticPr fontId="25"/>
  </si>
  <si>
    <t>　　その他の電話数</t>
    <rPh sb="4" eb="5">
      <t>タ</t>
    </rPh>
    <rPh sb="6" eb="8">
      <t>デンワ</t>
    </rPh>
    <rPh sb="8" eb="9">
      <t>スウ</t>
    </rPh>
    <phoneticPr fontId="25"/>
  </si>
  <si>
    <t xml:space="preserve">    　　年　　月　　日</t>
    <rPh sb="6" eb="7">
      <t>ネン</t>
    </rPh>
    <rPh sb="9" eb="10">
      <t>ツキ</t>
    </rPh>
    <rPh sb="12" eb="13">
      <t>ヒ</t>
    </rPh>
    <phoneticPr fontId="28"/>
  </si>
  <si>
    <t>部長</t>
    <rPh sb="0" eb="2">
      <t>ブチョウ</t>
    </rPh>
    <phoneticPr fontId="28"/>
  </si>
  <si>
    <t>断水等告知作業内容</t>
    <rPh sb="0" eb="2">
      <t>ダンスイ</t>
    </rPh>
    <rPh sb="2" eb="3">
      <t>トウ</t>
    </rPh>
    <rPh sb="3" eb="5">
      <t>コクチ</t>
    </rPh>
    <rPh sb="5" eb="7">
      <t>サギョウ</t>
    </rPh>
    <rPh sb="7" eb="9">
      <t>ナイヨウ</t>
    </rPh>
    <phoneticPr fontId="28"/>
  </si>
  <si>
    <t>配布戸数</t>
    <rPh sb="0" eb="2">
      <t>ハイフ</t>
    </rPh>
    <rPh sb="2" eb="4">
      <t>コスウ</t>
    </rPh>
    <phoneticPr fontId="28"/>
  </si>
  <si>
    <t>４　理　　　由</t>
    <rPh sb="2" eb="3">
      <t>リ</t>
    </rPh>
    <rPh sb="6" eb="7">
      <t>ヨシ</t>
    </rPh>
    <phoneticPr fontId="28"/>
  </si>
  <si>
    <t>施工体系図</t>
  </si>
  <si>
    <r>
      <t>断</t>
    </r>
    <r>
      <rPr>
        <sz val="11"/>
        <color auto="1"/>
        <rFont val="ＭＳ Ｐゴシック"/>
      </rPr>
      <t>水中は、水が出ません。
事前に容器などに</t>
    </r>
    <r>
      <rPr>
        <b/>
        <sz val="14"/>
        <color indexed="10"/>
        <rFont val="ＭＳ Ｐゴシック"/>
      </rPr>
      <t>くみおき</t>
    </r>
    <r>
      <rPr>
        <sz val="11"/>
        <color auto="1"/>
        <rFont val="ＭＳ Ｐゴシック"/>
      </rPr>
      <t>してください。</t>
    </r>
    <rPh sb="0" eb="2">
      <t>ダンスイ</t>
    </rPh>
    <rPh sb="2" eb="3">
      <t>チュウ</t>
    </rPh>
    <rPh sb="5" eb="6">
      <t>ミズ</t>
    </rPh>
    <rPh sb="7" eb="8">
      <t>デ</t>
    </rPh>
    <rPh sb="13" eb="15">
      <t>ジゼン</t>
    </rPh>
    <rPh sb="16" eb="18">
      <t>ヨウキ</t>
    </rPh>
    <phoneticPr fontId="28"/>
  </si>
  <si>
    <r>
      <t>事</t>
    </r>
    <r>
      <rPr>
        <sz val="11"/>
        <color auto="1"/>
        <rFont val="ＭＳ Ｐゴシック"/>
      </rPr>
      <t>前に</t>
    </r>
    <r>
      <rPr>
        <b/>
        <sz val="14"/>
        <color indexed="10"/>
        <rFont val="ＭＳ Ｐゴシック"/>
      </rPr>
      <t>全ての蛇口を必ず閉めて</t>
    </r>
    <r>
      <rPr>
        <sz val="11"/>
        <color auto="1"/>
        <rFont val="ＭＳ Ｐゴシック"/>
      </rPr>
      <t>ください。
（洗濯機の蛇口も忘れずに。）</t>
    </r>
    <rPh sb="0" eb="2">
      <t>ジゼン</t>
    </rPh>
    <rPh sb="3" eb="4">
      <t>スベ</t>
    </rPh>
    <rPh sb="6" eb="8">
      <t>ジャグチ</t>
    </rPh>
    <phoneticPr fontId="28"/>
  </si>
  <si>
    <r>
      <rPr>
        <sz val="11"/>
        <color auto="1"/>
        <rFont val="ＭＳ Ｐゴシック"/>
      </rPr>
      <t>貯水タンク（受水槽）がある場合は、
タンク手前の</t>
    </r>
    <r>
      <rPr>
        <b/>
        <sz val="14"/>
        <color indexed="10"/>
        <rFont val="ＭＳ Ｐゴシック"/>
      </rPr>
      <t>流入バルブを閉めて</t>
    </r>
    <r>
      <rPr>
        <sz val="11"/>
        <color auto="1"/>
        <rFont val="ＭＳ Ｐゴシック"/>
      </rPr>
      <t>ください。</t>
    </r>
    <rPh sb="0" eb="2">
      <t>チョスイ</t>
    </rPh>
    <rPh sb="6" eb="9">
      <t>ジュスイソウ</t>
    </rPh>
    <rPh sb="13" eb="15">
      <t>バアイ</t>
    </rPh>
    <rPh sb="21" eb="22">
      <t>テ</t>
    </rPh>
    <rPh sb="24" eb="26">
      <t>リュウニュウ</t>
    </rPh>
    <phoneticPr fontId="28"/>
  </si>
  <si>
    <t>導水施設区間、　送水施設区間、　配水施設区間、</t>
  </si>
  <si>
    <r>
      <t>　</t>
    </r>
    <r>
      <rPr>
        <sz val="14"/>
        <color auto="1"/>
        <rFont val="ＭＳ Ｐゴシック"/>
      </rPr>
      <t>水道工事のため、お客様が住む区域の</t>
    </r>
    <r>
      <rPr>
        <sz val="14"/>
        <color indexed="10"/>
        <rFont val="ＭＳ Ｐゴシック"/>
      </rPr>
      <t>水道を一時的に止めさせていただきます</t>
    </r>
    <r>
      <rPr>
        <sz val="14"/>
        <color auto="1"/>
        <rFont val="ＭＳ Ｐゴシック"/>
      </rPr>
      <t>。
　大変ご迷惑をおかけいたしますが、ご理解とご協力をお願いいたします。</t>
    </r>
    <rPh sb="1" eb="3">
      <t>スイドウ</t>
    </rPh>
    <rPh sb="3" eb="5">
      <t>コウジ</t>
    </rPh>
    <rPh sb="10" eb="12">
      <t>キャクサマ</t>
    </rPh>
    <rPh sb="13" eb="14">
      <t>ス</t>
    </rPh>
    <rPh sb="15" eb="17">
      <t>クイキ</t>
    </rPh>
    <rPh sb="18" eb="20">
      <t>スイドウ</t>
    </rPh>
    <rPh sb="21" eb="24">
      <t>イチジテキ</t>
    </rPh>
    <rPh sb="25" eb="26">
      <t>ト</t>
    </rPh>
    <rPh sb="39" eb="41">
      <t>タイヘン</t>
    </rPh>
    <rPh sb="42" eb="44">
      <t>メイワク</t>
    </rPh>
    <rPh sb="56" eb="58">
      <t>リカイ</t>
    </rPh>
    <rPh sb="60" eb="62">
      <t>キョウリョク</t>
    </rPh>
    <phoneticPr fontId="28"/>
  </si>
  <si>
    <r>
      <t>断</t>
    </r>
    <r>
      <rPr>
        <sz val="11"/>
        <color auto="1"/>
        <rFont val="ＭＳ Ｐゴシック"/>
      </rPr>
      <t>水中は、</t>
    </r>
    <r>
      <rPr>
        <b/>
        <sz val="14"/>
        <color indexed="10"/>
        <rFont val="ＭＳ Ｐゴシック"/>
      </rPr>
      <t>全ての蛇口を開けないで</t>
    </r>
    <r>
      <rPr>
        <sz val="11"/>
        <color auto="1"/>
        <rFont val="ＭＳ Ｐゴシック"/>
      </rPr>
      <t>ください。
（不意に蛇口から水が出る恐れがあります。）</t>
    </r>
    <rPh sb="0" eb="2">
      <t>ダンスイ</t>
    </rPh>
    <rPh sb="2" eb="3">
      <t>チュウ</t>
    </rPh>
    <rPh sb="5" eb="6">
      <t>スベ</t>
    </rPh>
    <rPh sb="8" eb="10">
      <t>ジャグチ</t>
    </rPh>
    <rPh sb="11" eb="12">
      <t>ア</t>
    </rPh>
    <rPh sb="23" eb="25">
      <t>フイ</t>
    </rPh>
    <rPh sb="26" eb="28">
      <t>ジャグチ</t>
    </rPh>
    <rPh sb="30" eb="31">
      <t>ミズ</t>
    </rPh>
    <rPh sb="32" eb="33">
      <t>デ</t>
    </rPh>
    <rPh sb="34" eb="35">
      <t>オソ</t>
    </rPh>
    <phoneticPr fontId="28"/>
  </si>
  <si>
    <t>　時　分</t>
    <rPh sb="1" eb="2">
      <t>ジ</t>
    </rPh>
    <rPh sb="3" eb="4">
      <t>フン</t>
    </rPh>
    <phoneticPr fontId="28"/>
  </si>
  <si>
    <t>＜問い合わせ先＞</t>
    <rPh sb="0" eb="1">
      <t>ト</t>
    </rPh>
    <rPh sb="2" eb="3">
      <t>ア</t>
    </rPh>
    <rPh sb="5" eb="6">
      <t>サキ</t>
    </rPh>
    <phoneticPr fontId="28"/>
  </si>
  <si>
    <t>■ 請負者（工事業者）</t>
    <rPh sb="2" eb="4">
      <t>ウケオイ</t>
    </rPh>
    <rPh sb="4" eb="5">
      <t>シャ</t>
    </rPh>
    <rPh sb="6" eb="8">
      <t>コウジ</t>
    </rPh>
    <rPh sb="8" eb="10">
      <t>ギョウシャ</t>
    </rPh>
    <phoneticPr fontId="28"/>
  </si>
  <si>
    <r>
      <t>一</t>
    </r>
    <r>
      <rPr>
        <sz val="11"/>
        <color auto="1"/>
        <rFont val="ＭＳ Ｐゴシック"/>
      </rPr>
      <t>時的に水が白くなることがあります。
これは</t>
    </r>
    <r>
      <rPr>
        <b/>
        <sz val="14"/>
        <color indexed="10"/>
        <rFont val="ＭＳ Ｐゴシック"/>
      </rPr>
      <t>空気が水に混じったもの</t>
    </r>
    <r>
      <rPr>
        <sz val="11"/>
        <color auto="1"/>
        <rFont val="ＭＳ Ｐゴシック"/>
      </rPr>
      <t>であり、害はありません。</t>
    </r>
    <rPh sb="0" eb="3">
      <t>イチジテキ</t>
    </rPh>
    <rPh sb="4" eb="5">
      <t>ミズ</t>
    </rPh>
    <rPh sb="6" eb="7">
      <t>シロ</t>
    </rPh>
    <phoneticPr fontId="28"/>
  </si>
  <si>
    <t xml:space="preserve">  　　施設所管者</t>
    <rPh sb="4" eb="6">
      <t>シセツ</t>
    </rPh>
    <rPh sb="6" eb="8">
      <t>ショカン</t>
    </rPh>
    <rPh sb="8" eb="9">
      <t>シャ</t>
    </rPh>
    <phoneticPr fontId="28"/>
  </si>
  <si>
    <t>○○建設工業所</t>
    <rPh sb="2" eb="4">
      <t>ケンセツ</t>
    </rPh>
    <rPh sb="4" eb="7">
      <t>コウギョウショ</t>
    </rPh>
    <phoneticPr fontId="28"/>
  </si>
  <si>
    <t>契約
営業所</t>
    <rPh sb="0" eb="2">
      <t>ケイヤク</t>
    </rPh>
    <rPh sb="3" eb="6">
      <t>エイギョウショ</t>
    </rPh>
    <phoneticPr fontId="28"/>
  </si>
  <si>
    <t>■ 発注者</t>
    <rPh sb="2" eb="5">
      <t>ハッチュウシャ</t>
    </rPh>
    <phoneticPr fontId="28"/>
  </si>
  <si>
    <t>旭川市上常盤町１丁目</t>
    <rPh sb="0" eb="3">
      <t>アサヒカワシ</t>
    </rPh>
    <rPh sb="3" eb="7">
      <t>カミトキワチョウ</t>
    </rPh>
    <rPh sb="8" eb="10">
      <t>チョウメ</t>
    </rPh>
    <phoneticPr fontId="28"/>
  </si>
  <si>
    <t>■</t>
  </si>
  <si>
    <t>様式-41</t>
    <rPh sb="0" eb="2">
      <t>ヨウシキ</t>
    </rPh>
    <phoneticPr fontId="28"/>
  </si>
  <si>
    <t>このほか、ご質問や水道に異常などがありましたら、
工事業者 又は 水道局 にご連絡ください。</t>
    <rPh sb="6" eb="8">
      <t>シツモン</t>
    </rPh>
    <rPh sb="9" eb="11">
      <t>スイドウ</t>
    </rPh>
    <rPh sb="12" eb="14">
      <t>イジョウ</t>
    </rPh>
    <rPh sb="25" eb="27">
      <t>コウジ</t>
    </rPh>
    <rPh sb="27" eb="29">
      <t>ギョウシャ</t>
    </rPh>
    <rPh sb="30" eb="31">
      <t>マタ</t>
    </rPh>
    <rPh sb="33" eb="36">
      <t>スイドウキョク</t>
    </rPh>
    <phoneticPr fontId="28"/>
  </si>
  <si>
    <t>水道管洗浄に関するお願い</t>
    <rPh sb="0" eb="3">
      <t>スイドウカン</t>
    </rPh>
    <rPh sb="3" eb="5">
      <t>センジョウ</t>
    </rPh>
    <rPh sb="6" eb="7">
      <t>カン</t>
    </rPh>
    <rPh sb="10" eb="11">
      <t>ネガ</t>
    </rPh>
    <phoneticPr fontId="28"/>
  </si>
  <si>
    <t>■ 洗浄作業前</t>
    <rPh sb="2" eb="4">
      <t>センジョウ</t>
    </rPh>
    <rPh sb="4" eb="6">
      <t>サギョウ</t>
    </rPh>
    <rPh sb="6" eb="7">
      <t>マエ</t>
    </rPh>
    <phoneticPr fontId="28"/>
  </si>
  <si>
    <r>
      <t>洗</t>
    </r>
    <r>
      <rPr>
        <sz val="11"/>
        <color auto="1"/>
        <rFont val="ＭＳ Ｐゴシック"/>
      </rPr>
      <t>浄作業中は、水が使えません。
事前に容器などに</t>
    </r>
    <r>
      <rPr>
        <b/>
        <sz val="14"/>
        <color indexed="10"/>
        <rFont val="ＭＳ Ｐゴシック"/>
      </rPr>
      <t>くみおき</t>
    </r>
    <r>
      <rPr>
        <sz val="11"/>
        <color auto="1"/>
        <rFont val="ＭＳ Ｐゴシック"/>
      </rPr>
      <t>してください。</t>
    </r>
    <rPh sb="0" eb="2">
      <t>センジョウ</t>
    </rPh>
    <rPh sb="2" eb="5">
      <t>サギョウチュウ</t>
    </rPh>
    <rPh sb="7" eb="8">
      <t>ミズ</t>
    </rPh>
    <rPh sb="9" eb="10">
      <t>ツカ</t>
    </rPh>
    <rPh sb="16" eb="18">
      <t>ジゼン</t>
    </rPh>
    <rPh sb="19" eb="21">
      <t>ヨウキ</t>
    </rPh>
    <phoneticPr fontId="28"/>
  </si>
  <si>
    <t>■ 洗浄作業中</t>
    <rPh sb="2" eb="4">
      <t>センジョウ</t>
    </rPh>
    <rPh sb="4" eb="6">
      <t>サギョウ</t>
    </rPh>
    <rPh sb="6" eb="7">
      <t>チュウ</t>
    </rPh>
    <phoneticPr fontId="28"/>
  </si>
  <si>
    <r>
      <rPr>
        <sz val="48"/>
        <color indexed="10"/>
        <rFont val="HGS創英角ｺﾞｼｯｸUB"/>
      </rPr>
      <t>水道管洗浄</t>
    </r>
    <r>
      <rPr>
        <b/>
        <sz val="16"/>
        <color auto="1"/>
        <rFont val="ＭＳ Ｐゴシック"/>
      </rPr>
      <t>のお知らせ</t>
    </r>
    <rPh sb="0" eb="3">
      <t>スイドウカン</t>
    </rPh>
    <rPh sb="3" eb="5">
      <t>センジョウ</t>
    </rPh>
    <phoneticPr fontId="28"/>
  </si>
  <si>
    <r>
      <t>最</t>
    </r>
    <r>
      <rPr>
        <sz val="11"/>
        <color auto="1"/>
        <rFont val="ＭＳ Ｐゴシック"/>
      </rPr>
      <t>初に</t>
    </r>
    <r>
      <rPr>
        <b/>
        <sz val="14"/>
        <color indexed="10"/>
        <rFont val="ＭＳ Ｐゴシック"/>
      </rPr>
      <t>水に異常がないことを確認して</t>
    </r>
    <r>
      <rPr>
        <sz val="11"/>
        <color auto="1"/>
        <rFont val="ＭＳ Ｐゴシック"/>
      </rPr>
      <t>から、</t>
    </r>
    <r>
      <rPr>
        <b/>
        <sz val="14"/>
        <color indexed="10"/>
        <rFont val="ＭＳ Ｐゴシック"/>
      </rPr>
      <t xml:space="preserve">
</t>
    </r>
    <r>
      <rPr>
        <sz val="11"/>
        <color auto="1"/>
        <rFont val="ＭＳ Ｐゴシック"/>
      </rPr>
      <t>お湯（給湯器）を使用してください。</t>
    </r>
    <rPh sb="0" eb="2">
      <t>サイショ</t>
    </rPh>
    <rPh sb="3" eb="4">
      <t>ミズ</t>
    </rPh>
    <rPh sb="5" eb="7">
      <t>イジョウ</t>
    </rPh>
    <rPh sb="13" eb="15">
      <t>カクニン</t>
    </rPh>
    <rPh sb="24" eb="27">
      <t>キュウトウキ</t>
    </rPh>
    <phoneticPr fontId="28"/>
  </si>
  <si>
    <t>このほか、ご質問や水道に異常などがありましたら、
工事業者 又は 水道局 にご連絡ください。</t>
    <rPh sb="6" eb="8">
      <t>シツモン</t>
    </rPh>
    <rPh sb="9" eb="11">
      <t>スイドウ</t>
    </rPh>
    <rPh sb="12" eb="14">
      <t>イジョウ</t>
    </rPh>
    <rPh sb="25" eb="27">
      <t>コウジ</t>
    </rPh>
    <rPh sb="27" eb="29">
      <t>ギョウシャ</t>
    </rPh>
    <rPh sb="30" eb="31">
      <t>マタ</t>
    </rPh>
    <rPh sb="33" eb="35">
      <t>スイドウ</t>
    </rPh>
    <rPh sb="35" eb="36">
      <t>キョク</t>
    </rPh>
    <phoneticPr fontId="28"/>
  </si>
  <si>
    <t>（ 要、　不要 ）</t>
  </si>
  <si>
    <t>　　株式会社 NTT東日本-北海道 旭川支店</t>
    <rPh sb="2" eb="6">
      <t>カブシキカイシャ</t>
    </rPh>
    <rPh sb="10" eb="11">
      <t>ヒガシ</t>
    </rPh>
    <rPh sb="11" eb="13">
      <t>ニホン</t>
    </rPh>
    <rPh sb="14" eb="17">
      <t>ホッカイドウ</t>
    </rPh>
    <rPh sb="18" eb="20">
      <t>アサヒカワ</t>
    </rPh>
    <rPh sb="20" eb="22">
      <t>シテン</t>
    </rPh>
    <phoneticPr fontId="28"/>
  </si>
  <si>
    <t>　　担当課長　　殿</t>
    <rPh sb="2" eb="4">
      <t>タントウ</t>
    </rPh>
    <rPh sb="4" eb="6">
      <t>カチョウ</t>
    </rPh>
    <rPh sb="8" eb="9">
      <t>ドノ</t>
    </rPh>
    <phoneticPr fontId="28"/>
  </si>
  <si>
    <t>　  　　 　このたび下記のとおり、上下水道工事を施工するので、「施設の確認並びに保安に</t>
    <rPh sb="11" eb="13">
      <t>カキ</t>
    </rPh>
    <rPh sb="18" eb="20">
      <t>ジョウゲ</t>
    </rPh>
    <rPh sb="20" eb="22">
      <t>スイドウ</t>
    </rPh>
    <rPh sb="22" eb="24">
      <t>コウジ</t>
    </rPh>
    <rPh sb="25" eb="27">
      <t>セコウ</t>
    </rPh>
    <rPh sb="33" eb="35">
      <t>シセツ</t>
    </rPh>
    <rPh sb="36" eb="38">
      <t>カクニン</t>
    </rPh>
    <rPh sb="38" eb="39">
      <t>ナラ</t>
    </rPh>
    <rPh sb="41" eb="43">
      <t>ホアン</t>
    </rPh>
    <phoneticPr fontId="28"/>
  </si>
  <si>
    <t xml:space="preserve">   （協定４条２項）</t>
    <rPh sb="4" eb="6">
      <t>キョウテイ</t>
    </rPh>
    <rPh sb="7" eb="8">
      <t>ジョウ</t>
    </rPh>
    <rPh sb="9" eb="10">
      <t>コウ</t>
    </rPh>
    <phoneticPr fontId="28"/>
  </si>
  <si>
    <t>（細則３条）</t>
    <rPh sb="1" eb="3">
      <t>サイソク</t>
    </rPh>
    <rPh sb="4" eb="5">
      <t>ジョウ</t>
    </rPh>
    <phoneticPr fontId="28"/>
  </si>
  <si>
    <t>《自社に関する事項》</t>
    <rPh sb="1" eb="3">
      <t>ジシャ</t>
    </rPh>
    <phoneticPr fontId="28"/>
  </si>
  <si>
    <t xml:space="preserve">   受付番号：　　　　　    　 　　号</t>
    <rPh sb="3" eb="5">
      <t>ウケツケ</t>
    </rPh>
    <rPh sb="5" eb="7">
      <t>バンゴウ</t>
    </rPh>
    <rPh sb="21" eb="22">
      <t>ゴウ</t>
    </rPh>
    <phoneticPr fontId="28"/>
  </si>
  <si>
    <r>
      <t>　</t>
    </r>
    <r>
      <rPr>
        <sz val="14"/>
        <color auto="1"/>
        <rFont val="HG創英角ﾎﾟｯﾌﾟ体"/>
      </rPr>
      <t>　</t>
    </r>
    <r>
      <rPr>
        <sz val="14"/>
        <color auto="1"/>
        <rFont val="HGS創英角ﾎﾟｯﾌﾟ体"/>
      </rPr>
      <t>確　　認　　書</t>
    </r>
    <rPh sb="2" eb="3">
      <t>アキラ</t>
    </rPh>
    <rPh sb="5" eb="6">
      <t>シノブ</t>
    </rPh>
    <rPh sb="8" eb="9">
      <t>ショ</t>
    </rPh>
    <phoneticPr fontId="28"/>
  </si>
  <si>
    <t>　　　１．照会の件は下記のとおり回答します。</t>
    <rPh sb="5" eb="7">
      <t>ショウカイ</t>
    </rPh>
    <rPh sb="8" eb="9">
      <t>ケン</t>
    </rPh>
    <rPh sb="10" eb="12">
      <t>カキ</t>
    </rPh>
    <rPh sb="16" eb="18">
      <t>カイトウ</t>
    </rPh>
    <phoneticPr fontId="28"/>
  </si>
  <si>
    <t>　　１．工　事　名　等</t>
  </si>
  <si>
    <t>（自宅又は夜間連絡先　　－　　　　）</t>
  </si>
  <si>
    <t>摘　　　　　　　要</t>
    <rPh sb="0" eb="1">
      <t>テキ</t>
    </rPh>
    <rPh sb="8" eb="9">
      <t>ヨウ</t>
    </rPh>
    <phoneticPr fontId="28"/>
  </si>
  <si>
    <t>様式１０_x0009_制水弁据付調書</t>
  </si>
  <si>
    <t>　　　　　引渡場所を指示（記載）して、請負人に通知する。</t>
    <rPh sb="5" eb="7">
      <t>ヒキワタシ</t>
    </rPh>
    <rPh sb="7" eb="9">
      <t>バショ</t>
    </rPh>
    <rPh sb="10" eb="12">
      <t>シジ</t>
    </rPh>
    <rPh sb="13" eb="15">
      <t>キサイ</t>
    </rPh>
    <rPh sb="19" eb="22">
      <t>ウケオイニン</t>
    </rPh>
    <rPh sb="23" eb="25">
      <t>ツウチ</t>
    </rPh>
    <phoneticPr fontId="28"/>
  </si>
  <si>
    <t>　　して施工願います。</t>
    <rPh sb="4" eb="6">
      <t>セコウ</t>
    </rPh>
    <rPh sb="6" eb="7">
      <t>ネガ</t>
    </rPh>
    <phoneticPr fontId="28"/>
  </si>
  <si>
    <r>
      <t xml:space="preserve"> </t>
    </r>
    <r>
      <rPr>
        <b/>
        <u/>
        <sz val="13"/>
        <color auto="1"/>
        <rFont val="ＭＳ Ｐゴシック"/>
      </rPr>
      <t>□</t>
    </r>
    <r>
      <rPr>
        <b/>
        <u/>
        <sz val="12"/>
        <color auto="1"/>
        <rFont val="ＭＳ Ｐゴシック"/>
      </rPr>
      <t xml:space="preserve"> 地下ケーブルあり</t>
    </r>
    <rPh sb="3" eb="5">
      <t>チカ</t>
    </rPh>
    <phoneticPr fontId="28"/>
  </si>
  <si>
    <t>　　施工願います。</t>
  </si>
  <si>
    <t>呼　　称</t>
    <rPh sb="0" eb="1">
      <t>コ</t>
    </rPh>
    <rPh sb="3" eb="4">
      <t>ショウ</t>
    </rPh>
    <phoneticPr fontId="28"/>
  </si>
  <si>
    <t>　　   現場代理人（責任者）</t>
  </si>
  <si>
    <t>（携帯電話）</t>
    <rPh sb="1" eb="3">
      <t>ケイタイ</t>
    </rPh>
    <rPh sb="3" eb="5">
      <t>デンワ</t>
    </rPh>
    <phoneticPr fontId="28"/>
  </si>
  <si>
    <t>①位置図　　②工事平面図　　③その他</t>
    <rPh sb="1" eb="3">
      <t>イチ</t>
    </rPh>
    <rPh sb="3" eb="4">
      <t>ズ</t>
    </rPh>
    <rPh sb="7" eb="9">
      <t>コウジ</t>
    </rPh>
    <rPh sb="9" eb="12">
      <t>ヘイメンズ</t>
    </rPh>
    <rPh sb="17" eb="18">
      <t>タ</t>
    </rPh>
    <phoneticPr fontId="28"/>
  </si>
  <si>
    <t>作 業 時　外気温℃</t>
    <rPh sb="0" eb="1">
      <t>サク</t>
    </rPh>
    <rPh sb="2" eb="3">
      <t>ギョウ</t>
    </rPh>
    <rPh sb="4" eb="5">
      <t>ジ</t>
    </rPh>
    <rPh sb="6" eb="9">
      <t>ガイキオン</t>
    </rPh>
    <phoneticPr fontId="28"/>
  </si>
  <si>
    <t xml:space="preserve"> ① 電気通信施設</t>
  </si>
  <si>
    <t>管路区間　　・　地下配線区間　　・　　直埋ケーブル区間、</t>
  </si>
  <si>
    <t>○～○ 区間</t>
    <rPh sb="4" eb="6">
      <t>くかん</t>
    </rPh>
    <phoneticPr fontId="23" type="Hiragana"/>
  </si>
  <si>
    <t>　        　㈱ＮＴＴ東日本‐北海道　旭川支店　</t>
    <rPh sb="14" eb="15">
      <t>ヒガシ</t>
    </rPh>
    <rPh sb="15" eb="17">
      <t>ニホン</t>
    </rPh>
    <rPh sb="18" eb="21">
      <t>ホッカイドウ</t>
    </rPh>
    <rPh sb="22" eb="24">
      <t>アサヒカワ</t>
    </rPh>
    <rPh sb="24" eb="26">
      <t>シテン</t>
    </rPh>
    <phoneticPr fontId="28"/>
  </si>
  <si>
    <t>所属職　氏名　　</t>
    <rPh sb="0" eb="2">
      <t>ショゾク</t>
    </rPh>
    <rPh sb="2" eb="3">
      <t>ショク</t>
    </rPh>
    <rPh sb="4" eb="6">
      <t>シメイ</t>
    </rPh>
    <phoneticPr fontId="28"/>
  </si>
  <si>
    <t xml:space="preserve"> ③ 工事内容（作工物）</t>
  </si>
  <si>
    <t>権限及び意見申出方法</t>
    <rPh sb="0" eb="2">
      <t>ケンゲン</t>
    </rPh>
    <rPh sb="2" eb="3">
      <t>オヨ</t>
    </rPh>
    <rPh sb="4" eb="6">
      <t>イケン</t>
    </rPh>
    <rPh sb="6" eb="7">
      <t>モウ</t>
    </rPh>
    <rPh sb="7" eb="8">
      <t>デ</t>
    </rPh>
    <rPh sb="8" eb="10">
      <t>ホウホウ</t>
    </rPh>
    <phoneticPr fontId="28"/>
  </si>
  <si>
    <t>設計深度(m)</t>
    <rPh sb="0" eb="2">
      <t>せっけい</t>
    </rPh>
    <rPh sb="2" eb="4">
      <t>しんど</t>
    </rPh>
    <phoneticPr fontId="23" type="Hiragana"/>
  </si>
  <si>
    <t>健康保険</t>
    <rPh sb="0" eb="2">
      <t>ケンコウ</t>
    </rPh>
    <rPh sb="2" eb="4">
      <t>ホケン</t>
    </rPh>
    <phoneticPr fontId="28"/>
  </si>
  <si>
    <t>発注者名</t>
    <rPh sb="0" eb="3">
      <t>ハッチュウシャ</t>
    </rPh>
    <rPh sb="3" eb="4">
      <t>メイ</t>
    </rPh>
    <phoneticPr fontId="28"/>
  </si>
  <si>
    <t xml:space="preserve"> 監 督 員</t>
    <rPh sb="1" eb="2">
      <t>ミ</t>
    </rPh>
    <rPh sb="3" eb="4">
      <t>トク</t>
    </rPh>
    <rPh sb="5" eb="6">
      <t>イン</t>
    </rPh>
    <phoneticPr fontId="28"/>
  </si>
  <si>
    <t>　自　　　　　　　年　    　　 　　月　　  　  　 　日
　至　　　　　　　年　     　　　　月　　　　 　    日</t>
  </si>
  <si>
    <t>日から</t>
    <rPh sb="0" eb="1">
      <t>ヒ</t>
    </rPh>
    <phoneticPr fontId="28"/>
  </si>
  <si>
    <t>工事名称</t>
    <rPh sb="0" eb="2">
      <t>コウジ</t>
    </rPh>
    <rPh sb="2" eb="4">
      <t>メイショウ</t>
    </rPh>
    <phoneticPr fontId="28"/>
  </si>
  <si>
    <t>会社名</t>
  </si>
  <si>
    <t>代表者名</t>
    <rPh sb="0" eb="3">
      <t>ダイヒョウシャ</t>
    </rPh>
    <rPh sb="3" eb="4">
      <t>メイ</t>
    </rPh>
    <phoneticPr fontId="28"/>
  </si>
  <si>
    <t>監理技術者補佐名</t>
    <rPh sb="0" eb="2">
      <t>カンリ</t>
    </rPh>
    <rPh sb="2" eb="5">
      <t>ギジュツシャ</t>
    </rPh>
    <rPh sb="5" eb="7">
      <t>ホサ</t>
    </rPh>
    <rPh sb="7" eb="8">
      <t>メイ</t>
    </rPh>
    <phoneticPr fontId="28"/>
  </si>
  <si>
    <t>特定専門工事の該当</t>
    <rPh sb="0" eb="2">
      <t>トクテイ</t>
    </rPh>
    <rPh sb="2" eb="4">
      <t>センモン</t>
    </rPh>
    <rPh sb="4" eb="6">
      <t>コウジ</t>
    </rPh>
    <rPh sb="7" eb="9">
      <t>ガイトウ</t>
    </rPh>
    <phoneticPr fontId="28"/>
  </si>
  <si>
    <t>専門技術者</t>
    <rPh sb="0" eb="2">
      <t>センモン</t>
    </rPh>
    <rPh sb="2" eb="5">
      <t>ギジュツシャ</t>
    </rPh>
    <phoneticPr fontId="28"/>
  </si>
  <si>
    <t>統括安全衛生責任者</t>
    <rPh sb="0" eb="2">
      <t>トウカツ</t>
    </rPh>
    <rPh sb="2" eb="4">
      <t>アンゼン</t>
    </rPh>
    <rPh sb="4" eb="6">
      <t>エイセイ</t>
    </rPh>
    <rPh sb="6" eb="9">
      <t>セキニンシャ</t>
    </rPh>
    <phoneticPr fontId="28"/>
  </si>
  <si>
    <t>副    会    長</t>
    <rPh sb="0" eb="11">
      <t>フクカイチョウ</t>
    </rPh>
    <phoneticPr fontId="28"/>
  </si>
  <si>
    <t>日</t>
    <rPh sb="0" eb="1">
      <t>ニチ</t>
    </rPh>
    <phoneticPr fontId="28"/>
  </si>
  <si>
    <t>代表者名</t>
    <rPh sb="0" eb="2">
      <t>ダイヒョウ</t>
    </rPh>
    <rPh sb="2" eb="3">
      <t>シャ</t>
    </rPh>
    <rPh sb="3" eb="4">
      <t>メイ</t>
    </rPh>
    <phoneticPr fontId="28"/>
  </si>
  <si>
    <t>開始時間</t>
    <rPh sb="0" eb="2">
      <t>カイシ</t>
    </rPh>
    <rPh sb="2" eb="4">
      <t>ジカン</t>
    </rPh>
    <phoneticPr fontId="28"/>
  </si>
  <si>
    <t>建設業の
許可</t>
    <rPh sb="0" eb="3">
      <t>ケンセツギョウ</t>
    </rPh>
    <rPh sb="5" eb="7">
      <t>キョカ</t>
    </rPh>
    <phoneticPr fontId="28"/>
  </si>
  <si>
    <t>工事業</t>
    <rPh sb="0" eb="2">
      <t>コウジ</t>
    </rPh>
    <rPh sb="2" eb="3">
      <t>ギョウ</t>
    </rPh>
    <phoneticPr fontId="28"/>
  </si>
  <si>
    <t>知事　一般</t>
    <rPh sb="0" eb="2">
      <t>チジ</t>
    </rPh>
    <rPh sb="3" eb="5">
      <t>イッパン</t>
    </rPh>
    <phoneticPr fontId="28"/>
  </si>
  <si>
    <t>様式１８_x0009_段階確認願い</t>
  </si>
  <si>
    <t>契約日</t>
    <rPh sb="0" eb="3">
      <t>ケイヤクビ</t>
    </rPh>
    <phoneticPr fontId="28"/>
  </si>
  <si>
    <t>発注者名
及び
住所</t>
    <rPh sb="0" eb="2">
      <t>ハッチュウ</t>
    </rPh>
    <rPh sb="2" eb="3">
      <t>シャ</t>
    </rPh>
    <rPh sb="3" eb="4">
      <t>メイ</t>
    </rPh>
    <rPh sb="5" eb="6">
      <t>オヨ</t>
    </rPh>
    <rPh sb="8" eb="10">
      <t>ジュウショ</t>
    </rPh>
    <phoneticPr fontId="28"/>
  </si>
  <si>
    <t>厚生年金保険</t>
    <rPh sb="0" eb="2">
      <t>コウセイ</t>
    </rPh>
    <rPh sb="2" eb="4">
      <t>ネンキン</t>
    </rPh>
    <rPh sb="4" eb="6">
      <t>ホケン</t>
    </rPh>
    <phoneticPr fontId="28"/>
  </si>
  <si>
    <t>受入教育
実施年月日</t>
  </si>
  <si>
    <t>雇用保険</t>
    <rPh sb="0" eb="2">
      <t>コヨウ</t>
    </rPh>
    <rPh sb="2" eb="4">
      <t>ホケン</t>
    </rPh>
    <phoneticPr fontId="28"/>
  </si>
  <si>
    <t>名　　　　　　　　　称</t>
    <rPh sb="0" eb="11">
      <t>メイショウ</t>
    </rPh>
    <phoneticPr fontId="28"/>
  </si>
  <si>
    <t>外国人技能実習生の従事の状況(有無)</t>
  </si>
  <si>
    <t>（自宅又は夜間連絡先　　－　　　　）</t>
    <rPh sb="1" eb="3">
      <t>ジタク</t>
    </rPh>
    <rPh sb="3" eb="4">
      <t>マタ</t>
    </rPh>
    <rPh sb="5" eb="7">
      <t>ヤカン</t>
    </rPh>
    <rPh sb="7" eb="10">
      <t>レンラクサキ</t>
    </rPh>
    <phoneticPr fontId="28"/>
  </si>
  <si>
    <t>住　　　　　　　　　所</t>
    <rPh sb="0" eb="11">
      <t>ジュウショ</t>
    </rPh>
    <phoneticPr fontId="28"/>
  </si>
  <si>
    <t>営業所の名称</t>
    <rPh sb="0" eb="3">
      <t>エイギョウショ</t>
    </rPh>
    <rPh sb="4" eb="6">
      <t>メイショウ</t>
    </rPh>
    <phoneticPr fontId="28"/>
  </si>
  <si>
    <t>下請契約</t>
    <rPh sb="0" eb="2">
      <t>シタウケ</t>
    </rPh>
    <rPh sb="2" eb="4">
      <t>ケイヤク</t>
    </rPh>
    <phoneticPr fontId="28"/>
  </si>
  <si>
    <t>安全衛生責任者名</t>
    <rPh sb="0" eb="2">
      <t>アンゼン</t>
    </rPh>
    <rPh sb="2" eb="4">
      <t>エイセイ</t>
    </rPh>
    <rPh sb="4" eb="7">
      <t>セキニンシャ</t>
    </rPh>
    <rPh sb="7" eb="8">
      <t>メイ</t>
    </rPh>
    <phoneticPr fontId="28"/>
  </si>
  <si>
    <t>権限及び
意見申出方法</t>
    <rPh sb="0" eb="2">
      <t>ケンゲン</t>
    </rPh>
    <rPh sb="2" eb="3">
      <t>オヨ</t>
    </rPh>
    <rPh sb="5" eb="7">
      <t>イケン</t>
    </rPh>
    <rPh sb="7" eb="9">
      <t>モウシデ</t>
    </rPh>
    <rPh sb="9" eb="11">
      <t>ホウホウ</t>
    </rPh>
    <phoneticPr fontId="28"/>
  </si>
  <si>
    <t>測定基準</t>
    <rPh sb="0" eb="2">
      <t>そくてい</t>
    </rPh>
    <rPh sb="2" eb="4">
      <t>きじゅん</t>
    </rPh>
    <phoneticPr fontId="23" type="Hiragana"/>
  </si>
  <si>
    <t>　　</t>
  </si>
  <si>
    <t>安全衛生推進者名</t>
    <rPh sb="0" eb="2">
      <t>アンゼン</t>
    </rPh>
    <rPh sb="2" eb="4">
      <t>エイセイ</t>
    </rPh>
    <rPh sb="4" eb="6">
      <t>スイシン</t>
    </rPh>
    <rPh sb="6" eb="7">
      <t>セキニンシャ</t>
    </rPh>
    <rPh sb="7" eb="8">
      <t>メイ</t>
    </rPh>
    <phoneticPr fontId="28"/>
  </si>
  <si>
    <t>主任技術者名</t>
    <rPh sb="0" eb="2">
      <t>シュニン</t>
    </rPh>
    <rPh sb="2" eb="5">
      <t>ギジュツシャ</t>
    </rPh>
    <rPh sb="5" eb="6">
      <t>メイ</t>
    </rPh>
    <phoneticPr fontId="28"/>
  </si>
  <si>
    <t>監督員名</t>
    <rPh sb="0" eb="2">
      <t>カントク</t>
    </rPh>
    <rPh sb="2" eb="3">
      <t>イン</t>
    </rPh>
    <rPh sb="3" eb="4">
      <t>メイ</t>
    </rPh>
    <phoneticPr fontId="28"/>
  </si>
  <si>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28"/>
  </si>
  <si>
    <t>監理技術者補佐名</t>
    <rPh sb="0" eb="2">
      <t>カンリ</t>
    </rPh>
    <rPh sb="2" eb="5">
      <t>ギジュツシャ</t>
    </rPh>
    <rPh sb="5" eb="7">
      <t>ホサ</t>
    </rPh>
    <rPh sb="7" eb="8">
      <t>ナ</t>
    </rPh>
    <phoneticPr fontId="28"/>
  </si>
  <si>
    <t>第１回目</t>
    <rPh sb="0" eb="1">
      <t>ダイ</t>
    </rPh>
    <rPh sb="2" eb="3">
      <t>カイ</t>
    </rPh>
    <rPh sb="3" eb="4">
      <t>メ</t>
    </rPh>
    <phoneticPr fontId="28"/>
  </si>
  <si>
    <t>担当
工事内容</t>
    <rPh sb="0" eb="2">
      <t>タントウ</t>
    </rPh>
    <rPh sb="3" eb="5">
      <t>コウジ</t>
    </rPh>
    <rPh sb="5" eb="7">
      <t>ナイヨウ</t>
    </rPh>
    <phoneticPr fontId="28"/>
  </si>
  <si>
    <t>《再下請負関係》</t>
    <rPh sb="1" eb="2">
      <t>サイ</t>
    </rPh>
    <rPh sb="2" eb="3">
      <t>シタ</t>
    </rPh>
    <rPh sb="3" eb="5">
      <t>ウケオ</t>
    </rPh>
    <rPh sb="5" eb="7">
      <t>カンケイ</t>
    </rPh>
    <phoneticPr fontId="28"/>
  </si>
  <si>
    <t>様式４０_x0009_工期延長請求書</t>
  </si>
  <si>
    <t>元請名称</t>
    <rPh sb="0" eb="2">
      <t>モトウケ</t>
    </rPh>
    <rPh sb="2" eb="4">
      <t>メイショウ</t>
    </rPh>
    <phoneticPr fontId="28"/>
  </si>
  <si>
    <t>結果第５回目</t>
    <rPh sb="0" eb="2">
      <t>ケッカ</t>
    </rPh>
    <rPh sb="2" eb="3">
      <t>ダイ</t>
    </rPh>
    <rPh sb="4" eb="6">
      <t>カイメ</t>
    </rPh>
    <phoneticPr fontId="28"/>
  </si>
  <si>
    <t>外国人建設就労者の従事の状況(有無)</t>
  </si>
  <si>
    <t>第５回目</t>
    <rPh sb="0" eb="1">
      <t>ダイ</t>
    </rPh>
    <rPh sb="2" eb="3">
      <t>カイ</t>
    </rPh>
    <rPh sb="3" eb="4">
      <t>メ</t>
    </rPh>
    <phoneticPr fontId="28"/>
  </si>
  <si>
    <t xml:space="preserve"> …女性作業員</t>
    <rPh sb="2" eb="4">
      <t>ジョセイ</t>
    </rPh>
    <rPh sb="4" eb="7">
      <t>サギョウイン</t>
    </rPh>
    <phoneticPr fontId="28"/>
  </si>
  <si>
    <t>事業所の名称</t>
  </si>
  <si>
    <t>（　次)会社名</t>
  </si>
  <si>
    <t>番号</t>
    <rPh sb="0" eb="1">
      <t>バン</t>
    </rPh>
    <rPh sb="1" eb="2">
      <t>ゴウ</t>
    </rPh>
    <phoneticPr fontId="28"/>
  </si>
  <si>
    <t>ふりがな</t>
  </si>
  <si>
    <t>職種</t>
  </si>
  <si>
    <t>年齢</t>
  </si>
  <si>
    <t>技能講習</t>
  </si>
  <si>
    <t>工　番</t>
    <rPh sb="0" eb="1">
      <t>コウ</t>
    </rPh>
    <rPh sb="2" eb="3">
      <t>バン</t>
    </rPh>
    <phoneticPr fontId="25"/>
  </si>
  <si>
    <t>　　　歳</t>
  </si>
  <si>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8"/>
  </si>
  <si>
    <t xml:space="preserve"> …職　長</t>
    <rPh sb="2" eb="3">
      <t>ショク</t>
    </rPh>
    <rPh sb="4" eb="5">
      <t>チョウ</t>
    </rPh>
    <phoneticPr fontId="28"/>
  </si>
  <si>
    <t xml:space="preserve"> …安全衛生責任者</t>
    <rPh sb="2" eb="4">
      <t>アンゼン</t>
    </rPh>
    <rPh sb="4" eb="6">
      <t>エイセイ</t>
    </rPh>
    <rPh sb="6" eb="9">
      <t>セキニンシャ</t>
    </rPh>
    <phoneticPr fontId="28"/>
  </si>
  <si>
    <t xml:space="preserve"> …外国人建設就労者</t>
  </si>
  <si>
    <t>（注）８．雇用保険欄には右欄に被保険者番号の下４けたを記載。（日雇労働被保険
　者の場合には左欄に「日雇保険」と記載）事業主である等により雇用保険の適用除
　外である場合には左欄に「適用除外」と記載。</t>
  </si>
  <si>
    <t>（注）１０．安全衛生に関する教育の内容（例：雇入時教育、職長教育、建設用リフ
　トの運転の業務に係る特別教育）については「雇入・職長特別教育」欄に記載。</t>
  </si>
  <si>
    <t>旭川市水道事業管理者</t>
    <rPh sb="0" eb="3">
      <t>アサヒカワシ</t>
    </rPh>
    <rPh sb="3" eb="5">
      <t>スイドウ</t>
    </rPh>
    <rPh sb="5" eb="7">
      <t>ジギョウ</t>
    </rPh>
    <rPh sb="7" eb="10">
      <t>カンリシャ</t>
    </rPh>
    <phoneticPr fontId="28"/>
  </si>
  <si>
    <t>（注）１１．建設工事に係る知識及び技術又は技能に関する資格（例：登録○○基幹
　技能者、○級○○施工管理技士）を有する場合は、「免許」欄に記載。</t>
    <rPh sb="48" eb="50">
      <t>セコウ</t>
    </rPh>
    <rPh sb="50" eb="52">
      <t>カンリ</t>
    </rPh>
    <phoneticPr fontId="28"/>
  </si>
  <si>
    <t>＜ 関 係 機 関 ＞</t>
    <rPh sb="2" eb="3">
      <t>セキ</t>
    </rPh>
    <rPh sb="4" eb="5">
      <t>カカリ</t>
    </rPh>
    <rPh sb="6" eb="7">
      <t>キ</t>
    </rPh>
    <rPh sb="8" eb="9">
      <t>セキ</t>
    </rPh>
    <phoneticPr fontId="28"/>
  </si>
  <si>
    <t>11</t>
  </si>
  <si>
    <t>現場代理人（請負人）</t>
  </si>
  <si>
    <t xml:space="preserve"> 総括監督員</t>
    <rPh sb="1" eb="3">
      <t>ソウカツ</t>
    </rPh>
    <rPh sb="3" eb="5">
      <t>カントク</t>
    </rPh>
    <rPh sb="5" eb="6">
      <t>イン</t>
    </rPh>
    <phoneticPr fontId="28"/>
  </si>
  <si>
    <t>工事番号</t>
    <rPh sb="0" eb="2">
      <t>コウジ</t>
    </rPh>
    <rPh sb="2" eb="4">
      <t>バンゴウ</t>
    </rPh>
    <phoneticPr fontId="28"/>
  </si>
  <si>
    <t>XX－XXXX</t>
  </si>
  <si>
    <t>実施6枚目</t>
    <rPh sb="0" eb="2">
      <t>ジッシ</t>
    </rPh>
    <rPh sb="3" eb="5">
      <t>マイメ</t>
    </rPh>
    <phoneticPr fontId="28"/>
  </si>
  <si>
    <t>様式-44</t>
    <rPh sb="0" eb="2">
      <t>ヨウシキ</t>
    </rPh>
    <phoneticPr fontId="28"/>
  </si>
  <si>
    <t>予定10枚目</t>
    <rPh sb="0" eb="2">
      <t>ヨテイ</t>
    </rPh>
    <rPh sb="4" eb="6">
      <t>マイメ</t>
    </rPh>
    <phoneticPr fontId="28"/>
  </si>
  <si>
    <t>で き 形 部 分 等 （ 第　　　回 ） 確 認 請 求 書</t>
    <rPh sb="4" eb="5">
      <t>ケイ</t>
    </rPh>
    <rPh sb="6" eb="7">
      <t>ブ</t>
    </rPh>
    <rPh sb="8" eb="9">
      <t>ブン</t>
    </rPh>
    <rPh sb="10" eb="11">
      <t>トウ</t>
    </rPh>
    <rPh sb="14" eb="15">
      <t>ダイ</t>
    </rPh>
    <rPh sb="18" eb="19">
      <t>カイ</t>
    </rPh>
    <rPh sb="22" eb="23">
      <t>アキラ</t>
    </rPh>
    <rPh sb="24" eb="25">
      <t>シノブ</t>
    </rPh>
    <rPh sb="26" eb="27">
      <t>ショウ</t>
    </rPh>
    <rPh sb="28" eb="29">
      <t>モトム</t>
    </rPh>
    <rPh sb="30" eb="31">
      <t>ショ</t>
    </rPh>
    <phoneticPr fontId="28"/>
  </si>
  <si>
    <t>様式-38</t>
    <rPh sb="0" eb="2">
      <t>ヨウシキ</t>
    </rPh>
    <phoneticPr fontId="28"/>
  </si>
  <si>
    <t>物　　品　　受　　領　　書</t>
    <rPh sb="0" eb="1">
      <t>モノ</t>
    </rPh>
    <rPh sb="3" eb="4">
      <t>シナ</t>
    </rPh>
    <rPh sb="6" eb="7">
      <t>ウケ</t>
    </rPh>
    <rPh sb="9" eb="10">
      <t>リョウ</t>
    </rPh>
    <rPh sb="12" eb="13">
      <t>ショ</t>
    </rPh>
    <phoneticPr fontId="28"/>
  </si>
  <si>
    <t>　１　 　寄　託</t>
    <rPh sb="5" eb="6">
      <t>ヤドリキ</t>
    </rPh>
    <rPh sb="7" eb="8">
      <t>コトヅケ</t>
    </rPh>
    <phoneticPr fontId="28"/>
  </si>
  <si>
    <t>期　　間</t>
    <rPh sb="0" eb="1">
      <t>キ</t>
    </rPh>
    <rPh sb="3" eb="4">
      <t>アイダ</t>
    </rPh>
    <phoneticPr fontId="28"/>
  </si>
  <si>
    <t>日まで</t>
    <rPh sb="0" eb="1">
      <t>ヒ</t>
    </rPh>
    <phoneticPr fontId="28"/>
  </si>
  <si>
    <t>規　　　格</t>
    <rPh sb="0" eb="1">
      <t>タダシ</t>
    </rPh>
    <rPh sb="4" eb="5">
      <t>カク</t>
    </rPh>
    <phoneticPr fontId="28"/>
  </si>
  <si>
    <t>支　給　材　料　（　貸　与　品　）　か　し　発　見　通　知　書</t>
    <rPh sb="0" eb="1">
      <t>ササ</t>
    </rPh>
    <rPh sb="2" eb="3">
      <t>キュウ</t>
    </rPh>
    <rPh sb="4" eb="5">
      <t>ザイ</t>
    </rPh>
    <rPh sb="6" eb="7">
      <t>リョウ</t>
    </rPh>
    <rPh sb="10" eb="11">
      <t>カシ</t>
    </rPh>
    <rPh sb="12" eb="13">
      <t>アタエ</t>
    </rPh>
    <rPh sb="14" eb="15">
      <t>ヒン</t>
    </rPh>
    <rPh sb="22" eb="23">
      <t>ハツ</t>
    </rPh>
    <rPh sb="24" eb="25">
      <t>ケン</t>
    </rPh>
    <rPh sb="26" eb="27">
      <t>ツウ</t>
    </rPh>
    <rPh sb="28" eb="29">
      <t>チ</t>
    </rPh>
    <rPh sb="30" eb="31">
      <t>ショ</t>
    </rPh>
    <phoneticPr fontId="28"/>
  </si>
  <si>
    <t>上記工事に関し　　　　　年　　　月　　　日引き渡しを受けた支給材料（貸与品）について、</t>
    <rPh sb="0" eb="2">
      <t>ジョウキ</t>
    </rPh>
    <rPh sb="2" eb="4">
      <t>コウジ</t>
    </rPh>
    <rPh sb="5" eb="6">
      <t>カン</t>
    </rPh>
    <rPh sb="12" eb="13">
      <t>ネン</t>
    </rPh>
    <rPh sb="16" eb="17">
      <t>ツキ</t>
    </rPh>
    <rPh sb="20" eb="21">
      <t>ヒ</t>
    </rPh>
    <rPh sb="21" eb="22">
      <t>ヒ</t>
    </rPh>
    <rPh sb="23" eb="24">
      <t>ワタ</t>
    </rPh>
    <rPh sb="26" eb="27">
      <t>ウ</t>
    </rPh>
    <rPh sb="29" eb="31">
      <t>シキュウ</t>
    </rPh>
    <rPh sb="31" eb="33">
      <t>ザイリョウ</t>
    </rPh>
    <rPh sb="34" eb="36">
      <t>タイヨ</t>
    </rPh>
    <rPh sb="36" eb="37">
      <t>ヒン</t>
    </rPh>
    <phoneticPr fontId="28"/>
  </si>
  <si>
    <t>課長</t>
    <rPh sb="0" eb="1">
      <t>カ</t>
    </rPh>
    <rPh sb="1" eb="2">
      <t>チョウ</t>
    </rPh>
    <phoneticPr fontId="28"/>
  </si>
  <si>
    <t>次のとおり　かし　があり（設計図書と異なり）、使用に適当でない認められるので通知します。</t>
    <rPh sb="0" eb="1">
      <t>ツギ</t>
    </rPh>
    <rPh sb="13" eb="15">
      <t>セッケイ</t>
    </rPh>
    <rPh sb="15" eb="17">
      <t>トショ</t>
    </rPh>
    <rPh sb="18" eb="19">
      <t>コト</t>
    </rPh>
    <rPh sb="23" eb="25">
      <t>シヨウ</t>
    </rPh>
    <rPh sb="26" eb="28">
      <t>テキトウ</t>
    </rPh>
    <rPh sb="31" eb="32">
      <t>ミト</t>
    </rPh>
    <rPh sb="38" eb="40">
      <t>ツウチ</t>
    </rPh>
    <phoneticPr fontId="28"/>
  </si>
  <si>
    <t>かしの内容又は設計図書と異なる点</t>
    <rPh sb="3" eb="5">
      <t>ナイヨウ</t>
    </rPh>
    <rPh sb="5" eb="6">
      <t>マタ</t>
    </rPh>
    <rPh sb="7" eb="9">
      <t>セッケイ</t>
    </rPh>
    <rPh sb="9" eb="11">
      <t>トショ</t>
    </rPh>
    <rPh sb="12" eb="13">
      <t>コト</t>
    </rPh>
    <rPh sb="15" eb="16">
      <t>テン</t>
    </rPh>
    <phoneticPr fontId="28"/>
  </si>
  <si>
    <t>名　　　称</t>
    <rPh sb="0" eb="1">
      <t>ナ</t>
    </rPh>
    <rPh sb="4" eb="5">
      <t>ショウ</t>
    </rPh>
    <phoneticPr fontId="28"/>
  </si>
  <si>
    <t>単位</t>
    <rPh sb="0" eb="2">
      <t>タンイ</t>
    </rPh>
    <phoneticPr fontId="28"/>
  </si>
  <si>
    <t>注　「かしの内容又は設計図書と異なる点」欄は、できるだけ詳細に記載すること。</t>
    <rPh sb="0" eb="1">
      <t>チュウ</t>
    </rPh>
    <rPh sb="6" eb="8">
      <t>ナイヨウ</t>
    </rPh>
    <rPh sb="8" eb="9">
      <t>マタ</t>
    </rPh>
    <rPh sb="10" eb="12">
      <t>セッケイ</t>
    </rPh>
    <rPh sb="12" eb="14">
      <t>トショ</t>
    </rPh>
    <rPh sb="15" eb="16">
      <t>コト</t>
    </rPh>
    <rPh sb="18" eb="19">
      <t>テン</t>
    </rPh>
    <rPh sb="20" eb="21">
      <t>ラン</t>
    </rPh>
    <rPh sb="28" eb="30">
      <t>ショウサイ</t>
    </rPh>
    <rPh sb="31" eb="33">
      <t>キサイ</t>
    </rPh>
    <phoneticPr fontId="28"/>
  </si>
  <si>
    <t>支　　給　　材　　料　　精　　算　　書　　　　　　</t>
    <rPh sb="0" eb="1">
      <t>ササ</t>
    </rPh>
    <rPh sb="3" eb="4">
      <t>キュウ</t>
    </rPh>
    <rPh sb="6" eb="7">
      <t>ザイ</t>
    </rPh>
    <rPh sb="9" eb="10">
      <t>リョウ</t>
    </rPh>
    <rPh sb="12" eb="13">
      <t>セイ</t>
    </rPh>
    <rPh sb="15" eb="16">
      <t>ザン</t>
    </rPh>
    <rPh sb="18" eb="19">
      <t>ショ</t>
    </rPh>
    <phoneticPr fontId="28"/>
  </si>
  <si>
    <t>　旭川市水道事業管理者　　様</t>
    <rPh sb="1" eb="4">
      <t>アサヒカワシ</t>
    </rPh>
    <rPh sb="4" eb="6">
      <t>スイドウ</t>
    </rPh>
    <rPh sb="6" eb="8">
      <t>ジギョウ</t>
    </rPh>
    <rPh sb="8" eb="11">
      <t>カンリシャ</t>
    </rPh>
    <rPh sb="13" eb="14">
      <t>サマ</t>
    </rPh>
    <phoneticPr fontId="28"/>
  </si>
  <si>
    <t>　下記のとおり支給材料を精算します。</t>
    <rPh sb="1" eb="3">
      <t>カキ</t>
    </rPh>
    <rPh sb="7" eb="9">
      <t>シキュウ</t>
    </rPh>
    <rPh sb="9" eb="11">
      <t>ザイリョウ</t>
    </rPh>
    <rPh sb="12" eb="14">
      <t>セイサン</t>
    </rPh>
    <phoneticPr fontId="28"/>
  </si>
  <si>
    <t>使用数量</t>
    <rPh sb="0" eb="2">
      <t>シヨウ</t>
    </rPh>
    <rPh sb="2" eb="4">
      <t>スウリョウ</t>
    </rPh>
    <phoneticPr fontId="28"/>
  </si>
  <si>
    <t>　上記精算について確認しました。</t>
    <rPh sb="1" eb="3">
      <t>ジョウキ</t>
    </rPh>
    <rPh sb="3" eb="5">
      <t>セイサン</t>
    </rPh>
    <rPh sb="9" eb="11">
      <t>カクニン</t>
    </rPh>
    <phoneticPr fontId="28"/>
  </si>
  <si>
    <t>（監督員）</t>
    <rPh sb="1" eb="3">
      <t>カントク</t>
    </rPh>
    <rPh sb="3" eb="4">
      <t>イン</t>
    </rPh>
    <phoneticPr fontId="28"/>
  </si>
  <si>
    <t>注　　１　本様式は、請負人が支給材料の精算を行う場合に提出するものである。</t>
    <rPh sb="0" eb="1">
      <t>チュウ</t>
    </rPh>
    <rPh sb="5" eb="6">
      <t>ホン</t>
    </rPh>
    <rPh sb="6" eb="8">
      <t>ヨウシキ</t>
    </rPh>
    <rPh sb="10" eb="12">
      <t>ウケオイ</t>
    </rPh>
    <rPh sb="12" eb="13">
      <t>ニン</t>
    </rPh>
    <rPh sb="14" eb="16">
      <t>シキュウ</t>
    </rPh>
    <rPh sb="16" eb="18">
      <t>ザイリョウ</t>
    </rPh>
    <rPh sb="19" eb="21">
      <t>セイサン</t>
    </rPh>
    <rPh sb="22" eb="23">
      <t>オコナ</t>
    </rPh>
    <rPh sb="24" eb="26">
      <t>バアイ</t>
    </rPh>
    <rPh sb="27" eb="29">
      <t>テイシュツ</t>
    </rPh>
    <phoneticPr fontId="28"/>
  </si>
  <si>
    <t>様式-39</t>
    <rPh sb="0" eb="2">
      <t>ヨウシキ</t>
    </rPh>
    <phoneticPr fontId="28"/>
  </si>
  <si>
    <t>上記工事について、つぎのとおり工期の延長を請求します。</t>
    <rPh sb="0" eb="2">
      <t>ジョウキ</t>
    </rPh>
    <rPh sb="2" eb="4">
      <t>コウジ</t>
    </rPh>
    <rPh sb="15" eb="17">
      <t>コウキ</t>
    </rPh>
    <rPh sb="18" eb="20">
      <t>エンチョウ</t>
    </rPh>
    <rPh sb="21" eb="23">
      <t>セイキュウ</t>
    </rPh>
    <phoneticPr fontId="28"/>
  </si>
  <si>
    <t>支 給 材 料 ( 貸 与 品 ） 返 納 調 書</t>
    <rPh sb="0" eb="1">
      <t>ササ</t>
    </rPh>
    <rPh sb="2" eb="3">
      <t>キュウ</t>
    </rPh>
    <rPh sb="4" eb="5">
      <t>ザイ</t>
    </rPh>
    <rPh sb="6" eb="7">
      <t>リョウ</t>
    </rPh>
    <rPh sb="10" eb="11">
      <t>カシ</t>
    </rPh>
    <rPh sb="12" eb="13">
      <t>アタエ</t>
    </rPh>
    <rPh sb="14" eb="15">
      <t>ヒン</t>
    </rPh>
    <rPh sb="18" eb="19">
      <t>ヘン</t>
    </rPh>
    <rPh sb="20" eb="21">
      <t>オサム</t>
    </rPh>
    <rPh sb="22" eb="23">
      <t>チョウ</t>
    </rPh>
    <rPh sb="24" eb="25">
      <t>ショ</t>
    </rPh>
    <phoneticPr fontId="28"/>
  </si>
  <si>
    <t>返　納　場　所</t>
    <rPh sb="0" eb="1">
      <t>ヘン</t>
    </rPh>
    <rPh sb="2" eb="3">
      <t>オサム</t>
    </rPh>
    <rPh sb="4" eb="5">
      <t>バ</t>
    </rPh>
    <rPh sb="6" eb="7">
      <t>ショ</t>
    </rPh>
    <phoneticPr fontId="28"/>
  </si>
  <si>
    <t>返　納　理　由</t>
    <rPh sb="0" eb="1">
      <t>ヘン</t>
    </rPh>
    <rPh sb="2" eb="3">
      <t>オサム</t>
    </rPh>
    <rPh sb="4" eb="5">
      <t>リ</t>
    </rPh>
    <rPh sb="6" eb="7">
      <t>ヨシ</t>
    </rPh>
    <phoneticPr fontId="28"/>
  </si>
  <si>
    <t>受領数量</t>
    <rPh sb="0" eb="2">
      <t>ジュリョウ</t>
    </rPh>
    <rPh sb="2" eb="4">
      <t>スウリョウ</t>
    </rPh>
    <phoneticPr fontId="28"/>
  </si>
  <si>
    <t>返納数量</t>
    <rPh sb="0" eb="2">
      <t>ヘンノウ</t>
    </rPh>
    <rPh sb="2" eb="4">
      <t>スウリョウ</t>
    </rPh>
    <phoneticPr fontId="28"/>
  </si>
  <si>
    <t>様式３９_x0009_支給材料（貸与品）返納調書</t>
  </si>
  <si>
    <t>摘　　　要</t>
    <rPh sb="0" eb="1">
      <t>テキ</t>
    </rPh>
    <rPh sb="4" eb="5">
      <t>ヨウ</t>
    </rPh>
    <phoneticPr fontId="28"/>
  </si>
  <si>
    <t>　上記のとおり確認しました。</t>
    <rPh sb="1" eb="3">
      <t>ジョウキ</t>
    </rPh>
    <rPh sb="7" eb="9">
      <t>カクニン</t>
    </rPh>
    <phoneticPr fontId="28"/>
  </si>
  <si>
    <t>様式-40</t>
    <rPh sb="0" eb="2">
      <t>ヨウシキ</t>
    </rPh>
    <phoneticPr fontId="28"/>
  </si>
  <si>
    <t>様式　１_x0009_工事概要及び出来形総括表</t>
  </si>
  <si>
    <t>１　現在のでき形</t>
    <rPh sb="2" eb="4">
      <t>ゲンザイ</t>
    </rPh>
    <rPh sb="7" eb="8">
      <t>カタ</t>
    </rPh>
    <phoneticPr fontId="28"/>
  </si>
  <si>
    <t>％</t>
  </si>
  <si>
    <t>着工</t>
    <rPh sb="0" eb="2">
      <t>チャッコウ</t>
    </rPh>
    <phoneticPr fontId="28"/>
  </si>
  <si>
    <t>完成</t>
    <rPh sb="0" eb="2">
      <t>カンセイ</t>
    </rPh>
    <phoneticPr fontId="28"/>
  </si>
  <si>
    <t>日間</t>
    <rPh sb="0" eb="2">
      <t>ニチカン</t>
    </rPh>
    <phoneticPr fontId="28"/>
  </si>
  <si>
    <t>注　   この請求書には、工期延長を請求する理由を証明する関係機関の証明書を添付すること。</t>
    <rPh sb="0" eb="1">
      <t>チュウ</t>
    </rPh>
    <rPh sb="7" eb="9">
      <t>セイキュウ</t>
    </rPh>
    <rPh sb="9" eb="10">
      <t>ショ</t>
    </rPh>
    <rPh sb="13" eb="15">
      <t>コウキ</t>
    </rPh>
    <rPh sb="15" eb="17">
      <t>エンチョウ</t>
    </rPh>
    <rPh sb="18" eb="20">
      <t>セイキュウ</t>
    </rPh>
    <rPh sb="22" eb="24">
      <t>リユウ</t>
    </rPh>
    <rPh sb="25" eb="27">
      <t>ショウメイ</t>
    </rPh>
    <rPh sb="29" eb="31">
      <t>カンケイ</t>
    </rPh>
    <rPh sb="31" eb="33">
      <t>キカン</t>
    </rPh>
    <rPh sb="34" eb="36">
      <t>ショウメイ</t>
    </rPh>
    <rPh sb="36" eb="37">
      <t>ショ</t>
    </rPh>
    <rPh sb="38" eb="40">
      <t>テンプ</t>
    </rPh>
    <phoneticPr fontId="28"/>
  </si>
  <si>
    <t>発　　　生　　　損　　　害　　　通　　　知　　　書</t>
    <rPh sb="0" eb="1">
      <t>ハツ</t>
    </rPh>
    <rPh sb="4" eb="5">
      <t>ショウ</t>
    </rPh>
    <rPh sb="8" eb="9">
      <t>ソン</t>
    </rPh>
    <rPh sb="12" eb="13">
      <t>ガイ</t>
    </rPh>
    <rPh sb="16" eb="17">
      <t>ツウ</t>
    </rPh>
    <rPh sb="20" eb="21">
      <t>チ</t>
    </rPh>
    <rPh sb="24" eb="25">
      <t>ショ</t>
    </rPh>
    <phoneticPr fontId="28"/>
  </si>
  <si>
    <t>　上記工事の施工に関し、不可抗力により、次のとおり損害が発生したので通知します。</t>
    <rPh sb="1" eb="3">
      <t>ジョウキ</t>
    </rPh>
    <rPh sb="3" eb="5">
      <t>コウジ</t>
    </rPh>
    <rPh sb="6" eb="8">
      <t>セコウ</t>
    </rPh>
    <rPh sb="9" eb="10">
      <t>カン</t>
    </rPh>
    <rPh sb="12" eb="16">
      <t>フカコウリョク</t>
    </rPh>
    <rPh sb="20" eb="21">
      <t>ツギ</t>
    </rPh>
    <rPh sb="25" eb="27">
      <t>ソンガイ</t>
    </rPh>
    <rPh sb="28" eb="30">
      <t>ハッセイ</t>
    </rPh>
    <rPh sb="34" eb="36">
      <t>ツウチ</t>
    </rPh>
    <phoneticPr fontId="28"/>
  </si>
  <si>
    <t>損　害　概　算　額</t>
    <rPh sb="0" eb="1">
      <t>ソン</t>
    </rPh>
    <rPh sb="2" eb="3">
      <t>ガイ</t>
    </rPh>
    <rPh sb="4" eb="5">
      <t>オオムネ</t>
    </rPh>
    <rPh sb="6" eb="7">
      <t>ザン</t>
    </rPh>
    <rPh sb="8" eb="9">
      <t>ガク</t>
    </rPh>
    <phoneticPr fontId="28"/>
  </si>
  <si>
    <t>金</t>
    <rPh sb="0" eb="1">
      <t>キン</t>
    </rPh>
    <phoneticPr fontId="28"/>
  </si>
  <si>
    <t>損害発生の原因</t>
    <rPh sb="0" eb="2">
      <t>ソンガイ</t>
    </rPh>
    <rPh sb="2" eb="4">
      <t>ハッセイ</t>
    </rPh>
    <rPh sb="5" eb="7">
      <t>ゲンイン</t>
    </rPh>
    <phoneticPr fontId="28"/>
  </si>
  <si>
    <t>その他参考事項</t>
    <rPh sb="2" eb="3">
      <t>タ</t>
    </rPh>
    <rPh sb="3" eb="5">
      <t>サンコウ</t>
    </rPh>
    <rPh sb="5" eb="7">
      <t>ジコウ</t>
    </rPh>
    <phoneticPr fontId="28"/>
  </si>
  <si>
    <t>注　 「損害発生の原因」及び「損害の内容」欄については、できるだけ詳細に記載すること。</t>
    <rPh sb="0" eb="1">
      <t>チュウ</t>
    </rPh>
    <rPh sb="4" eb="6">
      <t>ソンガイ</t>
    </rPh>
    <rPh sb="6" eb="8">
      <t>ハッセイ</t>
    </rPh>
    <rPh sb="9" eb="11">
      <t>ゲンイン</t>
    </rPh>
    <rPh sb="12" eb="13">
      <t>オヨ</t>
    </rPh>
    <rPh sb="15" eb="17">
      <t>ソンガイ</t>
    </rPh>
    <rPh sb="18" eb="20">
      <t>ナイヨウ</t>
    </rPh>
    <rPh sb="21" eb="22">
      <t>ラン</t>
    </rPh>
    <rPh sb="33" eb="35">
      <t>ショウサイ</t>
    </rPh>
    <rPh sb="36" eb="38">
      <t>キサイ</t>
    </rPh>
    <phoneticPr fontId="28"/>
  </si>
  <si>
    <t>部　　分　　使　　用　　承　　諾　　書</t>
    <rPh sb="0" eb="1">
      <t>ブ</t>
    </rPh>
    <rPh sb="3" eb="4">
      <t>ブン</t>
    </rPh>
    <rPh sb="6" eb="7">
      <t>ツカ</t>
    </rPh>
    <rPh sb="9" eb="10">
      <t>ヨウ</t>
    </rPh>
    <rPh sb="12" eb="13">
      <t>ウケタマワ</t>
    </rPh>
    <rPh sb="15" eb="16">
      <t>ダク</t>
    </rPh>
    <rPh sb="18" eb="19">
      <t>ショ</t>
    </rPh>
    <phoneticPr fontId="28"/>
  </si>
  <si>
    <t xml:space="preserve">    　　　年　　　月　　　日付け旭○○第　　　　号で協議のありました上記工事の部分使用</t>
    <rPh sb="7" eb="8">
      <t>ネン</t>
    </rPh>
    <rPh sb="11" eb="12">
      <t>ツキ</t>
    </rPh>
    <rPh sb="15" eb="16">
      <t>ヒ</t>
    </rPh>
    <rPh sb="16" eb="17">
      <t>ツ</t>
    </rPh>
    <rPh sb="18" eb="19">
      <t>キョク</t>
    </rPh>
    <rPh sb="21" eb="22">
      <t>ダイ</t>
    </rPh>
    <rPh sb="26" eb="27">
      <t>ゴウ</t>
    </rPh>
    <rPh sb="28" eb="30">
      <t>キョウギ</t>
    </rPh>
    <rPh sb="36" eb="38">
      <t>ジョウキ</t>
    </rPh>
    <rPh sb="38" eb="40">
      <t>コウジ</t>
    </rPh>
    <rPh sb="41" eb="43">
      <t>ブブン</t>
    </rPh>
    <rPh sb="43" eb="45">
      <t>シヨウ</t>
    </rPh>
    <phoneticPr fontId="28"/>
  </si>
  <si>
    <t>について、承諾します。</t>
    <rPh sb="5" eb="7">
      <t>ショウダク</t>
    </rPh>
    <phoneticPr fontId="28"/>
  </si>
  <si>
    <t>様式-43</t>
    <rPh sb="0" eb="2">
      <t>ヨウシキ</t>
    </rPh>
    <phoneticPr fontId="28"/>
  </si>
  <si>
    <t>　工事の施工によって生じた現場発生品について、下記のとおり引き渡します。</t>
    <rPh sb="1" eb="3">
      <t>コウジ</t>
    </rPh>
    <rPh sb="4" eb="6">
      <t>セコウ</t>
    </rPh>
    <rPh sb="10" eb="11">
      <t>ショウ</t>
    </rPh>
    <rPh sb="13" eb="15">
      <t>ゲンバ</t>
    </rPh>
    <rPh sb="15" eb="17">
      <t>ハッセイ</t>
    </rPh>
    <rPh sb="17" eb="18">
      <t>ヒン</t>
    </rPh>
    <rPh sb="23" eb="25">
      <t>カキ</t>
    </rPh>
    <rPh sb="29" eb="30">
      <t>ヒ</t>
    </rPh>
    <rPh sb="31" eb="32">
      <t>ワタ</t>
    </rPh>
    <phoneticPr fontId="28"/>
  </si>
  <si>
    <t>引渡希望時期</t>
    <rPh sb="0" eb="2">
      <t>ヒキワタシ</t>
    </rPh>
    <rPh sb="2" eb="4">
      <t>キボウ</t>
    </rPh>
    <rPh sb="4" eb="6">
      <t>ジキ</t>
    </rPh>
    <phoneticPr fontId="28"/>
  </si>
  <si>
    <t>引　渡　場　所</t>
    <rPh sb="0" eb="1">
      <t>イン</t>
    </rPh>
    <rPh sb="2" eb="3">
      <t>ワタリ</t>
    </rPh>
    <rPh sb="4" eb="5">
      <t>バ</t>
    </rPh>
    <rPh sb="6" eb="7">
      <t>ショ</t>
    </rPh>
    <phoneticPr fontId="28"/>
  </si>
  <si>
    <t>（引渡場所が設計図書に記載されていない場合）</t>
    <rPh sb="1" eb="3">
      <t>ヒキワタシ</t>
    </rPh>
    <rPh sb="3" eb="5">
      <t>バショ</t>
    </rPh>
    <rPh sb="6" eb="8">
      <t>セッケイ</t>
    </rPh>
    <rPh sb="8" eb="10">
      <t>トショ</t>
    </rPh>
    <rPh sb="11" eb="13">
      <t>キサイ</t>
    </rPh>
    <rPh sb="19" eb="21">
      <t>バアイ</t>
    </rPh>
    <phoneticPr fontId="28"/>
  </si>
  <si>
    <t>　現場発生品（品名等）の引渡場所については、上記のとおり指示する。</t>
    <rPh sb="1" eb="3">
      <t>ゲンバ</t>
    </rPh>
    <rPh sb="3" eb="5">
      <t>ハッセイ</t>
    </rPh>
    <rPh sb="5" eb="6">
      <t>ヒン</t>
    </rPh>
    <rPh sb="7" eb="9">
      <t>ヒンメイ</t>
    </rPh>
    <rPh sb="9" eb="10">
      <t>トウ</t>
    </rPh>
    <rPh sb="12" eb="14">
      <t>ヒキワタシ</t>
    </rPh>
    <rPh sb="14" eb="16">
      <t>バショ</t>
    </rPh>
    <rPh sb="22" eb="24">
      <t>ジョウキ</t>
    </rPh>
    <rPh sb="28" eb="30">
      <t>シジ</t>
    </rPh>
    <phoneticPr fontId="28"/>
  </si>
  <si>
    <t>　注　　引渡場所が設計図書に記載されていない場合は、空白で提出し、協議のうえ</t>
    <rPh sb="1" eb="2">
      <t>チュウ</t>
    </rPh>
    <rPh sb="4" eb="6">
      <t>ヒキワタシ</t>
    </rPh>
    <rPh sb="6" eb="8">
      <t>バショ</t>
    </rPh>
    <rPh sb="9" eb="11">
      <t>セッケイ</t>
    </rPh>
    <rPh sb="11" eb="13">
      <t>トショ</t>
    </rPh>
    <rPh sb="14" eb="16">
      <t>キサイ</t>
    </rPh>
    <rPh sb="22" eb="24">
      <t>バアイ</t>
    </rPh>
    <rPh sb="26" eb="28">
      <t>クウハク</t>
    </rPh>
    <rPh sb="29" eb="31">
      <t>テイシュツ</t>
    </rPh>
    <rPh sb="33" eb="35">
      <t>キョウギ</t>
    </rPh>
    <phoneticPr fontId="28"/>
  </si>
  <si>
    <t>次長</t>
    <rPh sb="0" eb="2">
      <t>ジチョウ</t>
    </rPh>
    <phoneticPr fontId="28"/>
  </si>
  <si>
    <t>係</t>
    <rPh sb="0" eb="1">
      <t>カカリ</t>
    </rPh>
    <phoneticPr fontId="28"/>
  </si>
  <si>
    <t>令和　　年　　月　　日</t>
    <rPh sb="0" eb="2">
      <t>レイワ</t>
    </rPh>
    <rPh sb="4" eb="5">
      <t>ネン</t>
    </rPh>
    <rPh sb="7" eb="8">
      <t>ガツ</t>
    </rPh>
    <rPh sb="10" eb="11">
      <t>ヒ</t>
    </rPh>
    <phoneticPr fontId="28"/>
  </si>
  <si>
    <t>水道事業管理者</t>
    <rPh sb="0" eb="2">
      <t>スイドウ</t>
    </rPh>
    <rPh sb="2" eb="4">
      <t>ジギョウ</t>
    </rPh>
    <rPh sb="4" eb="7">
      <t>カンリシャ</t>
    </rPh>
    <phoneticPr fontId="28"/>
  </si>
  <si>
    <t>路　面　ヒ　ー　タ　ー　稼　働　時　間　調　書</t>
    <rPh sb="0" eb="1">
      <t>ミチ</t>
    </rPh>
    <rPh sb="2" eb="3">
      <t>メン</t>
    </rPh>
    <rPh sb="12" eb="13">
      <t>カセギ</t>
    </rPh>
    <rPh sb="14" eb="15">
      <t>ハタラキ</t>
    </rPh>
    <rPh sb="16" eb="17">
      <t>トキ</t>
    </rPh>
    <rPh sb="18" eb="19">
      <t>アイダ</t>
    </rPh>
    <rPh sb="20" eb="21">
      <t>チョウ</t>
    </rPh>
    <rPh sb="22" eb="23">
      <t>ショ</t>
    </rPh>
    <phoneticPr fontId="28"/>
  </si>
  <si>
    <t>使用機械</t>
    <rPh sb="0" eb="2">
      <t>シヨウ</t>
    </rPh>
    <rPh sb="2" eb="4">
      <t>キカイ</t>
    </rPh>
    <phoneticPr fontId="28"/>
  </si>
  <si>
    <t>測　　　点</t>
    <rPh sb="0" eb="1">
      <t>ハカリ</t>
    </rPh>
    <rPh sb="4" eb="5">
      <t>テン</t>
    </rPh>
    <phoneticPr fontId="28"/>
  </si>
  <si>
    <t>終了時間</t>
    <rPh sb="0" eb="2">
      <t>シュウリョウ</t>
    </rPh>
    <rPh sb="2" eb="4">
      <t>ジカン</t>
    </rPh>
    <phoneticPr fontId="28"/>
  </si>
  <si>
    <t>①</t>
  </si>
  <si>
    <t>路盤凍結融解</t>
    <rPh sb="0" eb="2">
      <t>ロバン</t>
    </rPh>
    <rPh sb="2" eb="4">
      <t>トウケツ</t>
    </rPh>
    <rPh sb="4" eb="6">
      <t>ユウカイ</t>
    </rPh>
    <phoneticPr fontId="28"/>
  </si>
  <si>
    <t>プライムコート養生</t>
    <rPh sb="7" eb="9">
      <t>ヨウジョウ</t>
    </rPh>
    <phoneticPr fontId="28"/>
  </si>
  <si>
    <t>乳剤散布前の舗装面乾燥</t>
    <rPh sb="0" eb="2">
      <t>ニュウザイ</t>
    </rPh>
    <rPh sb="2" eb="4">
      <t>サンプ</t>
    </rPh>
    <rPh sb="4" eb="5">
      <t>マエ</t>
    </rPh>
    <rPh sb="6" eb="9">
      <t>ホソウメン</t>
    </rPh>
    <rPh sb="9" eb="11">
      <t>カンソウ</t>
    </rPh>
    <phoneticPr fontId="28"/>
  </si>
  <si>
    <t>ヒーター停止時　黒板に工事名，作業内容，測点(○○～△△)，停止時間等を記入する。</t>
    <rPh sb="4" eb="7">
      <t>テイシジ</t>
    </rPh>
    <rPh sb="8" eb="10">
      <t>コクバン</t>
    </rPh>
    <rPh sb="11" eb="14">
      <t>コウジメイ</t>
    </rPh>
    <rPh sb="15" eb="17">
      <t>サギョウ</t>
    </rPh>
    <rPh sb="17" eb="19">
      <t>ナイヨウ</t>
    </rPh>
    <rPh sb="20" eb="22">
      <t>ソクテン</t>
    </rPh>
    <rPh sb="30" eb="32">
      <t>テイシ</t>
    </rPh>
    <rPh sb="32" eb="34">
      <t>ジカン</t>
    </rPh>
    <rPh sb="34" eb="35">
      <t>トウ</t>
    </rPh>
    <rPh sb="36" eb="38">
      <t>キニュウ</t>
    </rPh>
    <phoneticPr fontId="28"/>
  </si>
  <si>
    <t>厚さ(t)</t>
    <rPh sb="0" eb="1">
      <t>あつ</t>
    </rPh>
    <phoneticPr fontId="23" type="Hiragana"/>
  </si>
  <si>
    <t>以下作業を再開する場合は上記の繰り返しとなる。</t>
    <rPh sb="0" eb="2">
      <t>イカ</t>
    </rPh>
    <rPh sb="2" eb="4">
      <t>サギョウ</t>
    </rPh>
    <rPh sb="5" eb="7">
      <t>サイカイ</t>
    </rPh>
    <rPh sb="9" eb="11">
      <t>バアイ</t>
    </rPh>
    <rPh sb="12" eb="14">
      <t>ジョウキ</t>
    </rPh>
    <rPh sb="15" eb="16">
      <t>ク</t>
    </rPh>
    <rPh sb="17" eb="18">
      <t>カエ</t>
    </rPh>
    <phoneticPr fontId="28"/>
  </si>
  <si>
    <t>１日の作業開始時・終了時ではなく，休憩で停止している場合等，機械の稼働時間を確認</t>
    <rPh sb="1" eb="2">
      <t>ニチ</t>
    </rPh>
    <rPh sb="3" eb="5">
      <t>サギョウ</t>
    </rPh>
    <rPh sb="5" eb="7">
      <t>カイシ</t>
    </rPh>
    <rPh sb="7" eb="8">
      <t>ジ</t>
    </rPh>
    <rPh sb="9" eb="11">
      <t>シュウリョウ</t>
    </rPh>
    <rPh sb="11" eb="12">
      <t>ジ</t>
    </rPh>
    <rPh sb="17" eb="19">
      <t>キュウケイ</t>
    </rPh>
    <rPh sb="20" eb="22">
      <t>テイシ</t>
    </rPh>
    <rPh sb="26" eb="28">
      <t>バアイ</t>
    </rPh>
    <rPh sb="28" eb="29">
      <t>ナド</t>
    </rPh>
    <rPh sb="30" eb="32">
      <t>キカイ</t>
    </rPh>
    <rPh sb="33" eb="35">
      <t>カドウ</t>
    </rPh>
    <rPh sb="35" eb="37">
      <t>ジカン</t>
    </rPh>
    <rPh sb="38" eb="40">
      <t>カクニン</t>
    </rPh>
    <phoneticPr fontId="28"/>
  </si>
  <si>
    <t>使用カメラは日付入りカメラを時間モードに設定し時間入り写真で撮影すること。</t>
    <rPh sb="0" eb="2">
      <t>シヨウ</t>
    </rPh>
    <rPh sb="6" eb="8">
      <t>ヒヅケ</t>
    </rPh>
    <rPh sb="8" eb="9">
      <t>イ</t>
    </rPh>
    <rPh sb="14" eb="16">
      <t>ジカン</t>
    </rPh>
    <rPh sb="20" eb="22">
      <t>セッテイ</t>
    </rPh>
    <rPh sb="23" eb="25">
      <t>ジカン</t>
    </rPh>
    <rPh sb="25" eb="26">
      <t>イ</t>
    </rPh>
    <rPh sb="27" eb="29">
      <t>シャシン</t>
    </rPh>
    <rPh sb="30" eb="32">
      <t>サツエイ</t>
    </rPh>
    <phoneticPr fontId="28"/>
  </si>
  <si>
    <t>休暇届</t>
    <rPh sb="0" eb="1">
      <t>キュウ</t>
    </rPh>
    <rPh sb="1" eb="2">
      <t>ヒマ</t>
    </rPh>
    <rPh sb="2" eb="3">
      <t>トドケ</t>
    </rPh>
    <phoneticPr fontId="28"/>
  </si>
  <si>
    <t>※　　により，工事作業を休止いたします。なお，休暇期間中の安全管理については，次のとおり実施いたします</t>
    <rPh sb="7" eb="9">
      <t>コウジ</t>
    </rPh>
    <rPh sb="9" eb="11">
      <t>サギョウ</t>
    </rPh>
    <rPh sb="12" eb="14">
      <t>キュウシ</t>
    </rPh>
    <rPh sb="23" eb="25">
      <t>キュウカ</t>
    </rPh>
    <rPh sb="25" eb="28">
      <t>キカンチュウ</t>
    </rPh>
    <rPh sb="29" eb="31">
      <t>アンゼン</t>
    </rPh>
    <rPh sb="31" eb="33">
      <t>カンリ</t>
    </rPh>
    <rPh sb="39" eb="40">
      <t>ツギ</t>
    </rPh>
    <rPh sb="44" eb="46">
      <t>ジッシ</t>
    </rPh>
    <phoneticPr fontId="28"/>
  </si>
  <si>
    <t>２．実施内容</t>
    <rPh sb="2" eb="4">
      <t>ジッシ</t>
    </rPh>
    <rPh sb="4" eb="6">
      <t>ナイヨウ</t>
    </rPh>
    <phoneticPr fontId="28"/>
  </si>
  <si>
    <t>３．緊急連絡先</t>
    <rPh sb="2" eb="4">
      <t>キンキュウ</t>
    </rPh>
    <rPh sb="4" eb="7">
      <t>レンラクサキ</t>
    </rPh>
    <phoneticPr fontId="28"/>
  </si>
  <si>
    <t>※については，「年末年始休暇」「夏期休暇」等を記載すること。</t>
    <rPh sb="8" eb="10">
      <t>ネンマツ</t>
    </rPh>
    <rPh sb="10" eb="12">
      <t>ネンシ</t>
    </rPh>
    <rPh sb="12" eb="14">
      <t>キュウカ</t>
    </rPh>
    <rPh sb="16" eb="18">
      <t>カキ</t>
    </rPh>
    <rPh sb="18" eb="20">
      <t>キュウカ</t>
    </rPh>
    <rPh sb="21" eb="22">
      <t>トウ</t>
    </rPh>
    <rPh sb="23" eb="25">
      <t>キサイ</t>
    </rPh>
    <phoneticPr fontId="28"/>
  </si>
  <si>
    <t>指示事項が有る場合は，是正内容を協議簿にて提出すること。</t>
    <rPh sb="0" eb="2">
      <t>シジ</t>
    </rPh>
    <rPh sb="2" eb="4">
      <t>ジコウ</t>
    </rPh>
    <rPh sb="5" eb="6">
      <t>ア</t>
    </rPh>
    <rPh sb="7" eb="9">
      <t>バアイ</t>
    </rPh>
    <rPh sb="11" eb="13">
      <t>ゼセイ</t>
    </rPh>
    <rPh sb="13" eb="15">
      <t>ナイヨウ</t>
    </rPh>
    <rPh sb="16" eb="18">
      <t>キョウギ</t>
    </rPh>
    <rPh sb="18" eb="19">
      <t>ボ</t>
    </rPh>
    <rPh sb="21" eb="23">
      <t>テイシュツ</t>
    </rPh>
    <phoneticPr fontId="28"/>
  </si>
  <si>
    <t>時から</t>
    <rPh sb="0" eb="1">
      <t>ジ</t>
    </rPh>
    <phoneticPr fontId="28"/>
  </si>
  <si>
    <t>受付者</t>
    <rPh sb="0" eb="2">
      <t>ウケツケ</t>
    </rPh>
    <rPh sb="2" eb="3">
      <t>シャ</t>
    </rPh>
    <phoneticPr fontId="28"/>
  </si>
  <si>
    <r>
      <t>　</t>
    </r>
    <r>
      <rPr>
        <sz val="14"/>
        <color auto="1"/>
        <rFont val="ＭＳ Ｐゴシック"/>
      </rPr>
      <t>お客様が住む区域の近くで，断水作業を行います。
　通常通り水道は使用できますが，</t>
    </r>
    <r>
      <rPr>
        <sz val="18"/>
        <color rgb="FFFF0000"/>
        <rFont val="ＭＳ Ｐゴシック"/>
      </rPr>
      <t>まれに水が濁る</t>
    </r>
    <r>
      <rPr>
        <sz val="14"/>
        <color auto="1"/>
        <rFont val="ＭＳ Ｐゴシック"/>
      </rPr>
      <t>ことがございます。
　大変ご迷惑をおかけ致しますが，以下の時間帯に水道を使用する際は，
　</t>
    </r>
    <r>
      <rPr>
        <sz val="18"/>
        <color rgb="FFFF0000"/>
        <rFont val="ＭＳ Ｐゴシック"/>
      </rPr>
      <t>濁りがないか事前にご確認をお願い致します。</t>
    </r>
    <r>
      <rPr>
        <sz val="14"/>
        <color auto="1"/>
        <rFont val="ＭＳ Ｐゴシック"/>
      </rPr>
      <t xml:space="preserve">
　万が一水が濁った際は，下記問い合わせ先にご連絡ください。
　ご理解とご協力をお願い申し上げます。</t>
    </r>
    <rPh sb="2" eb="4">
      <t>キャクサマ</t>
    </rPh>
    <rPh sb="5" eb="6">
      <t>ス</t>
    </rPh>
    <rPh sb="7" eb="9">
      <t>クイキ</t>
    </rPh>
    <rPh sb="10" eb="11">
      <t>チカ</t>
    </rPh>
    <rPh sb="14" eb="16">
      <t>ダンスイ</t>
    </rPh>
    <rPh sb="16" eb="18">
      <t>サギョウ</t>
    </rPh>
    <rPh sb="19" eb="20">
      <t>オコナ</t>
    </rPh>
    <rPh sb="26" eb="28">
      <t>ツウジョウ</t>
    </rPh>
    <rPh sb="28" eb="29">
      <t>ドオ</t>
    </rPh>
    <rPh sb="30" eb="32">
      <t>スイドウ</t>
    </rPh>
    <rPh sb="33" eb="35">
      <t>シヨウ</t>
    </rPh>
    <rPh sb="44" eb="45">
      <t>ミズ</t>
    </rPh>
    <rPh sb="46" eb="47">
      <t>ニゴ</t>
    </rPh>
    <rPh sb="59" eb="61">
      <t>タイヘン</t>
    </rPh>
    <rPh sb="62" eb="64">
      <t>メイワク</t>
    </rPh>
    <rPh sb="68" eb="69">
      <t>イタ</t>
    </rPh>
    <rPh sb="74" eb="76">
      <t>イカ</t>
    </rPh>
    <rPh sb="77" eb="80">
      <t>ジカンタイ</t>
    </rPh>
    <rPh sb="81" eb="83">
      <t>スイドウ</t>
    </rPh>
    <rPh sb="84" eb="86">
      <t>シヨウ</t>
    </rPh>
    <rPh sb="88" eb="89">
      <t>サイ</t>
    </rPh>
    <rPh sb="93" eb="94">
      <t>ニゴ</t>
    </rPh>
    <rPh sb="99" eb="101">
      <t>ジゼン</t>
    </rPh>
    <rPh sb="103" eb="105">
      <t>カクニン</t>
    </rPh>
    <rPh sb="107" eb="108">
      <t>ネガ</t>
    </rPh>
    <rPh sb="109" eb="110">
      <t>イタ</t>
    </rPh>
    <rPh sb="116" eb="117">
      <t>マン</t>
    </rPh>
    <rPh sb="118" eb="119">
      <t>イチ</t>
    </rPh>
    <rPh sb="119" eb="120">
      <t>ミズ</t>
    </rPh>
    <rPh sb="121" eb="122">
      <t>ニゴ</t>
    </rPh>
    <rPh sb="124" eb="125">
      <t>サイ</t>
    </rPh>
    <rPh sb="127" eb="129">
      <t>カキ</t>
    </rPh>
    <rPh sb="129" eb="130">
      <t>ト</t>
    </rPh>
    <rPh sb="131" eb="132">
      <t>ア</t>
    </rPh>
    <rPh sb="134" eb="135">
      <t>サキ</t>
    </rPh>
    <rPh sb="137" eb="139">
      <t>レンラク</t>
    </rPh>
    <rPh sb="157" eb="158">
      <t>モウ</t>
    </rPh>
    <rPh sb="159" eb="160">
      <t>ア</t>
    </rPh>
    <phoneticPr fontId="28"/>
  </si>
  <si>
    <t>旭川市水道局 上下水道部 水道施設課 水道建設係</t>
    <rPh sb="0" eb="3">
      <t>アサヒカワシ</t>
    </rPh>
    <rPh sb="3" eb="5">
      <t>スイドウ</t>
    </rPh>
    <rPh sb="5" eb="6">
      <t>キョク</t>
    </rPh>
    <rPh sb="7" eb="11">
      <t>ジョウゲスイドウ</t>
    </rPh>
    <rPh sb="11" eb="12">
      <t>ブ</t>
    </rPh>
    <rPh sb="13" eb="15">
      <t>スイドウ</t>
    </rPh>
    <rPh sb="15" eb="17">
      <t>シセツ</t>
    </rPh>
    <rPh sb="17" eb="18">
      <t>カ</t>
    </rPh>
    <rPh sb="19" eb="21">
      <t>スイドウ</t>
    </rPh>
    <rPh sb="21" eb="23">
      <t>ケンセツ</t>
    </rPh>
    <rPh sb="23" eb="24">
      <t>カカ</t>
    </rPh>
    <phoneticPr fontId="28"/>
  </si>
  <si>
    <t>監　　督</t>
    <rPh sb="0" eb="1">
      <t>カン</t>
    </rPh>
    <rPh sb="3" eb="4">
      <t>ヨシ</t>
    </rPh>
    <phoneticPr fontId="28"/>
  </si>
  <si>
    <t>令和　　年　　月　　日</t>
    <rPh sb="0" eb="2">
      <t>レイワ</t>
    </rPh>
    <rPh sb="4" eb="5">
      <t>ネン</t>
    </rPh>
    <rPh sb="7" eb="8">
      <t>ツキ</t>
    </rPh>
    <rPh sb="10" eb="11">
      <t>ニチ</t>
    </rPh>
    <phoneticPr fontId="28"/>
  </si>
  <si>
    <t>２４－３１６９</t>
  </si>
  <si>
    <t>上記工事に係るでき形部分等に関し請負代金の部分払いを受けたいので、当該でき形部分</t>
    <rPh sb="0" eb="2">
      <t>ジョウキ</t>
    </rPh>
    <rPh sb="2" eb="4">
      <t>コウジ</t>
    </rPh>
    <rPh sb="5" eb="6">
      <t>カカ</t>
    </rPh>
    <rPh sb="9" eb="10">
      <t>カタ</t>
    </rPh>
    <rPh sb="10" eb="12">
      <t>ブブン</t>
    </rPh>
    <rPh sb="12" eb="13">
      <t>トウ</t>
    </rPh>
    <rPh sb="14" eb="15">
      <t>カン</t>
    </rPh>
    <rPh sb="16" eb="18">
      <t>ウケオイ</t>
    </rPh>
    <rPh sb="18" eb="20">
      <t>ダイキン</t>
    </rPh>
    <rPh sb="21" eb="23">
      <t>ブブン</t>
    </rPh>
    <rPh sb="23" eb="24">
      <t>ハラ</t>
    </rPh>
    <rPh sb="26" eb="27">
      <t>ウ</t>
    </rPh>
    <rPh sb="33" eb="35">
      <t>トウガイ</t>
    </rPh>
    <rPh sb="37" eb="38">
      <t>カタ</t>
    </rPh>
    <rPh sb="38" eb="40">
      <t>ブブン</t>
    </rPh>
    <phoneticPr fontId="28"/>
  </si>
  <si>
    <t>等の確認を請求します。</t>
    <rPh sb="2" eb="4">
      <t>カクニン</t>
    </rPh>
    <rPh sb="5" eb="7">
      <t>セイキュウ</t>
    </rPh>
    <phoneticPr fontId="28"/>
  </si>
  <si>
    <t>水道局対応者</t>
    <rPh sb="0" eb="3">
      <t>スイドウキョク</t>
    </rPh>
    <rPh sb="3" eb="5">
      <t>タイオウ</t>
    </rPh>
    <rPh sb="5" eb="6">
      <t>シャ</t>
    </rPh>
    <phoneticPr fontId="28"/>
  </si>
  <si>
    <t>　氏　　名</t>
    <rPh sb="1" eb="2">
      <t>シ</t>
    </rPh>
    <rPh sb="4" eb="5">
      <t>メイ</t>
    </rPh>
    <phoneticPr fontId="28"/>
  </si>
  <si>
    <t>　主任監督員</t>
    <rPh sb="1" eb="3">
      <t>シュニン</t>
    </rPh>
    <rPh sb="3" eb="6">
      <t>カントクイン</t>
    </rPh>
    <phoneticPr fontId="28"/>
  </si>
  <si>
    <t>　監督員</t>
    <rPh sb="1" eb="4">
      <t>カントクイン</t>
    </rPh>
    <phoneticPr fontId="28"/>
  </si>
  <si>
    <t>承 認 条 件</t>
    <rPh sb="0" eb="1">
      <t>ウケタマワ</t>
    </rPh>
    <rPh sb="2" eb="3">
      <t>シノブ</t>
    </rPh>
    <rPh sb="4" eb="5">
      <t>ジョウ</t>
    </rPh>
    <rPh sb="6" eb="7">
      <t>ケン</t>
    </rPh>
    <phoneticPr fontId="28"/>
  </si>
  <si>
    <t>工種</t>
    <rPh sb="0" eb="1">
      <t>コウ</t>
    </rPh>
    <rPh sb="1" eb="2">
      <t>シュ</t>
    </rPh>
    <phoneticPr fontId="28"/>
  </si>
  <si>
    <t>（　　）  ～</t>
  </si>
  <si>
    <t>作業内容・作業位置等</t>
    <rPh sb="0" eb="2">
      <t>サギョウ</t>
    </rPh>
    <rPh sb="2" eb="4">
      <t>ナイヨウ</t>
    </rPh>
    <rPh sb="5" eb="7">
      <t>サギョウ</t>
    </rPh>
    <rPh sb="7" eb="9">
      <t>イチ</t>
    </rPh>
    <rPh sb="9" eb="10">
      <t>トウ</t>
    </rPh>
    <phoneticPr fontId="28"/>
  </si>
  <si>
    <t>届出年月日</t>
    <rPh sb="0" eb="2">
      <t>トドケデ</t>
    </rPh>
    <rPh sb="2" eb="5">
      <t>ネンガッピ</t>
    </rPh>
    <phoneticPr fontId="28"/>
  </si>
  <si>
    <t xml:space="preserve"> 本社 ・ 事務所℡</t>
    <rPh sb="1" eb="3">
      <t>ホンシャ</t>
    </rPh>
    <rPh sb="6" eb="8">
      <t>ジム</t>
    </rPh>
    <rPh sb="8" eb="9">
      <t>ショ</t>
    </rPh>
    <phoneticPr fontId="28"/>
  </si>
  <si>
    <t xml:space="preserve"> 連絡者氏名</t>
    <rPh sb="1" eb="4">
      <t>レンラクシャ</t>
    </rPh>
    <rPh sb="4" eb="6">
      <t>シメイ</t>
    </rPh>
    <phoneticPr fontId="28"/>
  </si>
  <si>
    <t>Ｔｅｌ</t>
  </si>
  <si>
    <t>　主任技術者</t>
    <rPh sb="1" eb="3">
      <t>シュニン</t>
    </rPh>
    <rPh sb="3" eb="6">
      <t>ギジュツシャ</t>
    </rPh>
    <phoneticPr fontId="28"/>
  </si>
  <si>
    <t>重点監督事項</t>
    <rPh sb="0" eb="2">
      <t>ジュウテン</t>
    </rPh>
    <rPh sb="2" eb="4">
      <t>カントク</t>
    </rPh>
    <rPh sb="4" eb="6">
      <t>ジコウ</t>
    </rPh>
    <phoneticPr fontId="28"/>
  </si>
  <si>
    <t>区間長(m)</t>
  </si>
  <si>
    <t>断水内容</t>
    <rPh sb="0" eb="2">
      <t>ダンスイ</t>
    </rPh>
    <rPh sb="2" eb="4">
      <t>ナイヨウ</t>
    </rPh>
    <phoneticPr fontId="28"/>
  </si>
  <si>
    <t>様式３４_x0009_水道工事緊急通報一覧表</t>
  </si>
  <si>
    <t>１）</t>
  </si>
  <si>
    <t>２）</t>
  </si>
  <si>
    <t>４）</t>
  </si>
  <si>
    <t>５）</t>
  </si>
  <si>
    <t>６）</t>
  </si>
  <si>
    <t>７）</t>
  </si>
  <si>
    <t>9）</t>
  </si>
  <si>
    <t>作 業 内 容</t>
    <rPh sb="0" eb="3">
      <t>サギョウ</t>
    </rPh>
    <rPh sb="4" eb="7">
      <t>ナイヨウ</t>
    </rPh>
    <phoneticPr fontId="28"/>
  </si>
  <si>
    <t>通水時から立会</t>
    <rPh sb="0" eb="2">
      <t>ツウスイ</t>
    </rPh>
    <rPh sb="2" eb="3">
      <t>ジ</t>
    </rPh>
    <rPh sb="5" eb="7">
      <t>タチアイ</t>
    </rPh>
    <phoneticPr fontId="28"/>
  </si>
  <si>
    <t>断水月日</t>
    <rPh sb="0" eb="2">
      <t>ダンスイ</t>
    </rPh>
    <rPh sb="2" eb="4">
      <t>ガッピ</t>
    </rPh>
    <phoneticPr fontId="28"/>
  </si>
  <si>
    <t>制水弁操作箇所数</t>
    <rPh sb="0" eb="2">
      <t>セイスイ</t>
    </rPh>
    <rPh sb="2" eb="3">
      <t>ベン</t>
    </rPh>
    <rPh sb="3" eb="5">
      <t>ソウサ</t>
    </rPh>
    <rPh sb="5" eb="7">
      <t>カショ</t>
    </rPh>
    <rPh sb="7" eb="8">
      <t>スウ</t>
    </rPh>
    <phoneticPr fontId="28"/>
  </si>
  <si>
    <t>断水戸数</t>
    <rPh sb="0" eb="2">
      <t>ダンスイ</t>
    </rPh>
    <rPh sb="2" eb="4">
      <t>コスウ</t>
    </rPh>
    <phoneticPr fontId="28"/>
  </si>
  <si>
    <t>排水排気使用消火栓</t>
    <rPh sb="0" eb="2">
      <t>ハイスイ</t>
    </rPh>
    <rPh sb="2" eb="4">
      <t>ハイキ</t>
    </rPh>
    <rPh sb="4" eb="6">
      <t>シヨウ</t>
    </rPh>
    <rPh sb="6" eb="9">
      <t>ショウカセン</t>
    </rPh>
    <phoneticPr fontId="28"/>
  </si>
  <si>
    <t>配布予定者氏名</t>
    <rPh sb="0" eb="2">
      <t>ハイフ</t>
    </rPh>
    <rPh sb="2" eb="5">
      <t>ヨテイシャ</t>
    </rPh>
    <rPh sb="5" eb="7">
      <t>シメイ</t>
    </rPh>
    <phoneticPr fontId="28"/>
  </si>
  <si>
    <t>作業量</t>
    <rPh sb="0" eb="3">
      <t>サギョウリョウ</t>
    </rPh>
    <phoneticPr fontId="28"/>
  </si>
  <si>
    <t>様式１９_x0009_水道配水用ポリエチレン管ＥＦ接合管理表</t>
  </si>
  <si>
    <t>開閉栓要項</t>
    <rPh sb="0" eb="1">
      <t>カイ</t>
    </rPh>
    <rPh sb="1" eb="2">
      <t>ヘイ</t>
    </rPh>
    <rPh sb="2" eb="3">
      <t>セン</t>
    </rPh>
    <rPh sb="3" eb="5">
      <t>ヨウコウ</t>
    </rPh>
    <phoneticPr fontId="28"/>
  </si>
  <si>
    <t>警備員</t>
    <rPh sb="0" eb="3">
      <t>ケイビイン</t>
    </rPh>
    <phoneticPr fontId="28"/>
  </si>
  <si>
    <t>転圧機</t>
    <rPh sb="0" eb="1">
      <t>テン</t>
    </rPh>
    <rPh sb="1" eb="2">
      <t>アツ</t>
    </rPh>
    <rPh sb="2" eb="3">
      <t>キ</t>
    </rPh>
    <phoneticPr fontId="28"/>
  </si>
  <si>
    <t>Ｈ</t>
  </si>
  <si>
    <t>断水施工計画書</t>
    <rPh sb="0" eb="2">
      <t>ダンスイ</t>
    </rPh>
    <rPh sb="2" eb="4">
      <t>セコウ</t>
    </rPh>
    <rPh sb="4" eb="7">
      <t>ケイカクショ</t>
    </rPh>
    <phoneticPr fontId="28"/>
  </si>
  <si>
    <t>m3</t>
  </si>
  <si>
    <t>台</t>
    <rPh sb="0" eb="1">
      <t>ダイ</t>
    </rPh>
    <phoneticPr fontId="28"/>
  </si>
  <si>
    <t>普通作業員</t>
    <rPh sb="0" eb="2">
      <t>フツウ</t>
    </rPh>
    <rPh sb="2" eb="5">
      <t>サギョウイン</t>
    </rPh>
    <phoneticPr fontId="28"/>
  </si>
  <si>
    <t>約</t>
    <rPh sb="0" eb="1">
      <t>ヤク</t>
    </rPh>
    <phoneticPr fontId="28"/>
  </si>
  <si>
    <t xml:space="preserve">    年 　 月　  日</t>
    <rPh sb="4" eb="5">
      <t>ネン</t>
    </rPh>
    <rPh sb="8" eb="9">
      <t>ツキ</t>
    </rPh>
    <rPh sb="12" eb="13">
      <t>ヒ</t>
    </rPh>
    <phoneticPr fontId="28"/>
  </si>
  <si>
    <t>土砂</t>
    <rPh sb="0" eb="2">
      <t>ドシャ</t>
    </rPh>
    <phoneticPr fontId="28"/>
  </si>
  <si>
    <t>水 道 工 事 緊 急 通 報 一 覧 表</t>
    <rPh sb="0" eb="1">
      <t>ミズ</t>
    </rPh>
    <rPh sb="2" eb="3">
      <t>ミチ</t>
    </rPh>
    <rPh sb="4" eb="5">
      <t>タクミ</t>
    </rPh>
    <rPh sb="6" eb="7">
      <t>コト</t>
    </rPh>
    <rPh sb="8" eb="9">
      <t>キビ</t>
    </rPh>
    <rPh sb="10" eb="11">
      <t>キュウ</t>
    </rPh>
    <rPh sb="12" eb="13">
      <t>ツウ</t>
    </rPh>
    <rPh sb="14" eb="15">
      <t>ホウ</t>
    </rPh>
    <rPh sb="16" eb="17">
      <t>イチ</t>
    </rPh>
    <rPh sb="18" eb="19">
      <t>ラン</t>
    </rPh>
    <rPh sb="20" eb="21">
      <t>ヒョウ</t>
    </rPh>
    <phoneticPr fontId="28"/>
  </si>
  <si>
    <t>工　　　番</t>
    <rPh sb="0" eb="1">
      <t>コウ</t>
    </rPh>
    <rPh sb="4" eb="5">
      <t>バン</t>
    </rPh>
    <phoneticPr fontId="28"/>
  </si>
  <si>
    <t>工事箇所</t>
    <rPh sb="0" eb="2">
      <t>コウジ</t>
    </rPh>
    <rPh sb="2" eb="4">
      <t>カショ</t>
    </rPh>
    <phoneticPr fontId="28"/>
  </si>
  <si>
    <t>（ フ リ ガ ナ ）</t>
  </si>
  <si>
    <t>通行規制内容</t>
    <rPh sb="0" eb="2">
      <t>ツウコウ</t>
    </rPh>
    <rPh sb="2" eb="4">
      <t>キセイ</t>
    </rPh>
    <rPh sb="4" eb="6">
      <t>ナイヨウ</t>
    </rPh>
    <phoneticPr fontId="28"/>
  </si>
  <si>
    <t>様式　５_x0009_水道工事お願い文例１</t>
  </si>
  <si>
    <t>工事概要等</t>
    <rPh sb="0" eb="2">
      <t>コウジ</t>
    </rPh>
    <rPh sb="2" eb="4">
      <t>ガイヨウ</t>
    </rPh>
    <rPh sb="4" eb="5">
      <t>ナド</t>
    </rPh>
    <phoneticPr fontId="28"/>
  </si>
  <si>
    <t>位　　置　　図</t>
    <rPh sb="0" eb="1">
      <t>グライ</t>
    </rPh>
    <rPh sb="3" eb="4">
      <t>オキ</t>
    </rPh>
    <rPh sb="6" eb="7">
      <t>ズ</t>
    </rPh>
    <phoneticPr fontId="28"/>
  </si>
  <si>
    <t>（ 第　　　　　号 ）</t>
    <rPh sb="2" eb="3">
      <t>ダイ</t>
    </rPh>
    <rPh sb="8" eb="9">
      <t>ゴウ</t>
    </rPh>
    <phoneticPr fontId="28"/>
  </si>
  <si>
    <t xml:space="preserve">  　　年　　月　　日　まで</t>
    <rPh sb="4" eb="5">
      <t>ネン</t>
    </rPh>
    <rPh sb="7" eb="8">
      <t>ツキ</t>
    </rPh>
    <rPh sb="10" eb="11">
      <t>ヒ</t>
    </rPh>
    <phoneticPr fontId="28"/>
  </si>
  <si>
    <t>　注）市道の場合</t>
    <rPh sb="1" eb="2">
      <t>チュウ</t>
    </rPh>
    <rPh sb="3" eb="5">
      <t>シドウ</t>
    </rPh>
    <rPh sb="6" eb="8">
      <t>バアイ</t>
    </rPh>
    <phoneticPr fontId="28"/>
  </si>
  <si>
    <t>旭土管指令 第　　　号</t>
    <rPh sb="0" eb="1">
      <t>キョク</t>
    </rPh>
    <rPh sb="1" eb="2">
      <t>ド</t>
    </rPh>
    <rPh sb="2" eb="3">
      <t>カン</t>
    </rPh>
    <rPh sb="3" eb="5">
      <t>シレイ</t>
    </rPh>
    <rPh sb="6" eb="7">
      <t>ダイ</t>
    </rPh>
    <rPh sb="10" eb="11">
      <t>ゴウ</t>
    </rPh>
    <phoneticPr fontId="28"/>
  </si>
  <si>
    <t>期 間　　  　　年　　月　　日　～　  　　年　　月　　日</t>
    <rPh sb="0" eb="1">
      <t>キ</t>
    </rPh>
    <rPh sb="2" eb="3">
      <t>アイダ</t>
    </rPh>
    <rPh sb="9" eb="10">
      <t>ネン</t>
    </rPh>
    <rPh sb="12" eb="13">
      <t>ツキ</t>
    </rPh>
    <rPh sb="15" eb="16">
      <t>ヒ</t>
    </rPh>
    <rPh sb="23" eb="24">
      <t>ネン</t>
    </rPh>
    <rPh sb="26" eb="27">
      <t>ツキ</t>
    </rPh>
    <rPh sb="29" eb="30">
      <t>ヒ</t>
    </rPh>
    <phoneticPr fontId="28"/>
  </si>
  <si>
    <t>時 間　　午前・午後　　時　　分　～　午前・午後　　時　　分</t>
    <rPh sb="0" eb="1">
      <t>ジ</t>
    </rPh>
    <rPh sb="2" eb="3">
      <t>アイダ</t>
    </rPh>
    <rPh sb="5" eb="7">
      <t>ゴゼン</t>
    </rPh>
    <rPh sb="8" eb="10">
      <t>ゴゴ</t>
    </rPh>
    <rPh sb="12" eb="13">
      <t>ジ</t>
    </rPh>
    <rPh sb="15" eb="16">
      <t>フン</t>
    </rPh>
    <rPh sb="19" eb="21">
      <t>ゴゼン</t>
    </rPh>
    <rPh sb="22" eb="24">
      <t>ゴゴ</t>
    </rPh>
    <rPh sb="26" eb="27">
      <t>ジ</t>
    </rPh>
    <rPh sb="29" eb="30">
      <t>フン</t>
    </rPh>
    <phoneticPr fontId="28"/>
  </si>
  <si>
    <t>内 容　　通行止・片側通行止（昼間・夜間）</t>
    <rPh sb="0" eb="1">
      <t>ウチ</t>
    </rPh>
    <rPh sb="2" eb="3">
      <t>カタチ</t>
    </rPh>
    <rPh sb="5" eb="7">
      <t>ツウコウ</t>
    </rPh>
    <rPh sb="7" eb="8">
      <t>ド</t>
    </rPh>
    <rPh sb="9" eb="11">
      <t>カタガワ</t>
    </rPh>
    <rPh sb="11" eb="13">
      <t>ツウコウ</t>
    </rPh>
    <rPh sb="13" eb="14">
      <t>ド</t>
    </rPh>
    <rPh sb="15" eb="17">
      <t>ヒルマ</t>
    </rPh>
    <rPh sb="18" eb="20">
      <t>ヤカン</t>
    </rPh>
    <phoneticPr fontId="28"/>
  </si>
  <si>
    <t xml:space="preserve"> 道路使用許可番号</t>
    <rPh sb="1" eb="3">
      <t>ドウロ</t>
    </rPh>
    <rPh sb="3" eb="5">
      <t>シヨウ</t>
    </rPh>
    <rPh sb="5" eb="7">
      <t>キョカ</t>
    </rPh>
    <rPh sb="7" eb="9">
      <t>バンゴウ</t>
    </rPh>
    <phoneticPr fontId="28"/>
  </si>
  <si>
    <t>　　（ＴＥＬ　　－　　　　）</t>
  </si>
  <si>
    <t>　病院</t>
    <rPh sb="1" eb="3">
      <t>ビョウイン</t>
    </rPh>
    <phoneticPr fontId="28"/>
  </si>
  <si>
    <t>　TEL</t>
  </si>
  <si>
    <t>　警　察　署    110</t>
    <rPh sb="1" eb="2">
      <t>イマシ</t>
    </rPh>
    <rPh sb="3" eb="4">
      <t>サツ</t>
    </rPh>
    <rPh sb="5" eb="6">
      <t>ショ</t>
    </rPh>
    <phoneticPr fontId="28"/>
  </si>
  <si>
    <t>　 代表TEL　23-4556</t>
    <rPh sb="2" eb="4">
      <t>ダイヒョウ</t>
    </rPh>
    <phoneticPr fontId="28"/>
  </si>
  <si>
    <t>　 代表TEL　35-2495</t>
    <rPh sb="2" eb="4">
      <t>ダイヒョウ</t>
    </rPh>
    <phoneticPr fontId="28"/>
  </si>
  <si>
    <t>　北　　電　（配電課）</t>
    <rPh sb="1" eb="2">
      <t>ホク</t>
    </rPh>
    <rPh sb="4" eb="5">
      <t>デン</t>
    </rPh>
    <rPh sb="7" eb="9">
      <t>ハイデン</t>
    </rPh>
    <rPh sb="9" eb="10">
      <t>カ</t>
    </rPh>
    <phoneticPr fontId="28"/>
  </si>
  <si>
    <t>　 代表TEL　23-1121</t>
    <rPh sb="2" eb="4">
      <t>ダイヒョウ</t>
    </rPh>
    <phoneticPr fontId="28"/>
  </si>
  <si>
    <t>　Ｎ Ｔ Ｔ（立会事故）</t>
    <rPh sb="7" eb="8">
      <t>タ</t>
    </rPh>
    <rPh sb="8" eb="9">
      <t>ア</t>
    </rPh>
    <rPh sb="9" eb="11">
      <t>ジコ</t>
    </rPh>
    <phoneticPr fontId="28"/>
  </si>
  <si>
    <t>整理番号</t>
  </si>
  <si>
    <t xml:space="preserve"> TEL </t>
  </si>
  <si>
    <t>様式１７_x0009_工事施工協議簿</t>
  </si>
  <si>
    <t xml:space="preserve"> 自宅 TEL</t>
    <rPh sb="1" eb="3">
      <t>ジタク</t>
    </rPh>
    <phoneticPr fontId="28"/>
  </si>
  <si>
    <t xml:space="preserve"> 主任監督員</t>
    <rPh sb="1" eb="3">
      <t>シュニン</t>
    </rPh>
    <rPh sb="3" eb="5">
      <t>カントク</t>
    </rPh>
    <rPh sb="5" eb="6">
      <t>イン</t>
    </rPh>
    <phoneticPr fontId="28"/>
  </si>
  <si>
    <t xml:space="preserve"> TEL</t>
  </si>
  <si>
    <t>様式34　水道工事緊急通報一覧表(1)(表面)</t>
    <rPh sb="0" eb="2">
      <t>ヨウシキ</t>
    </rPh>
    <rPh sb="5" eb="7">
      <t>スイドウ</t>
    </rPh>
    <rPh sb="7" eb="9">
      <t>コウジ</t>
    </rPh>
    <rPh sb="9" eb="11">
      <t>キンキュウ</t>
    </rPh>
    <rPh sb="11" eb="13">
      <t>ツウホウ</t>
    </rPh>
    <rPh sb="13" eb="15">
      <t>イチラン</t>
    </rPh>
    <rPh sb="15" eb="16">
      <t>ヒョウ</t>
    </rPh>
    <rPh sb="20" eb="21">
      <t>オモテ</t>
    </rPh>
    <rPh sb="21" eb="22">
      <t>メン</t>
    </rPh>
    <phoneticPr fontId="28"/>
  </si>
  <si>
    <t>様式34　水道工事緊急通報一覧表(2)(裏面)</t>
    <rPh sb="0" eb="2">
      <t>ヨウシキ</t>
    </rPh>
    <rPh sb="5" eb="7">
      <t>スイドウ</t>
    </rPh>
    <rPh sb="7" eb="9">
      <t>コウジ</t>
    </rPh>
    <rPh sb="9" eb="11">
      <t>キンキュウ</t>
    </rPh>
    <rPh sb="11" eb="13">
      <t>ツウホウ</t>
    </rPh>
    <rPh sb="13" eb="15">
      <t>イチラン</t>
    </rPh>
    <rPh sb="15" eb="16">
      <t>ヒョウ</t>
    </rPh>
    <rPh sb="20" eb="21">
      <t>ウラ</t>
    </rPh>
    <rPh sb="21" eb="22">
      <t>メン</t>
    </rPh>
    <phoneticPr fontId="28"/>
  </si>
  <si>
    <t>様式35　ファイル説明書(3)</t>
    <rPh sb="0" eb="2">
      <t>ヨウシキ</t>
    </rPh>
    <rPh sb="9" eb="12">
      <t>セツメイショ</t>
    </rPh>
    <phoneticPr fontId="28"/>
  </si>
  <si>
    <t>01</t>
  </si>
  <si>
    <t>03</t>
  </si>
  <si>
    <t>06</t>
  </si>
  <si>
    <t>07</t>
  </si>
  <si>
    <t>09</t>
  </si>
  <si>
    <t>10</t>
  </si>
  <si>
    <t>その他の成果品リスト（あるものには○，ないものには×を記入）</t>
    <rPh sb="2" eb="3">
      <t>タ</t>
    </rPh>
    <rPh sb="4" eb="6">
      <t>セイカ</t>
    </rPh>
    <rPh sb="6" eb="7">
      <t>ヒン</t>
    </rPh>
    <rPh sb="27" eb="29">
      <t>キニュウ</t>
    </rPh>
    <phoneticPr fontId="28"/>
  </si>
  <si>
    <t>種　別</t>
    <rPh sb="0" eb="1">
      <t>タネ</t>
    </rPh>
    <rPh sb="2" eb="3">
      <t>ベツ</t>
    </rPh>
    <phoneticPr fontId="28"/>
  </si>
  <si>
    <t>緊急通報一覧表</t>
    <rPh sb="0" eb="2">
      <t>キンキュウ</t>
    </rPh>
    <rPh sb="2" eb="4">
      <t>ツウホウ</t>
    </rPh>
    <rPh sb="4" eb="6">
      <t>イチラン</t>
    </rPh>
    <rPh sb="6" eb="7">
      <t>ヒョウ</t>
    </rPh>
    <phoneticPr fontId="28"/>
  </si>
  <si>
    <t>休日作業の
承認願い</t>
    <rPh sb="0" eb="2">
      <t>キュウジツ</t>
    </rPh>
    <rPh sb="2" eb="4">
      <t>サギョウ</t>
    </rPh>
    <rPh sb="6" eb="8">
      <t>ショウニン</t>
    </rPh>
    <rPh sb="8" eb="9">
      <t>ネガ</t>
    </rPh>
    <phoneticPr fontId="28"/>
  </si>
  <si>
    <t>段階確認願い</t>
    <rPh sb="0" eb="2">
      <t>ダンカイ</t>
    </rPh>
    <rPh sb="2" eb="4">
      <t>カクニン</t>
    </rPh>
    <rPh sb="4" eb="5">
      <t>ネガ</t>
    </rPh>
    <phoneticPr fontId="28"/>
  </si>
  <si>
    <t>断水施工
計画書</t>
    <rPh sb="0" eb="2">
      <t>ダンスイ</t>
    </rPh>
    <rPh sb="2" eb="4">
      <t>セコウ</t>
    </rPh>
    <rPh sb="5" eb="8">
      <t>ケイカクショ</t>
    </rPh>
    <phoneticPr fontId="28"/>
  </si>
  <si>
    <t>使用資材
承認願い</t>
    <rPh sb="0" eb="2">
      <t>シヨウ</t>
    </rPh>
    <rPh sb="2" eb="4">
      <t>シザイ</t>
    </rPh>
    <rPh sb="5" eb="7">
      <t>ショウニン</t>
    </rPh>
    <rPh sb="7" eb="8">
      <t>ネガ</t>
    </rPh>
    <phoneticPr fontId="28"/>
  </si>
  <si>
    <t>第９回目</t>
    <rPh sb="0" eb="1">
      <t>ダイ</t>
    </rPh>
    <rPh sb="2" eb="3">
      <t>カイ</t>
    </rPh>
    <rPh sb="3" eb="4">
      <t>メ</t>
    </rPh>
    <phoneticPr fontId="28"/>
  </si>
  <si>
    <t>安全訓練実施
結果報告書</t>
    <rPh sb="0" eb="2">
      <t>アンゼン</t>
    </rPh>
    <rPh sb="2" eb="4">
      <t>クンレン</t>
    </rPh>
    <rPh sb="4" eb="6">
      <t>ジッシ</t>
    </rPh>
    <rPh sb="7" eb="9">
      <t>ケッカ</t>
    </rPh>
    <rPh sb="9" eb="12">
      <t>ホウコクショ</t>
    </rPh>
    <phoneticPr fontId="28"/>
  </si>
  <si>
    <t>請負者</t>
    <rPh sb="0" eb="2">
      <t>ウケオイ</t>
    </rPh>
    <rPh sb="2" eb="3">
      <t>シャ</t>
    </rPh>
    <phoneticPr fontId="28"/>
  </si>
  <si>
    <t>試験成績表</t>
    <rPh sb="0" eb="2">
      <t>シケン</t>
    </rPh>
    <rPh sb="2" eb="4">
      <t>セイセキ</t>
    </rPh>
    <rPh sb="4" eb="5">
      <t>ヒョウ</t>
    </rPh>
    <phoneticPr fontId="28"/>
  </si>
  <si>
    <t>品質管理報告書</t>
    <rPh sb="0" eb="2">
      <t>ヒンシツ</t>
    </rPh>
    <rPh sb="2" eb="4">
      <t>カンリ</t>
    </rPh>
    <rPh sb="4" eb="7">
      <t>ホウコクショ</t>
    </rPh>
    <phoneticPr fontId="28"/>
  </si>
  <si>
    <t>産業廃棄物集計表等</t>
    <rPh sb="0" eb="2">
      <t>サンギョウ</t>
    </rPh>
    <rPh sb="2" eb="5">
      <t>ハイキブツ</t>
    </rPh>
    <rPh sb="5" eb="7">
      <t>シュウケイ</t>
    </rPh>
    <rPh sb="7" eb="8">
      <t>ヒョウ</t>
    </rPh>
    <rPh sb="8" eb="9">
      <t>トウ</t>
    </rPh>
    <phoneticPr fontId="28"/>
  </si>
  <si>
    <t>再生資源利用計画実施書</t>
    <rPh sb="0" eb="2">
      <t>サイセイ</t>
    </rPh>
    <rPh sb="2" eb="4">
      <t>シゲン</t>
    </rPh>
    <rPh sb="4" eb="6">
      <t>リヨウ</t>
    </rPh>
    <rPh sb="6" eb="8">
      <t>ケイカク</t>
    </rPh>
    <rPh sb="8" eb="10">
      <t>ジッシ</t>
    </rPh>
    <rPh sb="10" eb="11">
      <t>ショ</t>
    </rPh>
    <phoneticPr fontId="28"/>
  </si>
  <si>
    <t>交通誘導警備員集計表</t>
    <rPh sb="0" eb="2">
      <t>コウツウ</t>
    </rPh>
    <rPh sb="2" eb="4">
      <t>ユウドウ</t>
    </rPh>
    <rPh sb="4" eb="7">
      <t>ケイビイン</t>
    </rPh>
    <rPh sb="7" eb="9">
      <t>シュウケイ</t>
    </rPh>
    <rPh sb="9" eb="10">
      <t>ヒョウ</t>
    </rPh>
    <phoneticPr fontId="28"/>
  </si>
  <si>
    <t>その他安全関係資料</t>
    <rPh sb="2" eb="3">
      <t>タ</t>
    </rPh>
    <rPh sb="3" eb="5">
      <t>アンゼン</t>
    </rPh>
    <rPh sb="5" eb="7">
      <t>カンケイ</t>
    </rPh>
    <rPh sb="7" eb="9">
      <t>シリョウ</t>
    </rPh>
    <phoneticPr fontId="28"/>
  </si>
  <si>
    <t>告知第３回目</t>
    <rPh sb="3" eb="4">
      <t>カイ</t>
    </rPh>
    <rPh sb="4" eb="5">
      <t>メ</t>
    </rPh>
    <phoneticPr fontId="28"/>
  </si>
  <si>
    <t>出来形測定表</t>
    <rPh sb="0" eb="2">
      <t>デキ</t>
    </rPh>
    <rPh sb="2" eb="3">
      <t>ガタ</t>
    </rPh>
    <rPh sb="3" eb="5">
      <t>ソクテイ</t>
    </rPh>
    <rPh sb="5" eb="6">
      <t>ヒョウ</t>
    </rPh>
    <phoneticPr fontId="28"/>
  </si>
  <si>
    <t>○○○○年度</t>
    <rPh sb="4" eb="6">
      <t>ネンド</t>
    </rPh>
    <phoneticPr fontId="28"/>
  </si>
  <si>
    <t>第○○○○号</t>
    <rPh sb="0" eb="1">
      <t>ダイ</t>
    </rPh>
    <rPh sb="5" eb="6">
      <t>ゴウ</t>
    </rPh>
    <phoneticPr fontId="28"/>
  </si>
  <si>
    <t>○○○○○○工事</t>
    <rPh sb="6" eb="8">
      <t>コウジ</t>
    </rPh>
    <phoneticPr fontId="28"/>
  </si>
  <si>
    <t>○○○○　株式会社</t>
    <rPh sb="5" eb="9">
      <t>カブシキガイシャ</t>
    </rPh>
    <phoneticPr fontId="28"/>
  </si>
  <si>
    <t>当初</t>
    <rPh sb="0" eb="2">
      <t>トウショ</t>
    </rPh>
    <phoneticPr fontId="28"/>
  </si>
  <si>
    <t>変更２回目</t>
    <rPh sb="0" eb="2">
      <t>ヘンコウ</t>
    </rPh>
    <rPh sb="3" eb="5">
      <t>カイメ</t>
    </rPh>
    <phoneticPr fontId="28"/>
  </si>
  <si>
    <t>予定1枚目</t>
    <rPh sb="0" eb="2">
      <t>ヨテイ</t>
    </rPh>
    <rPh sb="3" eb="5">
      <t>マイメ</t>
    </rPh>
    <phoneticPr fontId="28"/>
  </si>
  <si>
    <t>予定2枚目</t>
    <rPh sb="0" eb="2">
      <t>ヨテイ</t>
    </rPh>
    <rPh sb="3" eb="5">
      <t>マイメ</t>
    </rPh>
    <phoneticPr fontId="28"/>
  </si>
  <si>
    <t>予定3枚目</t>
    <rPh sb="0" eb="2">
      <t>ヨテイ</t>
    </rPh>
    <rPh sb="3" eb="5">
      <t>マイメ</t>
    </rPh>
    <phoneticPr fontId="28"/>
  </si>
  <si>
    <t>予定6枚目</t>
    <rPh sb="0" eb="2">
      <t>ヨテイ</t>
    </rPh>
    <rPh sb="3" eb="5">
      <t>マイメ</t>
    </rPh>
    <phoneticPr fontId="28"/>
  </si>
  <si>
    <t>平均値</t>
    <rPh sb="0" eb="3">
      <t>へいきんち</t>
    </rPh>
    <phoneticPr fontId="23" type="Hiragana"/>
  </si>
  <si>
    <t>予定7枚目</t>
    <rPh sb="0" eb="2">
      <t>ヨテイ</t>
    </rPh>
    <rPh sb="3" eb="5">
      <t>マイメ</t>
    </rPh>
    <phoneticPr fontId="28"/>
  </si>
  <si>
    <t>予定8枚目</t>
    <rPh sb="0" eb="2">
      <t>ヨテイ</t>
    </rPh>
    <rPh sb="3" eb="5">
      <t>マイメ</t>
    </rPh>
    <phoneticPr fontId="28"/>
  </si>
  <si>
    <t>予定9枚目</t>
    <rPh sb="0" eb="2">
      <t>ヨテイ</t>
    </rPh>
    <rPh sb="3" eb="5">
      <t>マイメ</t>
    </rPh>
    <phoneticPr fontId="28"/>
  </si>
  <si>
    <t>予定11枚目</t>
    <rPh sb="0" eb="2">
      <t>ヨテイ</t>
    </rPh>
    <rPh sb="4" eb="6">
      <t>マイメ</t>
    </rPh>
    <phoneticPr fontId="28"/>
  </si>
  <si>
    <t>予定12枚目</t>
    <rPh sb="0" eb="2">
      <t>ヨテイ</t>
    </rPh>
    <rPh sb="4" eb="6">
      <t>マイメ</t>
    </rPh>
    <phoneticPr fontId="28"/>
  </si>
  <si>
    <t>第３回目</t>
    <rPh sb="0" eb="1">
      <t>ダイ</t>
    </rPh>
    <rPh sb="2" eb="3">
      <t>カイ</t>
    </rPh>
    <rPh sb="3" eb="4">
      <t>メ</t>
    </rPh>
    <phoneticPr fontId="28"/>
  </si>
  <si>
    <t>第７回目</t>
    <rPh sb="0" eb="1">
      <t>ダイ</t>
    </rPh>
    <rPh sb="2" eb="3">
      <t>カイ</t>
    </rPh>
    <rPh sb="3" eb="4">
      <t>メ</t>
    </rPh>
    <phoneticPr fontId="28"/>
  </si>
  <si>
    <t>第１１回目</t>
    <rPh sb="0" eb="1">
      <t>ダイ</t>
    </rPh>
    <rPh sb="3" eb="4">
      <t>カイ</t>
    </rPh>
    <rPh sb="4" eb="5">
      <t>メ</t>
    </rPh>
    <phoneticPr fontId="28"/>
  </si>
  <si>
    <t>ﾏｲﾅｽ値</t>
    <rPh sb="4" eb="5">
      <t>ち</t>
    </rPh>
    <phoneticPr fontId="23" type="Hiragana"/>
  </si>
  <si>
    <t>（決裁欄が足りない場合はNo.3に追加すること）</t>
    <rPh sb="1" eb="3">
      <t>ケッサイ</t>
    </rPh>
    <rPh sb="3" eb="4">
      <t>ラン</t>
    </rPh>
    <rPh sb="5" eb="6">
      <t>タ</t>
    </rPh>
    <rPh sb="9" eb="11">
      <t>バアイ</t>
    </rPh>
    <rPh sb="17" eb="19">
      <t>ツイカ</t>
    </rPh>
    <phoneticPr fontId="28"/>
  </si>
  <si>
    <t>計画書第１回目</t>
    <rPh sb="0" eb="3">
      <t>ケイカクショ</t>
    </rPh>
    <rPh sb="3" eb="4">
      <t>ダイ</t>
    </rPh>
    <rPh sb="5" eb="6">
      <t>カイ</t>
    </rPh>
    <rPh sb="6" eb="7">
      <t>メ</t>
    </rPh>
    <phoneticPr fontId="28"/>
  </si>
  <si>
    <t>計画書第２回目</t>
    <rPh sb="0" eb="3">
      <t>ケイカクショ</t>
    </rPh>
    <rPh sb="3" eb="4">
      <t>ダイ</t>
    </rPh>
    <rPh sb="5" eb="6">
      <t>カイ</t>
    </rPh>
    <rPh sb="6" eb="7">
      <t>メ</t>
    </rPh>
    <phoneticPr fontId="28"/>
  </si>
  <si>
    <t>計画書第３回目</t>
    <rPh sb="0" eb="3">
      <t>ケイカクショ</t>
    </rPh>
    <rPh sb="3" eb="4">
      <t>ダイ</t>
    </rPh>
    <rPh sb="5" eb="6">
      <t>カイ</t>
    </rPh>
    <rPh sb="6" eb="7">
      <t>メ</t>
    </rPh>
    <phoneticPr fontId="28"/>
  </si>
  <si>
    <t>計画書第４回目</t>
    <rPh sb="0" eb="3">
      <t>ケイカクショ</t>
    </rPh>
    <rPh sb="3" eb="4">
      <t>ダイ</t>
    </rPh>
    <rPh sb="5" eb="6">
      <t>カイ</t>
    </rPh>
    <rPh sb="6" eb="7">
      <t>メ</t>
    </rPh>
    <phoneticPr fontId="28"/>
  </si>
  <si>
    <t>02-02</t>
  </si>
  <si>
    <t>道路工事完了届</t>
    <rPh sb="0" eb="2">
      <t>ドウロ</t>
    </rPh>
    <rPh sb="2" eb="4">
      <t>コウジ</t>
    </rPh>
    <rPh sb="4" eb="6">
      <t>カンリョウ</t>
    </rPh>
    <rPh sb="6" eb="7">
      <t>トド</t>
    </rPh>
    <phoneticPr fontId="28"/>
  </si>
  <si>
    <t>イメージアップ報告書</t>
  </si>
  <si>
    <t>建設業退職金共済関係</t>
    <rPh sb="0" eb="3">
      <t>ケンセツギョウ</t>
    </rPh>
    <rPh sb="3" eb="6">
      <t>タイショクキン</t>
    </rPh>
    <rPh sb="6" eb="8">
      <t>キョウサイ</t>
    </rPh>
    <rPh sb="8" eb="10">
      <t>カンケイ</t>
    </rPh>
    <phoneticPr fontId="28"/>
  </si>
  <si>
    <t>その他</t>
    <rPh sb="2" eb="3">
      <t>タ</t>
    </rPh>
    <phoneticPr fontId="28"/>
  </si>
  <si>
    <t>しゅん功図</t>
    <rPh sb="3" eb="5">
      <t>コウズ</t>
    </rPh>
    <phoneticPr fontId="28"/>
  </si>
  <si>
    <t>設計図面</t>
    <rPh sb="0" eb="2">
      <t>セッケイ</t>
    </rPh>
    <rPh sb="2" eb="4">
      <t>ズメン</t>
    </rPh>
    <phoneticPr fontId="28"/>
  </si>
  <si>
    <t>変更1回目</t>
    <rPh sb="0" eb="2">
      <t>ヘンコウ</t>
    </rPh>
    <rPh sb="3" eb="5">
      <t>カイメ</t>
    </rPh>
    <phoneticPr fontId="28"/>
  </si>
  <si>
    <t>変更３回目</t>
    <rPh sb="0" eb="2">
      <t>ヘンコウ</t>
    </rPh>
    <rPh sb="3" eb="5">
      <t>カイメ</t>
    </rPh>
    <phoneticPr fontId="28"/>
  </si>
  <si>
    <t>実施2枚目</t>
    <rPh sb="0" eb="2">
      <t>ジッシ</t>
    </rPh>
    <rPh sb="3" eb="5">
      <t>マイメ</t>
    </rPh>
    <phoneticPr fontId="28"/>
  </si>
  <si>
    <t>実施3枚目</t>
    <rPh sb="0" eb="2">
      <t>ジッシ</t>
    </rPh>
    <rPh sb="3" eb="5">
      <t>マイメ</t>
    </rPh>
    <phoneticPr fontId="28"/>
  </si>
  <si>
    <t>実施4枚目</t>
    <rPh sb="0" eb="2">
      <t>ジッシ</t>
    </rPh>
    <rPh sb="3" eb="5">
      <t>マイメ</t>
    </rPh>
    <phoneticPr fontId="28"/>
  </si>
  <si>
    <t>実施5枚目</t>
    <rPh sb="0" eb="2">
      <t>ジッシ</t>
    </rPh>
    <rPh sb="3" eb="5">
      <t>マイメ</t>
    </rPh>
    <phoneticPr fontId="28"/>
  </si>
  <si>
    <t>合否</t>
    <rPh sb="0" eb="2">
      <t>ごうひ</t>
    </rPh>
    <phoneticPr fontId="23" type="Hiragana"/>
  </si>
  <si>
    <t>実施7枚目</t>
    <rPh sb="0" eb="2">
      <t>ジッシ</t>
    </rPh>
    <rPh sb="3" eb="5">
      <t>マイメ</t>
    </rPh>
    <phoneticPr fontId="28"/>
  </si>
  <si>
    <t>測定厚(m)</t>
    <rPh sb="0" eb="2">
      <t>そくてい</t>
    </rPh>
    <rPh sb="2" eb="3">
      <t>あつ</t>
    </rPh>
    <phoneticPr fontId="23" type="Hiragana"/>
  </si>
  <si>
    <t>実施9枚目</t>
    <rPh sb="0" eb="2">
      <t>ジッシ</t>
    </rPh>
    <rPh sb="3" eb="5">
      <t>マイメ</t>
    </rPh>
    <phoneticPr fontId="28"/>
  </si>
  <si>
    <t>実施10枚目</t>
    <rPh sb="0" eb="2">
      <t>ジッシ</t>
    </rPh>
    <rPh sb="4" eb="6">
      <t>マイメ</t>
    </rPh>
    <phoneticPr fontId="28"/>
  </si>
  <si>
    <t>実施11枚目</t>
    <rPh sb="0" eb="2">
      <t>ジッシ</t>
    </rPh>
    <rPh sb="4" eb="6">
      <t>マイメ</t>
    </rPh>
    <phoneticPr fontId="28"/>
  </si>
  <si>
    <t>実施14枚目</t>
    <rPh sb="0" eb="2">
      <t>ジッシ</t>
    </rPh>
    <rPh sb="4" eb="6">
      <t>マイメ</t>
    </rPh>
    <phoneticPr fontId="28"/>
  </si>
  <si>
    <t>第４回目</t>
    <rPh sb="0" eb="1">
      <t>ダイ</t>
    </rPh>
    <rPh sb="2" eb="4">
      <t>カイメ</t>
    </rPh>
    <phoneticPr fontId="28"/>
  </si>
  <si>
    <t>第６回目</t>
    <rPh sb="0" eb="1">
      <t>ダイ</t>
    </rPh>
    <rPh sb="2" eb="4">
      <t>カイメ</t>
    </rPh>
    <phoneticPr fontId="28"/>
  </si>
  <si>
    <t>第８回目</t>
    <rPh sb="0" eb="1">
      <t>ダイ</t>
    </rPh>
    <rPh sb="2" eb="4">
      <t>カイメ</t>
    </rPh>
    <phoneticPr fontId="28"/>
  </si>
  <si>
    <t>第１０回目</t>
    <rPh sb="0" eb="1">
      <t>ダイ</t>
    </rPh>
    <rPh sb="3" eb="5">
      <t>カイメ</t>
    </rPh>
    <phoneticPr fontId="28"/>
  </si>
  <si>
    <t>告知第１回目</t>
    <rPh sb="3" eb="4">
      <t>カイ</t>
    </rPh>
    <rPh sb="4" eb="5">
      <t>メ</t>
    </rPh>
    <phoneticPr fontId="28"/>
  </si>
  <si>
    <t>告知第２回目</t>
    <rPh sb="3" eb="4">
      <t>カイ</t>
    </rPh>
    <rPh sb="4" eb="5">
      <t>メ</t>
    </rPh>
    <phoneticPr fontId="28"/>
  </si>
  <si>
    <t>告知第４回目</t>
    <rPh sb="3" eb="4">
      <t>カイ</t>
    </rPh>
    <rPh sb="4" eb="5">
      <t>メ</t>
    </rPh>
    <phoneticPr fontId="28"/>
  </si>
  <si>
    <t>使用後</t>
    <rPh sb="0" eb="3">
      <t>シヨウゴ</t>
    </rPh>
    <phoneticPr fontId="28"/>
  </si>
  <si>
    <t>第２回目</t>
    <rPh sb="0" eb="1">
      <t>ダイ</t>
    </rPh>
    <rPh sb="2" eb="3">
      <t>カイ</t>
    </rPh>
    <rPh sb="3" eb="4">
      <t>メ</t>
    </rPh>
    <phoneticPr fontId="28"/>
  </si>
  <si>
    <t>第４回目</t>
    <rPh sb="0" eb="1">
      <t>ダイ</t>
    </rPh>
    <rPh sb="2" eb="3">
      <t>カイ</t>
    </rPh>
    <rPh sb="3" eb="4">
      <t>メ</t>
    </rPh>
    <phoneticPr fontId="28"/>
  </si>
  <si>
    <t>第６回目</t>
    <rPh sb="0" eb="1">
      <t>ダイ</t>
    </rPh>
    <rPh sb="2" eb="3">
      <t>カイ</t>
    </rPh>
    <rPh sb="3" eb="4">
      <t>メ</t>
    </rPh>
    <phoneticPr fontId="28"/>
  </si>
  <si>
    <t>様式２８_x0009_断水チラシ例（洗浄含む）</t>
  </si>
  <si>
    <t>結果第３回目</t>
    <rPh sb="0" eb="2">
      <t>ケッカ</t>
    </rPh>
    <rPh sb="2" eb="3">
      <t>ダイ</t>
    </rPh>
    <rPh sb="4" eb="6">
      <t>カイメ</t>
    </rPh>
    <phoneticPr fontId="28"/>
  </si>
  <si>
    <t>様式４１_x0009_発生損害通知書</t>
  </si>
  <si>
    <t>結果第６回目</t>
    <rPh sb="0" eb="2">
      <t>ケッカ</t>
    </rPh>
    <rPh sb="2" eb="3">
      <t>ダイ</t>
    </rPh>
    <rPh sb="4" eb="6">
      <t>カイメ</t>
    </rPh>
    <phoneticPr fontId="28"/>
  </si>
  <si>
    <t>様式　３_x0009_交通誘導警備員配置集計表</t>
  </si>
  <si>
    <t>様式　６_x0009_水道工事お願い文例２（夜間工事）</t>
  </si>
  <si>
    <t>様式　７_x0009_安全訓練実施報告書</t>
  </si>
  <si>
    <t>様式　９_x0009_社内検査実施内容調書</t>
  </si>
  <si>
    <t>様式１１_x0009_工事旬報取りまとめ表</t>
  </si>
  <si>
    <t>様式１２_x0009_工事旬報</t>
  </si>
  <si>
    <t>様式１３_x0009_工事工程表</t>
  </si>
  <si>
    <t>様式１５_x0009_地下埋設物位置確認書</t>
  </si>
  <si>
    <t>様式２４_x0009_消火栓使用連絡票</t>
  </si>
  <si>
    <t>様式２５_x0009_断水施工計画書</t>
  </si>
  <si>
    <t>様式２６_x0009_水道工事夜間作業における緊急連絡先</t>
  </si>
  <si>
    <t>様式２９_x0009_ＮＴＴ工事施工照会書</t>
  </si>
  <si>
    <t>※改訂があれば赤字を入力</t>
    <rPh sb="1" eb="3">
      <t>かいてい</t>
    </rPh>
    <rPh sb="7" eb="9">
      <t>あかじ</t>
    </rPh>
    <rPh sb="10" eb="12">
      <t>にゅうりょく</t>
    </rPh>
    <phoneticPr fontId="23" type="Hiragana"/>
  </si>
  <si>
    <t>様式３３_x0009_作業員名簿</t>
  </si>
  <si>
    <t>様式３５ファイル説明書</t>
  </si>
  <si>
    <t>様式３６_x0009_物品受領書</t>
  </si>
  <si>
    <t>様式３７_x0009_支給材料（貸与品）かし発見通知書</t>
  </si>
  <si>
    <t>様式３８_x0009_支給材料精算書</t>
  </si>
  <si>
    <t>様式４３_x0009_現場発生品調書</t>
  </si>
  <si>
    <t>様式４５_x0009_路面ヒーター稼働時間調書</t>
  </si>
  <si>
    <t>様式４６休暇届</t>
  </si>
  <si>
    <t>箇所</t>
    <rPh sb="0" eb="2">
      <t>かしょ</t>
    </rPh>
    <phoneticPr fontId="23" type="Hiragana"/>
  </si>
  <si>
    <t>区間</t>
    <rPh sb="0" eb="2">
      <t>くかん</t>
    </rPh>
    <phoneticPr fontId="23" type="Hiragana"/>
  </si>
  <si>
    <t>測定深度(m)</t>
    <rPh sb="0" eb="2">
      <t>そくてい</t>
    </rPh>
    <rPh sb="2" eb="4">
      <t>しんど</t>
    </rPh>
    <phoneticPr fontId="23" type="Hiragana"/>
  </si>
  <si>
    <t>最大値</t>
    <rPh sb="0" eb="3">
      <t>さいだいち</t>
    </rPh>
    <phoneticPr fontId="23" type="Hiragana"/>
  </si>
  <si>
    <t>測定基準：施工箇所毎に1箇所</t>
    <rPh sb="0" eb="2">
      <t>そくてい</t>
    </rPh>
    <rPh sb="2" eb="4">
      <t>きじゅん</t>
    </rPh>
    <rPh sb="5" eb="7">
      <t>せこう</t>
    </rPh>
    <rPh sb="7" eb="9">
      <t>かしょ</t>
    </rPh>
    <rPh sb="9" eb="10">
      <t>まい</t>
    </rPh>
    <rPh sb="12" eb="14">
      <t>かしょ</t>
    </rPh>
    <phoneticPr fontId="23" type="Hiragana"/>
  </si>
  <si>
    <t>最小値</t>
    <rPh sb="0" eb="1">
      <t>さい</t>
    </rPh>
    <rPh sb="1" eb="2">
      <t>しょう</t>
    </rPh>
    <rPh sb="2" eb="3">
      <t>あたい</t>
    </rPh>
    <phoneticPr fontId="23" type="Hiragana"/>
  </si>
  <si>
    <t>ﾌﾟﾗｽ値</t>
    <rPh sb="4" eb="5">
      <t>ち</t>
    </rPh>
    <phoneticPr fontId="23" type="Hiragana"/>
  </si>
  <si>
    <t>占用位置(w)</t>
    <rPh sb="0" eb="2">
      <t>せんよう</t>
    </rPh>
    <rPh sb="2" eb="4">
      <t>いち</t>
    </rPh>
    <phoneticPr fontId="23" type="Hiragana"/>
  </si>
  <si>
    <t>設計位置(m)</t>
    <rPh sb="0" eb="2">
      <t>せっけい</t>
    </rPh>
    <rPh sb="2" eb="4">
      <t>いち</t>
    </rPh>
    <phoneticPr fontId="23" type="Hiragana"/>
  </si>
  <si>
    <t>左側出来高</t>
    <rPh sb="0" eb="2">
      <t>ひだりがわ</t>
    </rPh>
    <rPh sb="2" eb="5">
      <t>できだか</t>
    </rPh>
    <phoneticPr fontId="23" type="Hiragana"/>
  </si>
  <si>
    <t>基準値：設計値以上</t>
    <rPh sb="0" eb="3">
      <t>きじゅんち</t>
    </rPh>
    <rPh sb="4" eb="6">
      <t>せっけい</t>
    </rPh>
    <rPh sb="6" eb="7">
      <t>ち</t>
    </rPh>
    <rPh sb="7" eb="9">
      <t>いじょう</t>
    </rPh>
    <phoneticPr fontId="23" type="Hiragana"/>
  </si>
  <si>
    <t>右側出来高</t>
    <rPh sb="0" eb="1">
      <t>みぎ</t>
    </rPh>
    <rPh sb="1" eb="2">
      <t>がわ</t>
    </rPh>
    <rPh sb="2" eb="5">
      <t>できだか</t>
    </rPh>
    <phoneticPr fontId="23" type="Hiragana"/>
  </si>
  <si>
    <t>出来形管理表(舗装工・路盤工)</t>
    <rPh sb="0" eb="3">
      <t>できがた</t>
    </rPh>
    <rPh sb="3" eb="5">
      <t>かんり</t>
    </rPh>
    <rPh sb="5" eb="6">
      <t>ひょう</t>
    </rPh>
    <rPh sb="7" eb="9">
      <t>ほそう</t>
    </rPh>
    <rPh sb="9" eb="10">
      <t>こう</t>
    </rPh>
    <rPh sb="11" eb="13">
      <t>ろばん</t>
    </rPh>
    <rPh sb="13" eb="14">
      <t>こう</t>
    </rPh>
    <phoneticPr fontId="23" type="Hiragana"/>
  </si>
  <si>
    <t>幅(w)</t>
    <rPh sb="0" eb="1">
      <t>はば</t>
    </rPh>
    <phoneticPr fontId="23" type="Hiragana"/>
  </si>
  <si>
    <t>※舗装延長が100m未満の場合は，監督員と協議すること。</t>
    <rPh sb="1" eb="3">
      <t>ほそう</t>
    </rPh>
    <rPh sb="3" eb="5">
      <t>えんちょう</t>
    </rPh>
    <rPh sb="10" eb="12">
      <t>みまん</t>
    </rPh>
    <rPh sb="13" eb="15">
      <t>ばあい</t>
    </rPh>
    <rPh sb="17" eb="19">
      <t>かんとく</t>
    </rPh>
    <rPh sb="19" eb="20">
      <t>いん</t>
    </rPh>
    <rPh sb="21" eb="23">
      <t>きょうぎ</t>
    </rPh>
    <phoneticPr fontId="23" type="Hiragana"/>
  </si>
  <si>
    <t>区間面積(m2)</t>
    <rPh sb="2" eb="4">
      <t>めんせき</t>
    </rPh>
    <phoneticPr fontId="23" type="Hiragana"/>
  </si>
  <si>
    <t>車道表層厚さ(t)</t>
    <rPh sb="0" eb="2">
      <t>しゃどう</t>
    </rPh>
    <rPh sb="2" eb="4">
      <t>ひょうそう</t>
    </rPh>
    <rPh sb="4" eb="5">
      <t>あつ</t>
    </rPh>
    <phoneticPr fontId="23" type="Hiragana"/>
  </si>
  <si>
    <t>設計厚(mm)</t>
    <rPh sb="0" eb="2">
      <t>せっけい</t>
    </rPh>
    <rPh sb="2" eb="3">
      <t>あつ</t>
    </rPh>
    <phoneticPr fontId="23" type="Hiragana"/>
  </si>
  <si>
    <t>測定幅(m)</t>
    <rPh sb="0" eb="2">
      <t>そくてい</t>
    </rPh>
    <rPh sb="2" eb="3">
      <t>はば</t>
    </rPh>
    <phoneticPr fontId="23" type="Hiragana"/>
  </si>
  <si>
    <t>測定厚(mm)</t>
    <rPh sb="0" eb="2">
      <t>そくてい</t>
    </rPh>
    <rPh sb="2" eb="3">
      <t>あつ</t>
    </rPh>
    <phoneticPr fontId="23" type="Hiragana"/>
  </si>
  <si>
    <t>差(mm)</t>
    <rPh sb="0" eb="1">
      <t>さ</t>
    </rPh>
    <phoneticPr fontId="23" type="Hiragana"/>
  </si>
  <si>
    <t>車道安定処理，基層・歩道表層厚さ(t)</t>
    <rPh sb="0" eb="2">
      <t>しゃどう</t>
    </rPh>
    <rPh sb="2" eb="4">
      <t>あんてい</t>
    </rPh>
    <rPh sb="4" eb="6">
      <t>しょり</t>
    </rPh>
    <rPh sb="7" eb="9">
      <t>きそう</t>
    </rPh>
    <rPh sb="10" eb="12">
      <t>ほどう</t>
    </rPh>
    <rPh sb="12" eb="14">
      <t>ひょうそう</t>
    </rPh>
    <rPh sb="14" eb="15">
      <t>あつ</t>
    </rPh>
    <phoneticPr fontId="23" type="Hiragana"/>
  </si>
  <si>
    <t>設計幅(m)</t>
    <rPh sb="0" eb="2">
      <t>せっけい</t>
    </rPh>
    <rPh sb="2" eb="3">
      <t>はば</t>
    </rPh>
    <phoneticPr fontId="23" type="Hiragana"/>
  </si>
  <si>
    <t>高さ(h)</t>
    <rPh sb="0" eb="1">
      <t>たか</t>
    </rPh>
    <phoneticPr fontId="23" type="Hiragana"/>
  </si>
  <si>
    <t>設計高さ(m)</t>
    <rPh sb="0" eb="2">
      <t>せっけい</t>
    </rPh>
    <rPh sb="2" eb="3">
      <t>たか</t>
    </rPh>
    <phoneticPr fontId="23" type="Hiragana"/>
  </si>
  <si>
    <t>出来形管理表(基礎工・砂，砂利基礎)</t>
    <rPh sb="0" eb="3">
      <t>できがた</t>
    </rPh>
    <rPh sb="3" eb="5">
      <t>かんり</t>
    </rPh>
    <rPh sb="5" eb="6">
      <t>ひょう</t>
    </rPh>
    <rPh sb="7" eb="9">
      <t>きそ</t>
    </rPh>
    <rPh sb="9" eb="10">
      <t>こう</t>
    </rPh>
    <rPh sb="11" eb="12">
      <t>すな</t>
    </rPh>
    <rPh sb="13" eb="15">
      <t>じゃり</t>
    </rPh>
    <rPh sb="15" eb="17">
      <t>きそ</t>
    </rPh>
    <phoneticPr fontId="23" type="Hiragana"/>
  </si>
  <si>
    <t>設計厚(m)</t>
    <rPh sb="0" eb="2">
      <t>せっけい</t>
    </rPh>
    <rPh sb="2" eb="3">
      <t>あつ</t>
    </rPh>
    <phoneticPr fontId="23" type="Hiragana"/>
  </si>
  <si>
    <t>出来形管理表(基礎工・ｺﾝｸﾘｰﾄ基礎)</t>
    <rPh sb="0" eb="3">
      <t>できがた</t>
    </rPh>
    <rPh sb="3" eb="5">
      <t>かんり</t>
    </rPh>
    <rPh sb="5" eb="6">
      <t>ひょう</t>
    </rPh>
    <rPh sb="7" eb="9">
      <t>きそ</t>
    </rPh>
    <rPh sb="9" eb="10">
      <t>こう</t>
    </rPh>
    <rPh sb="17" eb="19">
      <t>きそ</t>
    </rPh>
    <phoneticPr fontId="23" type="Hiragana"/>
  </si>
  <si>
    <t>様式１４_x0009_休日等作業の中止願い</t>
  </si>
  <si>
    <t>様式４７出来形管理表</t>
  </si>
  <si>
    <t>　（東）34-0110</t>
    <rPh sb="2" eb="3">
      <t>ヒガシ</t>
    </rPh>
    <phoneticPr fontId="28"/>
  </si>
  <si>
    <t>　（中央）25-0110</t>
    <rPh sb="2" eb="4">
      <t>チュウオウ</t>
    </rPh>
    <phoneticPr fontId="28"/>
  </si>
  <si>
    <r>
      <t>日</t>
    </r>
    <r>
      <rPr>
        <sz val="11"/>
        <color theme="1"/>
        <rFont val="ＭＳ Ｐ明朝"/>
      </rPr>
      <t>（　　）</t>
    </r>
    <rPh sb="0" eb="1">
      <t>ヒ</t>
    </rPh>
    <phoneticPr fontId="28"/>
  </si>
</sst>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83" formatCode="#,##0.00_ "/>
    <numFmt numFmtId="182" formatCode="0.0"/>
    <numFmt numFmtId="186" formatCode="0.000_ "/>
    <numFmt numFmtId="181" formatCode="0.00_ "/>
    <numFmt numFmtId="177" formatCode="0.0_ "/>
    <numFmt numFmtId="185" formatCode="0_ "/>
    <numFmt numFmtId="176" formatCode="[$-411]ggge&quot;年&quot;m&quot;月&quot;d&quot;日&quot;;@"/>
    <numFmt numFmtId="184" formatCode="\ AM/PM\ [$-409]h:mm"/>
    <numFmt numFmtId="179" formatCode="ggge&quot;年&quot;m&quot;月&quot;d&quot;日&quot;\(aaa\)"/>
    <numFmt numFmtId="178" formatCode="h:mm;@"/>
    <numFmt numFmtId="180" formatCode="m&quot;月&quot;d&quot;日&quot;\(aaa\)"/>
  </numFmts>
  <fonts count="135">
    <font>
      <sz val="10"/>
      <color indexed="8"/>
      <name val="ＭＳ ゴシック"/>
      <family val="3"/>
    </font>
    <font>
      <sz val="10"/>
      <color indexed="8"/>
      <name val="ＭＳ ゴシック"/>
      <family val="3"/>
    </font>
    <font>
      <sz val="10"/>
      <color indexed="9"/>
      <name val="ＭＳ ゴシック"/>
      <family val="3"/>
    </font>
    <font>
      <sz val="10"/>
      <color indexed="60"/>
      <name val="ＭＳ ゴシック"/>
      <family val="3"/>
    </font>
    <font>
      <b/>
      <sz val="18"/>
      <color indexed="56"/>
      <name val="ＭＳ Ｐゴシック"/>
      <family val="3"/>
    </font>
    <font>
      <b/>
      <sz val="10"/>
      <color indexed="9"/>
      <name val="ＭＳ ゴシック"/>
      <family val="3"/>
    </font>
    <font>
      <sz val="10"/>
      <color indexed="52"/>
      <name val="ＭＳ ゴシック"/>
      <family val="3"/>
    </font>
    <font>
      <sz val="10"/>
      <color indexed="62"/>
      <name val="ＭＳ ゴシック"/>
      <family val="3"/>
    </font>
    <font>
      <b/>
      <sz val="10"/>
      <color indexed="63"/>
      <name val="ＭＳ ゴシック"/>
      <family val="3"/>
    </font>
    <font>
      <sz val="10"/>
      <color indexed="20"/>
      <name val="ＭＳ ゴシック"/>
      <family val="3"/>
    </font>
    <font>
      <sz val="11"/>
      <color auto="1"/>
      <name val="ＭＳ Ｐゴシック"/>
      <family val="3"/>
    </font>
    <font>
      <sz val="11"/>
      <color indexed="8"/>
      <name val="ＭＳ 明朝"/>
      <family val="1"/>
    </font>
    <font>
      <sz val="11"/>
      <color auto="1"/>
      <name val="ＭＳ ゴシック"/>
      <family val="3"/>
    </font>
    <font>
      <sz val="11"/>
      <color indexed="8"/>
      <name val="ＭＳ Ｐゴシック"/>
      <family val="3"/>
    </font>
    <font>
      <sz val="11"/>
      <color theme="1"/>
      <name val="游ゴシック"/>
      <family val="3"/>
      <scheme val="minor"/>
    </font>
    <font>
      <sz val="10"/>
      <color indexed="17"/>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52"/>
      <name val="ＭＳ ゴシック"/>
      <family val="3"/>
    </font>
    <font>
      <i/>
      <sz val="10"/>
      <color indexed="23"/>
      <name val="ＭＳ ゴシック"/>
      <family val="3"/>
    </font>
    <font>
      <sz val="10"/>
      <color indexed="10"/>
      <name val="ＭＳ ゴシック"/>
      <family val="3"/>
    </font>
    <font>
      <b/>
      <sz val="10"/>
      <color indexed="8"/>
      <name val="ＭＳ ゴシック"/>
      <family val="3"/>
    </font>
    <font>
      <sz val="6"/>
      <color auto="1"/>
      <name val="游ゴシック"/>
      <family val="3"/>
    </font>
    <font>
      <u/>
      <sz val="10"/>
      <color indexed="12"/>
      <name val="ＭＳ ゴシック"/>
      <family val="3"/>
    </font>
    <font>
      <sz val="6"/>
      <color auto="1"/>
      <name val="ＭＳ ゴシック"/>
      <family val="3"/>
    </font>
    <font>
      <sz val="11"/>
      <color indexed="8"/>
      <name val="ＭＳ ゴシック"/>
      <family val="3"/>
    </font>
    <font>
      <sz val="14"/>
      <color indexed="8"/>
      <name val="ＭＳ ゴシック"/>
      <family val="3"/>
    </font>
    <font>
      <sz val="6"/>
      <color auto="1"/>
      <name val="ＭＳ Ｐゴシック"/>
      <family val="3"/>
    </font>
    <font>
      <sz val="10"/>
      <color auto="1"/>
      <name val="ＭＳ Ｐゴシック"/>
      <family val="3"/>
    </font>
    <font>
      <sz val="11"/>
      <color auto="1"/>
      <name val="ＭＳ 明朝"/>
      <family val="1"/>
    </font>
    <font>
      <sz val="12"/>
      <color auto="1"/>
      <name val="ＭＳ Ｐゴシック"/>
      <family val="3"/>
    </font>
    <font>
      <b/>
      <sz val="16"/>
      <color auto="1"/>
      <name val="ＭＳ Ｐゴシック"/>
      <family val="3"/>
    </font>
    <font>
      <sz val="14"/>
      <color auto="1"/>
      <name val="ＭＳ Ｐゴシック"/>
      <family val="3"/>
    </font>
    <font>
      <sz val="9"/>
      <color auto="1"/>
      <name val="ＭＳ Ｐゴシック"/>
      <family val="3"/>
    </font>
    <font>
      <sz val="18"/>
      <color auto="1"/>
      <name val="ＭＳ Ｐゴシック"/>
      <family val="3"/>
    </font>
    <font>
      <sz val="8"/>
      <color auto="1"/>
      <name val="ＭＳ Ｐゴシック"/>
      <family val="3"/>
    </font>
    <font>
      <sz val="6"/>
      <color auto="1"/>
      <name val="ＭＳ 明朝"/>
      <family val="1"/>
    </font>
    <font>
      <sz val="11"/>
      <color indexed="10"/>
      <name val="ＭＳ 明朝"/>
      <family val="1"/>
    </font>
    <font>
      <sz val="20"/>
      <color indexed="10"/>
      <name val="ＭＳ ゴシック"/>
      <family val="3"/>
    </font>
    <font>
      <sz val="10.5"/>
      <color indexed="8"/>
      <name val="ＭＳ 明朝"/>
      <family val="1"/>
    </font>
    <font>
      <sz val="20"/>
      <color indexed="8"/>
      <name val="ＭＳ 明朝"/>
      <family val="1"/>
    </font>
    <font>
      <sz val="28"/>
      <color indexed="8"/>
      <name val="ＭＳ 明朝"/>
      <family val="1"/>
    </font>
    <font>
      <sz val="11"/>
      <color indexed="10"/>
      <name val="ＭＳ ゴシック"/>
      <family val="3"/>
    </font>
    <font>
      <sz val="20"/>
      <color auto="1"/>
      <name val="ＭＳ Ｐゴシック"/>
      <family val="3"/>
    </font>
    <font>
      <sz val="24"/>
      <color auto="1"/>
      <name val="ＭＳ ゴシック"/>
      <family val="3"/>
    </font>
    <font>
      <sz val="11"/>
      <color theme="1"/>
      <name val="ＭＳ Ｐゴシック"/>
      <family val="3"/>
    </font>
    <font>
      <sz val="22"/>
      <color auto="1"/>
      <name val="ＭＳ Ｐゴシック"/>
      <family val="3"/>
    </font>
    <font>
      <b/>
      <sz val="22"/>
      <color auto="1"/>
      <name val="ＭＳ Ｐゴシック"/>
      <family val="3"/>
    </font>
    <font>
      <sz val="24"/>
      <color auto="1"/>
      <name val="ＭＳ 明朝"/>
      <family val="1"/>
    </font>
    <font>
      <sz val="10"/>
      <color auto="1"/>
      <name val="ＭＳ 明朝"/>
      <family val="1"/>
    </font>
    <font>
      <sz val="10"/>
      <color auto="1"/>
      <name val="ＭＳ ゴシック"/>
      <family val="3"/>
    </font>
    <font>
      <sz val="14"/>
      <color auto="1"/>
      <name val="ＭＳ ゴシック"/>
      <family val="3"/>
    </font>
    <font>
      <sz val="9"/>
      <color auto="1"/>
      <name val="ＭＳ ゴシック"/>
      <family val="3"/>
    </font>
    <font>
      <sz val="8"/>
      <color auto="1"/>
      <name val="ＭＳ ゴシック"/>
      <family val="3"/>
    </font>
    <font>
      <b/>
      <sz val="14"/>
      <color auto="1"/>
      <name val="ＭＳ Ｐゴシック"/>
      <family val="3"/>
    </font>
    <font>
      <sz val="16"/>
      <color auto="1"/>
      <name val="ＭＳ Ｐゴシック"/>
      <family val="3"/>
    </font>
    <font>
      <sz val="10"/>
      <color indexed="8"/>
      <name val="ＭＳ Ｐゴシック"/>
      <family val="3"/>
    </font>
    <font>
      <sz val="10"/>
      <color rgb="FFFF0000"/>
      <name val="ＭＳ Ｐゴシック"/>
      <family val="3"/>
    </font>
    <font>
      <sz val="10"/>
      <color theme="1"/>
      <name val="ＭＳ Ｐゴシック"/>
      <family val="3"/>
    </font>
    <font>
      <sz val="9"/>
      <color theme="1"/>
      <name val="ＭＳ Ｐゴシック"/>
      <family val="3"/>
    </font>
    <font>
      <strike/>
      <sz val="10"/>
      <color indexed="10"/>
      <name val="ＭＳ Ｐゴシック"/>
      <family val="3"/>
    </font>
    <font>
      <sz val="16"/>
      <color indexed="8"/>
      <name val="ＭＳ Ｐゴシック"/>
      <family val="3"/>
    </font>
    <font>
      <sz val="11"/>
      <color auto="1"/>
      <name val="ＭＳ Ｐ明朝"/>
      <family val="1"/>
    </font>
    <font>
      <sz val="10"/>
      <color auto="1"/>
      <name val="ＭＳ Ｐ明朝"/>
      <family val="1"/>
    </font>
    <font>
      <sz val="22"/>
      <color auto="1"/>
      <name val="ＭＳ Ｐ明朝"/>
      <family val="1"/>
    </font>
    <font>
      <sz val="16"/>
      <color auto="1"/>
      <name val="ＭＳ Ｐ明朝"/>
      <family val="1"/>
    </font>
    <font>
      <sz val="11"/>
      <color theme="1"/>
      <name val="ＭＳ Ｐ明朝"/>
      <family val="1"/>
    </font>
    <font>
      <sz val="12"/>
      <color auto="1"/>
      <name val="ＭＳ Ｐ明朝"/>
      <family val="1"/>
    </font>
    <font>
      <sz val="16"/>
      <color auto="1"/>
      <name val="ＭＳ ゴシック"/>
      <family val="3"/>
    </font>
    <font>
      <b/>
      <sz val="11"/>
      <color auto="1"/>
      <name val="ＭＳ ゴシック"/>
      <family val="3"/>
    </font>
    <font>
      <b/>
      <sz val="36"/>
      <color auto="1"/>
      <name val="ＭＳ ゴシック"/>
      <family val="3"/>
    </font>
    <font>
      <sz val="18"/>
      <color indexed="10"/>
      <name val="ＭＳ Ｐゴシック"/>
      <family val="3"/>
    </font>
    <font>
      <sz val="24"/>
      <color auto="1"/>
      <name val="ＭＳ Ｐゴシック"/>
      <family val="3"/>
    </font>
    <font>
      <b/>
      <sz val="13.5"/>
      <color auto="1"/>
      <name val="ＭＳ Ｐゴシック"/>
      <family val="3"/>
    </font>
    <font>
      <b/>
      <sz val="72"/>
      <color indexed="10"/>
      <name val="ＭＳ ゴシック"/>
      <family val="3"/>
    </font>
    <font>
      <sz val="72"/>
      <color indexed="10"/>
      <name val="ＭＳ ゴシック"/>
      <family val="3"/>
    </font>
    <font>
      <sz val="28"/>
      <color indexed="10"/>
      <name val="HGP創英角ｺﾞｼｯｸUB"/>
      <family val="3"/>
    </font>
    <font>
      <u/>
      <sz val="12"/>
      <color indexed="12"/>
      <name val="HGS創英角ｺﾞｼｯｸUB"/>
      <family val="3"/>
    </font>
    <font>
      <sz val="12"/>
      <color indexed="12"/>
      <name val="HGS創英角ｺﾞｼｯｸUB"/>
      <family val="3"/>
    </font>
    <font>
      <b/>
      <sz val="14"/>
      <color indexed="10"/>
      <name val="ＭＳ Ｐゴシック"/>
      <family val="3"/>
    </font>
    <font>
      <b/>
      <sz val="12"/>
      <color indexed="12"/>
      <name val="ＭＳ Ｐゴシック"/>
      <family val="3"/>
    </font>
    <font>
      <b/>
      <i/>
      <u/>
      <sz val="11"/>
      <color auto="1"/>
      <name val="ＭＳ ゴシック"/>
      <family val="3"/>
    </font>
    <font>
      <b/>
      <sz val="36"/>
      <color auto="1"/>
      <name val="ＭＳ Ｐゴシック"/>
      <family val="3"/>
    </font>
    <font>
      <b/>
      <sz val="72"/>
      <color indexed="10"/>
      <name val="ＭＳ Ｐゴシック"/>
      <family val="3"/>
    </font>
    <font>
      <sz val="13.5"/>
      <color auto="1"/>
      <name val="ＭＳ Ｐゴシック"/>
      <family val="3"/>
    </font>
    <font>
      <b/>
      <sz val="28"/>
      <color indexed="10"/>
      <name val="ＭＳ Ｐゴシック"/>
      <family val="3"/>
    </font>
    <font>
      <b/>
      <i/>
      <u/>
      <sz val="11"/>
      <color auto="1"/>
      <name val="ＭＳ Ｐゴシック"/>
      <family val="3"/>
    </font>
    <font>
      <sz val="36"/>
      <color indexed="10"/>
      <name val="HGS創英角ｺﾞｼｯｸUB"/>
      <family val="3"/>
    </font>
    <font>
      <sz val="14"/>
      <color auto="1"/>
      <name val="HG創英角ﾎﾟｯﾌﾟ体"/>
      <family val="3"/>
    </font>
    <font>
      <sz val="18"/>
      <color auto="1"/>
      <name val="HGS創英角ﾎﾟｯﾌﾟ体"/>
      <family val="3"/>
    </font>
    <font>
      <sz val="16"/>
      <color auto="1"/>
      <name val="HGS創英角ﾎﾟｯﾌﾟ体"/>
      <family val="3"/>
    </font>
    <font>
      <b/>
      <sz val="11"/>
      <color auto="1"/>
      <name val="ＭＳ Ｐゴシック"/>
      <family val="3"/>
    </font>
    <font>
      <u/>
      <sz val="11"/>
      <color auto="1"/>
      <name val="ＭＳ Ｐゴシック"/>
      <family val="3"/>
    </font>
    <font>
      <b/>
      <u/>
      <sz val="13"/>
      <color auto="1"/>
      <name val="ＭＳ Ｐゴシック"/>
      <family val="3"/>
    </font>
    <font>
      <b/>
      <sz val="12"/>
      <color auto="1"/>
      <name val="ＭＳ Ｐゴシック"/>
      <family val="3"/>
    </font>
    <font>
      <sz val="8"/>
      <color indexed="8"/>
      <name val="ＭＳ Ｐ明朝"/>
      <family val="1"/>
    </font>
    <font>
      <sz val="8"/>
      <color auto="1"/>
      <name val="ＭＳ Ｐ明朝"/>
      <family val="1"/>
    </font>
    <font>
      <b/>
      <sz val="24"/>
      <color auto="1"/>
      <name val="ＭＳ Ｐ明朝"/>
      <family val="1"/>
    </font>
    <font>
      <sz val="28"/>
      <color auto="1"/>
      <name val="ＭＳ Ｐ明朝"/>
      <family val="1"/>
    </font>
    <font>
      <sz val="6"/>
      <color auto="1"/>
      <name val="游ゴシック Medium"/>
      <family val="3"/>
    </font>
    <font>
      <b/>
      <sz val="16"/>
      <color indexed="8"/>
      <name val="ＭＳ 明朝"/>
      <family val="1"/>
    </font>
    <font>
      <sz val="16"/>
      <color indexed="8"/>
      <name val="ＭＳ 明朝"/>
      <family val="1"/>
    </font>
    <font>
      <sz val="9"/>
      <color auto="1"/>
      <name val="ＭＳ 明朝"/>
      <family val="1"/>
    </font>
    <font>
      <sz val="10"/>
      <color indexed="8"/>
      <name val="ＭＳ 明朝"/>
      <family val="1"/>
    </font>
    <font>
      <sz val="9"/>
      <color indexed="8"/>
      <name val="ＭＳ 明朝"/>
      <family val="1"/>
    </font>
    <font>
      <sz val="9.5"/>
      <color indexed="8"/>
      <name val="ＭＳ 明朝"/>
      <family val="1"/>
    </font>
    <font>
      <sz val="10.5"/>
      <color auto="1"/>
      <name val="ＭＳ 明朝"/>
      <family val="1"/>
    </font>
    <font>
      <sz val="8.5"/>
      <color indexed="8"/>
      <name val="ＭＳ 明朝"/>
      <family val="1"/>
    </font>
    <font>
      <sz val="12"/>
      <color indexed="8"/>
      <name val="ＭＳ 明朝"/>
      <family val="1"/>
    </font>
    <font>
      <b/>
      <sz val="16"/>
      <color auto="1"/>
      <name val="ＭＳ 明朝"/>
      <family val="1"/>
    </font>
    <font>
      <sz val="16"/>
      <color auto="1"/>
      <name val="ＭＳ 明朝"/>
      <family val="1"/>
    </font>
    <font>
      <sz val="12"/>
      <color auto="1"/>
      <name val="ＭＳ 明朝"/>
      <family val="1"/>
    </font>
    <font>
      <sz val="9.5"/>
      <color auto="1"/>
      <name val="ＭＳ 明朝"/>
      <family val="1"/>
    </font>
    <font>
      <sz val="8.5"/>
      <color auto="1"/>
      <name val="ＭＳ 明朝"/>
      <family val="1"/>
    </font>
    <font>
      <b/>
      <sz val="18"/>
      <color auto="1"/>
      <name val="ＭＳ 明朝"/>
      <family val="1"/>
    </font>
    <font>
      <sz val="8"/>
      <color auto="1"/>
      <name val="ＭＳ 明朝"/>
      <family val="1"/>
    </font>
    <font>
      <b/>
      <sz val="12"/>
      <color auto="1"/>
      <name val="ＭＳ 明朝"/>
      <family val="1"/>
    </font>
    <font>
      <b/>
      <sz val="10"/>
      <color auto="1"/>
      <name val="ＭＳ 明朝"/>
      <family val="1"/>
    </font>
    <font>
      <sz val="6"/>
      <color auto="1"/>
      <name val="ＭＳ 明朝"/>
      <family val="1"/>
    </font>
    <font>
      <b/>
      <sz val="20"/>
      <color auto="1"/>
      <name val="ＭＳ 明朝"/>
      <family val="1"/>
    </font>
    <font>
      <u/>
      <sz val="10"/>
      <color auto="1"/>
      <name val="ＭＳ 明朝"/>
      <family val="1"/>
    </font>
    <font>
      <b/>
      <sz val="20"/>
      <color auto="1"/>
      <name val="ＭＳ ゴシック"/>
      <family val="3"/>
    </font>
    <font>
      <sz val="6"/>
      <color auto="1"/>
      <name val="ＭＳ ゴシック"/>
      <family val="3"/>
    </font>
    <font>
      <sz val="20"/>
      <color auto="1"/>
      <name val="ＭＳ Ｐ明朝"/>
      <family val="1"/>
    </font>
    <font>
      <sz val="9"/>
      <color auto="1"/>
      <name val="ＭＳ Ｐ明朝"/>
      <family val="1"/>
    </font>
    <font>
      <b/>
      <sz val="12"/>
      <color auto="1"/>
      <name val="ＭＳ ゴシック"/>
      <family val="3"/>
    </font>
    <font>
      <sz val="11"/>
      <color auto="1"/>
      <name val="ＪＳＰゴシック"/>
      <family val="3"/>
    </font>
    <font>
      <sz val="18"/>
      <color auto="1"/>
      <name val="ＭＳ ゴシック"/>
      <family val="3"/>
    </font>
    <font>
      <b/>
      <u val="double"/>
      <sz val="12"/>
      <color indexed="10"/>
      <name val="ＭＳ ゴシック"/>
      <family val="3"/>
    </font>
    <font>
      <sz val="20"/>
      <color auto="1"/>
      <name val="ＭＳ ゴシック"/>
      <family val="3"/>
    </font>
    <font>
      <sz val="11"/>
      <color theme="1"/>
      <name val="ＭＳ ゴシック"/>
      <family val="3"/>
    </font>
    <font>
      <sz val="11"/>
      <color rgb="FFFF0000"/>
      <name val="ＭＳ ゴシック"/>
      <family val="3"/>
    </font>
    <font>
      <b/>
      <sz val="11"/>
      <color rgb="FFFF0000"/>
      <name val="ＭＳ ゴシック"/>
      <family val="3"/>
    </font>
    <font>
      <b/>
      <sz val="11"/>
      <color auto="1"/>
      <name val="游ゴシック"/>
      <family val="3"/>
      <scheme val="minor"/>
    </font>
  </fonts>
  <fills count="30">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27"/>
        <bgColor indexed="64"/>
      </patternFill>
    </fill>
    <fill>
      <patternFill patternType="solid">
        <fgColor indexed="43"/>
        <bgColor indexed="64"/>
      </patternFill>
    </fill>
    <fill>
      <patternFill patternType="solid">
        <fgColor indexed="55"/>
        <bgColor indexed="64"/>
      </patternFill>
    </fill>
    <fill>
      <patternFill patternType="gray125">
        <bgColor indexed="41"/>
      </patternFill>
    </fill>
    <fill>
      <patternFill patternType="solid">
        <fgColor indexed="9"/>
        <bgColor indexed="64"/>
      </patternFill>
    </fill>
    <fill>
      <patternFill patternType="solid">
        <fgColor indexed="9"/>
        <bgColor indexed="42"/>
      </patternFill>
    </fill>
  </fills>
  <borders count="2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indexed="10"/>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dotted">
        <color indexed="64"/>
      </left>
      <right style="hair">
        <color indexed="64"/>
      </right>
      <top style="thin">
        <color indexed="64"/>
      </top>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bottom style="thin">
        <color indexed="64"/>
      </bottom>
      <diagonal/>
    </border>
    <border>
      <left style="hair">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diagonalUp="1">
      <left style="hair">
        <color indexed="64"/>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left/>
      <right style="thin">
        <color indexed="64"/>
      </right>
      <top/>
      <bottom style="hair">
        <color indexed="64"/>
      </bottom>
      <diagonal/>
    </border>
    <border>
      <left/>
      <right/>
      <top style="hair">
        <color indexed="64"/>
      </top>
      <bottom/>
      <diagonal/>
    </border>
    <border diagonalUp="1">
      <left/>
      <right/>
      <top style="hair">
        <color indexed="64"/>
      </top>
      <bottom style="thin">
        <color indexed="64"/>
      </bottom>
      <diagonal style="hair">
        <color indexed="64"/>
      </diagonal>
    </border>
    <border>
      <left style="thin">
        <color indexed="64"/>
      </left>
      <right/>
      <top style="thin">
        <color indexed="64"/>
      </top>
      <bottom style="hair">
        <color indexed="64"/>
      </bottom>
      <diagonal/>
    </border>
    <border diagonalUp="1">
      <left style="hair">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hair">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diagonal/>
    </border>
    <border>
      <left/>
      <right/>
      <top/>
      <bottom style="dashed">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style="dotted">
        <color indexed="64"/>
      </top>
      <bottom/>
      <diagonal/>
    </border>
    <border>
      <left/>
      <right/>
      <top/>
      <bottom style="dotted">
        <color indexed="64"/>
      </bottom>
      <diagonal/>
    </border>
    <border>
      <left/>
      <right/>
      <top style="dashed">
        <color indexed="64"/>
      </top>
      <bottom style="dash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dashDot">
        <color indexed="64"/>
      </bottom>
      <diagonal/>
    </border>
    <border>
      <left/>
      <right/>
      <top/>
      <bottom style="dashDot">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bottom style="thin">
        <color indexed="64"/>
      </bottom>
      <diagonal/>
    </border>
    <border>
      <left/>
      <right style="dashed">
        <color indexed="64"/>
      </right>
      <top style="thin">
        <color indexed="64"/>
      </top>
      <bottom style="dashed">
        <color indexed="64"/>
      </bottom>
      <diagonal/>
    </border>
    <border>
      <left/>
      <right style="dashed">
        <color indexed="64"/>
      </right>
      <top/>
      <bottom style="thin">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thin">
        <color indexed="64"/>
      </bottom>
      <diagonal/>
    </border>
    <border>
      <left style="hair">
        <color indexed="8"/>
      </left>
      <right/>
      <top style="thin">
        <color indexed="8"/>
      </top>
      <bottom/>
      <diagonal/>
    </border>
    <border>
      <left style="hair">
        <color indexed="8"/>
      </left>
      <right/>
      <top/>
      <bottom style="hair">
        <color indexed="64"/>
      </bottom>
      <diagonal/>
    </border>
    <border>
      <left style="hair">
        <color indexed="8"/>
      </left>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left style="hair">
        <color indexed="8"/>
      </left>
      <right style="hair">
        <color indexed="64"/>
      </right>
      <top/>
      <bottom style="hair">
        <color indexed="64"/>
      </bottom>
      <diagonal/>
    </border>
    <border>
      <left style="hair">
        <color indexed="8"/>
      </left>
      <right style="hair">
        <color indexed="64"/>
      </right>
      <top style="hair">
        <color indexed="64"/>
      </top>
      <bottom/>
      <diagonal/>
    </border>
    <border>
      <left style="hair">
        <color indexed="8"/>
      </left>
      <right style="hair">
        <color indexed="64"/>
      </right>
      <top/>
      <bottom style="thin">
        <color indexed="64"/>
      </bottom>
      <diagonal/>
    </border>
    <border>
      <left style="hair">
        <color indexed="8"/>
      </left>
      <right style="hair">
        <color indexed="64"/>
      </right>
      <top/>
      <bottom style="thin">
        <color indexed="8"/>
      </bottom>
      <diagonal/>
    </border>
    <border>
      <left/>
      <right style="hair">
        <color indexed="8"/>
      </right>
      <top style="thin">
        <color indexed="8"/>
      </top>
      <bottom/>
      <diagonal/>
    </border>
    <border>
      <left/>
      <right style="hair">
        <color indexed="8"/>
      </right>
      <top/>
      <bottom style="hair">
        <color indexed="64"/>
      </bottom>
      <diagonal/>
    </border>
    <border>
      <left/>
      <right style="hair">
        <color indexed="8"/>
      </right>
      <top style="hair">
        <color indexed="64"/>
      </top>
      <bottom/>
      <diagonal/>
    </border>
    <border diagonalDown="1">
      <left style="hair">
        <color indexed="64"/>
      </left>
      <right style="hair">
        <color indexed="8"/>
      </right>
      <top style="thin">
        <color indexed="64"/>
      </top>
      <bottom/>
      <diagonal style="hair">
        <color indexed="64"/>
      </diagonal>
    </border>
    <border diagonalDown="1">
      <left style="hair">
        <color indexed="64"/>
      </left>
      <right style="hair">
        <color indexed="8"/>
      </right>
      <top/>
      <bottom style="hair">
        <color indexed="64"/>
      </bottom>
      <diagonal style="hair">
        <color indexed="64"/>
      </diagonal>
    </border>
    <border diagonalDown="1">
      <left style="hair">
        <color indexed="64"/>
      </left>
      <right style="hair">
        <color indexed="8"/>
      </right>
      <top style="hair">
        <color indexed="64"/>
      </top>
      <bottom/>
      <diagonal style="hair">
        <color indexed="64"/>
      </diagonal>
    </border>
    <border>
      <left style="hair">
        <color indexed="64"/>
      </left>
      <right style="hair">
        <color indexed="8"/>
      </right>
      <top style="hair">
        <color indexed="64"/>
      </top>
      <bottom/>
      <diagonal/>
    </border>
    <border>
      <left style="hair">
        <color indexed="64"/>
      </left>
      <right style="hair">
        <color indexed="8"/>
      </right>
      <top/>
      <bottom style="thin">
        <color indexed="64"/>
      </bottom>
      <diagonal/>
    </border>
    <border>
      <left style="hair">
        <color indexed="64"/>
      </left>
      <right style="hair">
        <color indexed="8"/>
      </right>
      <top/>
      <bottom style="thin">
        <color indexed="8"/>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8"/>
      </left>
      <right style="hair">
        <color indexed="8"/>
      </right>
      <top style="hair">
        <color indexed="8"/>
      </top>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8"/>
      </right>
      <top/>
      <bottom style="thin">
        <color indexed="8"/>
      </bottom>
      <diagonal/>
    </border>
    <border>
      <left style="hair">
        <color indexed="8"/>
      </left>
      <right/>
      <top style="thin">
        <color indexed="64"/>
      </top>
      <bottom/>
      <diagonal/>
    </border>
    <border>
      <left style="hair">
        <color indexed="8"/>
      </left>
      <right/>
      <top/>
      <bottom/>
      <diagonal/>
    </border>
    <border>
      <left style="hair">
        <color indexed="8"/>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style="double">
        <color indexed="64"/>
      </top>
      <bottom style="thin">
        <color indexed="64"/>
      </bottom>
      <diagonal/>
    </border>
    <border>
      <left/>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thick">
        <color indexed="64"/>
      </left>
      <right/>
      <top style="thick">
        <color indexed="64"/>
      </top>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bottom style="thick">
        <color indexed="64"/>
      </bottom>
      <diagonal/>
    </border>
    <border>
      <left style="thick">
        <color indexed="64"/>
      </left>
      <right/>
      <top style="thick">
        <color indexed="64"/>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ck">
        <color indexed="64"/>
      </left>
      <right style="thin">
        <color indexed="64"/>
      </right>
      <top/>
      <bottom style="medium">
        <color auto="1"/>
      </bottom>
      <diagonal/>
    </border>
    <border>
      <left style="thin">
        <color indexed="64"/>
      </left>
      <right/>
      <top style="thick">
        <color indexed="64"/>
      </top>
      <bottom/>
      <diagonal/>
    </border>
    <border>
      <left style="thin">
        <color indexed="64"/>
      </left>
      <right/>
      <top/>
      <bottom style="thick">
        <color indexed="64"/>
      </bottom>
      <diagonal/>
    </border>
    <border>
      <left style="thin">
        <color indexed="64"/>
      </left>
      <right/>
      <top style="thick">
        <color indexed="64"/>
      </top>
      <bottom style="medium">
        <color indexed="64"/>
      </bottom>
      <diagonal/>
    </border>
    <border>
      <left style="thin">
        <color indexed="64"/>
      </left>
      <right/>
      <top/>
      <bottom style="medium">
        <color auto="1"/>
      </bottom>
      <diagonal/>
    </border>
    <border>
      <left/>
      <right/>
      <top style="thick">
        <color indexed="64"/>
      </top>
      <bottom/>
      <diagonal/>
    </border>
    <border>
      <left/>
      <right/>
      <top/>
      <bottom style="thick">
        <color indexed="64"/>
      </bottom>
      <diagonal/>
    </border>
    <border>
      <left/>
      <right/>
      <top style="thick">
        <color indexed="64"/>
      </top>
      <bottom style="medium">
        <color indexed="64"/>
      </bottom>
      <diagonal/>
    </border>
    <border>
      <left/>
      <right/>
      <top/>
      <bottom style="medium">
        <color auto="1"/>
      </bottom>
      <diagonal/>
    </border>
    <border>
      <left/>
      <right style="medium">
        <color indexed="64"/>
      </right>
      <top/>
      <bottom style="thick">
        <color indexed="64"/>
      </bottom>
      <diagonal/>
    </border>
    <border>
      <left/>
      <right style="medium">
        <color indexed="64"/>
      </right>
      <top/>
      <bottom style="medium">
        <color auto="1"/>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top style="thick">
        <color indexed="64"/>
      </top>
      <bottom style="medium">
        <color indexed="64"/>
      </bottom>
      <diagonal/>
    </border>
    <border>
      <left/>
      <right style="thin">
        <color indexed="64"/>
      </right>
      <top/>
      <bottom style="thick">
        <color indexed="64"/>
      </bottom>
      <diagonal/>
    </border>
    <border>
      <left/>
      <right style="thin">
        <color indexed="64"/>
      </right>
      <top/>
      <bottom style="medium">
        <color auto="1"/>
      </bottom>
      <diagonal/>
    </border>
    <border>
      <left/>
      <right style="thin">
        <color indexed="64"/>
      </right>
      <top style="thick">
        <color indexed="64"/>
      </top>
      <bottom/>
      <diagonal/>
    </border>
    <border>
      <left/>
      <right style="thin">
        <color indexed="64"/>
      </right>
      <top style="thick">
        <color indexed="64"/>
      </top>
      <bottom style="medium">
        <color indexed="64"/>
      </bottom>
      <diagonal/>
    </border>
    <border>
      <left/>
      <right style="medium">
        <color indexed="64"/>
      </right>
      <top style="thick">
        <color indexed="64"/>
      </top>
      <bottom/>
      <diagonal/>
    </border>
    <border>
      <left/>
      <right style="thick">
        <color indexed="64"/>
      </right>
      <top style="thick">
        <color indexed="64"/>
      </top>
      <bottom/>
      <diagonal/>
    </border>
    <border>
      <left/>
      <right style="thick">
        <color indexed="64"/>
      </right>
      <top style="medium">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medium">
        <color indexed="64"/>
      </bottom>
      <diagonal/>
    </border>
    <border>
      <left/>
      <right style="thick">
        <color indexed="64"/>
      </right>
      <top/>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right style="thick">
        <color indexed="64"/>
      </right>
      <top/>
      <bottom style="medium">
        <color auto="1"/>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1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2" fillId="0" borderId="0">
      <alignment vertical="center"/>
    </xf>
    <xf numFmtId="0" fontId="13" fillId="0" borderId="0">
      <alignment vertical="center"/>
    </xf>
    <xf numFmtId="0" fontId="10" fillId="0" borderId="0"/>
    <xf numFmtId="0" fontId="10" fillId="0" borderId="0"/>
    <xf numFmtId="0" fontId="12"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0" fillId="0" borderId="0">
      <alignment vertical="center"/>
    </xf>
    <xf numFmtId="0" fontId="15" fillId="4" borderId="0" applyNumberFormat="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4" fillId="0" borderId="0" applyNumberFormat="0" applyFill="0" applyBorder="0" applyAlignment="0" applyProtection="0">
      <alignment vertical="center"/>
    </xf>
  </cellStyleXfs>
  <cellXfs count="2015">
    <xf numFmtId="0" fontId="0" fillId="0" borderId="0" xfId="0">
      <alignment vertical="center"/>
    </xf>
    <xf numFmtId="0" fontId="24" fillId="0" borderId="0" xfId="113">
      <alignment vertical="center"/>
    </xf>
    <xf numFmtId="0" fontId="24" fillId="0" borderId="0" xfId="113" quotePrefix="1">
      <alignment vertical="center"/>
    </xf>
    <xf numFmtId="0" fontId="26" fillId="0" borderId="0" xfId="0" applyFont="1">
      <alignment vertical="center"/>
    </xf>
    <xf numFmtId="0" fontId="26" fillId="0" borderId="0" xfId="0" applyFont="1" applyAlignment="1">
      <alignment horizontal="distributed" vertical="center" shrinkToFit="1"/>
    </xf>
    <xf numFmtId="0" fontId="26" fillId="0" borderId="10" xfId="0" applyFont="1" applyBorder="1" applyAlignment="1">
      <alignment horizontal="distributed" vertical="center" indent="2" shrinkToFit="1"/>
    </xf>
    <xf numFmtId="0" fontId="26" fillId="0" borderId="11" xfId="0" applyFont="1" applyBorder="1" applyAlignment="1">
      <alignment vertical="center" shrinkToFit="1"/>
    </xf>
    <xf numFmtId="0" fontId="26" fillId="0" borderId="12" xfId="0" applyFont="1" applyBorder="1" applyAlignment="1">
      <alignment vertical="center" shrinkToFit="1"/>
    </xf>
    <xf numFmtId="0" fontId="26" fillId="0" borderId="13" xfId="0" applyFont="1" applyBorder="1" applyAlignment="1">
      <alignment vertical="center" shrinkToFit="1"/>
    </xf>
    <xf numFmtId="0" fontId="26" fillId="0" borderId="14" xfId="0" applyFont="1" applyBorder="1" applyAlignment="1">
      <alignment vertical="center" shrinkToFit="1"/>
    </xf>
    <xf numFmtId="0" fontId="26" fillId="0" borderId="15" xfId="0" applyFont="1" applyBorder="1" applyAlignment="1">
      <alignment vertical="center" shrinkToFit="1"/>
    </xf>
    <xf numFmtId="0" fontId="26" fillId="0" borderId="0" xfId="0" applyFont="1" applyBorder="1" applyAlignment="1">
      <alignment vertical="center" shrinkToFit="1"/>
    </xf>
    <xf numFmtId="0" fontId="0" fillId="0" borderId="16" xfId="0" applyBorder="1" applyAlignment="1">
      <alignment horizontal="distributed" vertical="center" indent="2" shrinkToFit="1"/>
    </xf>
    <xf numFmtId="0" fontId="26" fillId="0" borderId="17" xfId="0" applyFont="1" applyBorder="1" applyAlignment="1">
      <alignment vertical="center" shrinkToFit="1"/>
    </xf>
    <xf numFmtId="0" fontId="26" fillId="0" borderId="18" xfId="0" applyFont="1" applyBorder="1" applyAlignment="1">
      <alignment vertical="center" shrinkToFit="1"/>
    </xf>
    <xf numFmtId="0" fontId="26" fillId="0" borderId="19" xfId="0" applyFont="1" applyBorder="1" applyAlignment="1">
      <alignment vertical="center" shrinkToFit="1"/>
    </xf>
    <xf numFmtId="0" fontId="26" fillId="0" borderId="20" xfId="0" applyFont="1" applyBorder="1" applyAlignment="1">
      <alignment vertical="center" shrinkToFit="1"/>
    </xf>
    <xf numFmtId="0" fontId="27" fillId="0" borderId="0" xfId="0" applyFont="1" applyAlignment="1">
      <alignment horizontal="center" vertical="center"/>
    </xf>
    <xf numFmtId="0" fontId="26" fillId="0" borderId="0" xfId="0" applyFont="1" applyAlignment="1">
      <alignment vertical="center" shrinkToFit="1"/>
    </xf>
    <xf numFmtId="0" fontId="26" fillId="0" borderId="0" xfId="0" applyFont="1" applyAlignment="1">
      <alignment horizontal="right" vertical="center" shrinkToFit="1"/>
    </xf>
    <xf numFmtId="176" fontId="26" fillId="0" borderId="0" xfId="0" applyNumberFormat="1" applyFont="1" applyAlignment="1">
      <alignment horizontal="center" vertical="center" shrinkToFit="1"/>
    </xf>
    <xf numFmtId="49" fontId="26" fillId="0" borderId="0" xfId="0" applyNumberFormat="1" applyFont="1" applyAlignment="1">
      <alignment horizontal="center" vertical="center" shrinkToFit="1"/>
    </xf>
    <xf numFmtId="0" fontId="26" fillId="0" borderId="21" xfId="0" applyFont="1" applyBorder="1" applyAlignment="1">
      <alignment horizontal="distributed" vertical="center" indent="1" shrinkToFit="1"/>
    </xf>
    <xf numFmtId="0" fontId="26" fillId="0" borderId="22" xfId="0" applyFont="1" applyBorder="1" applyAlignment="1">
      <alignment vertical="center" shrinkToFit="1"/>
    </xf>
    <xf numFmtId="0" fontId="26" fillId="0" borderId="23" xfId="0" applyFont="1" applyBorder="1" applyAlignment="1">
      <alignment vertical="center" shrinkToFit="1"/>
    </xf>
    <xf numFmtId="0" fontId="26" fillId="0" borderId="24" xfId="0" applyFont="1" applyBorder="1" applyAlignment="1">
      <alignment vertical="center" shrinkToFit="1"/>
    </xf>
    <xf numFmtId="0" fontId="26" fillId="0" borderId="25" xfId="0" applyFont="1" applyBorder="1" applyAlignment="1">
      <alignment vertical="center" shrinkToFit="1"/>
    </xf>
    <xf numFmtId="0" fontId="26" fillId="0" borderId="26" xfId="0" applyFont="1" applyBorder="1" applyAlignment="1">
      <alignment vertical="center" shrinkToFit="1"/>
    </xf>
    <xf numFmtId="0" fontId="26" fillId="0" borderId="0" xfId="0" applyFont="1" applyAlignment="1">
      <alignment horizontal="center" vertical="center" shrinkToFit="1"/>
    </xf>
    <xf numFmtId="0" fontId="0" fillId="0" borderId="16" xfId="0" applyBorder="1" applyAlignment="1">
      <alignment horizontal="distributed" vertical="center" indent="1" shrinkToFit="1"/>
    </xf>
    <xf numFmtId="0" fontId="0" fillId="0" borderId="27" xfId="0" applyBorder="1" applyAlignment="1">
      <alignment horizontal="distributed" vertical="center" indent="1" shrinkToFit="1"/>
    </xf>
    <xf numFmtId="0" fontId="26" fillId="0" borderId="28" xfId="0" applyFont="1" applyBorder="1" applyAlignment="1">
      <alignment vertical="center" shrinkToFit="1"/>
    </xf>
    <xf numFmtId="0" fontId="26" fillId="0" borderId="29" xfId="0" applyFont="1" applyBorder="1" applyAlignment="1">
      <alignment vertical="center" shrinkToFit="1"/>
    </xf>
    <xf numFmtId="0" fontId="26" fillId="0" borderId="30" xfId="0" applyFont="1" applyBorder="1" applyAlignment="1">
      <alignment vertical="center" shrinkToFit="1"/>
    </xf>
    <xf numFmtId="0" fontId="26" fillId="0" borderId="31" xfId="0" applyFont="1" applyBorder="1" applyAlignment="1">
      <alignment vertical="center" shrinkToFit="1"/>
    </xf>
    <xf numFmtId="0" fontId="26" fillId="0" borderId="32" xfId="0" applyFont="1" applyBorder="1" applyAlignment="1">
      <alignment vertical="center" shrinkToFit="1"/>
    </xf>
    <xf numFmtId="0" fontId="26" fillId="0" borderId="16" xfId="0" applyFont="1" applyBorder="1" applyAlignment="1">
      <alignment horizontal="distributed" vertical="center" indent="1" shrinkToFit="1"/>
    </xf>
    <xf numFmtId="0" fontId="0" fillId="0" borderId="33" xfId="0" applyBorder="1" applyAlignment="1">
      <alignment horizontal="distributed" vertical="center" indent="1" shrinkToFit="1"/>
    </xf>
    <xf numFmtId="0" fontId="26" fillId="0" borderId="34" xfId="0" applyFont="1" applyBorder="1" applyAlignment="1">
      <alignment vertical="center" shrinkToFit="1"/>
    </xf>
    <xf numFmtId="0" fontId="26" fillId="0" borderId="35" xfId="0" applyFont="1" applyBorder="1" applyAlignment="1">
      <alignment vertical="center" shrinkToFit="1"/>
    </xf>
    <xf numFmtId="0" fontId="26" fillId="0" borderId="36" xfId="0" applyFont="1" applyBorder="1" applyAlignment="1">
      <alignment vertical="center" shrinkToFit="1"/>
    </xf>
    <xf numFmtId="0" fontId="26" fillId="0" borderId="37" xfId="0" applyFont="1" applyBorder="1" applyAlignment="1">
      <alignment vertical="center" shrinkToFit="1"/>
    </xf>
    <xf numFmtId="0" fontId="26" fillId="0" borderId="38" xfId="0" applyFont="1" applyBorder="1" applyAlignment="1">
      <alignment vertical="center" shrinkToFit="1"/>
    </xf>
    <xf numFmtId="0" fontId="29" fillId="0" borderId="0" xfId="34" applyFont="1">
      <alignment vertical="center"/>
    </xf>
    <xf numFmtId="0" fontId="30" fillId="0" borderId="0" xfId="34" quotePrefix="1" applyFont="1" applyAlignment="1">
      <alignment horizontal="left" vertical="top"/>
    </xf>
    <xf numFmtId="0" fontId="29" fillId="0" borderId="0" xfId="34" applyFont="1" applyAlignment="1">
      <alignment horizontal="distributed"/>
    </xf>
    <xf numFmtId="0" fontId="31" fillId="0" borderId="17" xfId="34" applyFont="1" applyBorder="1" applyAlignment="1">
      <alignment horizontal="distributed"/>
    </xf>
    <xf numFmtId="0" fontId="29" fillId="0" borderId="0" xfId="34" quotePrefix="1" applyFont="1" applyAlignment="1">
      <alignment horizontal="left" vertical="center"/>
    </xf>
    <xf numFmtId="0" fontId="29" fillId="0" borderId="0" xfId="34" quotePrefix="1" applyFont="1" applyAlignment="1">
      <alignment horizontal="left" vertical="top"/>
    </xf>
    <xf numFmtId="0" fontId="29" fillId="0" borderId="25" xfId="34" applyFont="1" applyBorder="1">
      <alignment vertical="center"/>
    </xf>
    <xf numFmtId="0" fontId="29" fillId="0" borderId="25" xfId="34" applyFont="1" applyBorder="1" applyAlignment="1">
      <alignment vertical="center" shrinkToFit="1"/>
    </xf>
    <xf numFmtId="0" fontId="29" fillId="0" borderId="17" xfId="34" quotePrefix="1" applyFont="1" applyBorder="1" applyAlignment="1">
      <alignment horizontal="left" vertical="center"/>
    </xf>
    <xf numFmtId="0" fontId="29" fillId="0" borderId="19" xfId="34" applyFont="1" applyBorder="1" applyAlignment="1">
      <alignment horizontal="center" vertical="center"/>
    </xf>
    <xf numFmtId="0" fontId="29" fillId="0" borderId="19" xfId="34" applyFont="1" applyBorder="1" applyAlignment="1">
      <alignment vertical="center" shrinkToFit="1"/>
    </xf>
    <xf numFmtId="0" fontId="29" fillId="0" borderId="17" xfId="34" applyFont="1" applyBorder="1">
      <alignment vertical="center"/>
    </xf>
    <xf numFmtId="0" fontId="29" fillId="0" borderId="0" xfId="34" applyFont="1" applyAlignment="1">
      <alignment horizontal="center"/>
    </xf>
    <xf numFmtId="0" fontId="31" fillId="0" borderId="17" xfId="34" applyFont="1" applyBorder="1" applyAlignment="1">
      <alignment shrinkToFit="1"/>
    </xf>
    <xf numFmtId="0" fontId="32" fillId="0" borderId="0" xfId="34" applyFont="1" applyAlignment="1">
      <alignment horizontal="distributed" vertical="center"/>
    </xf>
    <xf numFmtId="0" fontId="29" fillId="0" borderId="31" xfId="34" applyFont="1" applyBorder="1">
      <alignment vertical="center"/>
    </xf>
    <xf numFmtId="0" fontId="29" fillId="0" borderId="0" xfId="34" applyFont="1" applyAlignment="1"/>
    <xf numFmtId="0" fontId="33" fillId="0" borderId="0" xfId="34" applyFont="1" applyAlignment="1">
      <alignment horizontal="center" vertical="center"/>
    </xf>
    <xf numFmtId="0" fontId="29" fillId="0" borderId="0" xfId="34" quotePrefix="1" applyFont="1" applyAlignment="1">
      <alignment horizontal="distributed"/>
    </xf>
    <xf numFmtId="0" fontId="29" fillId="0" borderId="31" xfId="34" applyFont="1" applyBorder="1" applyAlignment="1">
      <alignment vertical="center" shrinkToFit="1"/>
    </xf>
    <xf numFmtId="0" fontId="29" fillId="0" borderId="25" xfId="34" applyFont="1" applyBorder="1" applyAlignment="1">
      <alignment horizontal="center" vertical="center"/>
    </xf>
    <xf numFmtId="0" fontId="29" fillId="0" borderId="24" xfId="34" applyFont="1" applyBorder="1">
      <alignment vertical="center"/>
    </xf>
    <xf numFmtId="0" fontId="29" fillId="0" borderId="23" xfId="34" applyFont="1" applyBorder="1">
      <alignment vertical="center"/>
    </xf>
    <xf numFmtId="0" fontId="29" fillId="0" borderId="18" xfId="34" applyFont="1" applyBorder="1">
      <alignment vertical="center"/>
    </xf>
    <xf numFmtId="0" fontId="29" fillId="0" borderId="0" xfId="34" applyFont="1" applyAlignment="1">
      <alignment shrinkToFit="1"/>
    </xf>
    <xf numFmtId="0" fontId="29" fillId="0" borderId="31" xfId="34" applyFont="1" applyBorder="1" applyAlignment="1">
      <alignment horizontal="center" vertical="center"/>
    </xf>
    <xf numFmtId="0" fontId="29" fillId="0" borderId="30" xfId="34" applyFont="1" applyBorder="1">
      <alignment vertical="center"/>
    </xf>
    <xf numFmtId="0" fontId="29" fillId="0" borderId="29" xfId="34" applyFont="1" applyBorder="1">
      <alignment vertical="center"/>
    </xf>
    <xf numFmtId="0" fontId="29" fillId="0" borderId="0" xfId="34" applyFont="1" applyAlignment="1">
      <alignment horizontal="right"/>
    </xf>
    <xf numFmtId="0" fontId="29" fillId="0" borderId="19" xfId="34" applyFont="1" applyBorder="1">
      <alignment vertical="center"/>
    </xf>
    <xf numFmtId="0" fontId="29" fillId="0" borderId="19" xfId="34" applyFont="1" applyBorder="1" applyAlignment="1">
      <alignment horizontal="distributed" vertical="center"/>
    </xf>
    <xf numFmtId="0" fontId="29" fillId="0" borderId="0" xfId="34" applyFont="1" applyAlignment="1">
      <alignment horizontal="center" shrinkToFit="1"/>
    </xf>
    <xf numFmtId="0" fontId="34" fillId="0" borderId="0" xfId="37" applyFont="1" applyAlignment="1">
      <alignment horizontal="center" vertical="center"/>
    </xf>
    <xf numFmtId="0" fontId="34" fillId="0" borderId="0" xfId="37" applyFont="1">
      <alignment vertical="center"/>
    </xf>
    <xf numFmtId="0" fontId="35" fillId="0" borderId="0" xfId="37" quotePrefix="1" applyFont="1" applyAlignment="1">
      <alignment horizontal="center" vertical="center"/>
    </xf>
    <xf numFmtId="0" fontId="36" fillId="0" borderId="39" xfId="37" quotePrefix="1" applyFont="1" applyBorder="1" applyAlignment="1">
      <alignment horizontal="center" vertical="center"/>
    </xf>
    <xf numFmtId="0" fontId="36" fillId="0" borderId="40" xfId="37" applyFont="1" applyBorder="1" applyAlignment="1">
      <alignment horizontal="center" vertical="center"/>
    </xf>
    <xf numFmtId="0" fontId="36" fillId="0" borderId="40" xfId="37" applyFont="1" applyBorder="1" applyAlignment="1">
      <alignment horizontal="center" vertical="center" shrinkToFit="1"/>
    </xf>
    <xf numFmtId="56" fontId="36" fillId="0" borderId="41" xfId="37" applyNumberFormat="1" applyFont="1" applyBorder="1" applyAlignment="1">
      <alignment horizontal="center" vertical="center" shrinkToFit="1"/>
    </xf>
    <xf numFmtId="0" fontId="36" fillId="0" borderId="41" xfId="37" applyFont="1" applyBorder="1" applyAlignment="1">
      <alignment horizontal="center" vertical="center" shrinkToFit="1"/>
    </xf>
    <xf numFmtId="0" fontId="36" fillId="0" borderId="13" xfId="37" quotePrefix="1" applyFont="1" applyBorder="1" applyAlignment="1">
      <alignment horizontal="center" vertical="center" shrinkToFit="1"/>
    </xf>
    <xf numFmtId="0" fontId="36" fillId="0" borderId="42" xfId="37" applyFont="1" applyBorder="1" applyAlignment="1">
      <alignment horizontal="center" vertical="center" shrinkToFit="1"/>
    </xf>
    <xf numFmtId="0" fontId="36" fillId="0" borderId="12" xfId="37" applyFont="1" applyBorder="1" applyAlignment="1">
      <alignment horizontal="center" vertical="center" shrinkToFit="1"/>
    </xf>
    <xf numFmtId="0" fontId="36" fillId="0" borderId="14" xfId="37" applyFont="1" applyBorder="1" applyAlignment="1">
      <alignment horizontal="center" vertical="center" shrinkToFit="1"/>
    </xf>
    <xf numFmtId="0" fontId="36" fillId="0" borderId="15" xfId="37" quotePrefix="1" applyFont="1" applyBorder="1" applyAlignment="1">
      <alignment horizontal="center" vertical="center" shrinkToFit="1"/>
    </xf>
    <xf numFmtId="0" fontId="36" fillId="0" borderId="43" xfId="37" quotePrefix="1" applyFont="1" applyBorder="1" applyAlignment="1">
      <alignment horizontal="center" vertical="center" shrinkToFit="1"/>
    </xf>
    <xf numFmtId="0" fontId="10" fillId="0" borderId="17" xfId="37" quotePrefix="1" applyFont="1" applyBorder="1" applyAlignment="1">
      <alignment horizontal="center"/>
    </xf>
    <xf numFmtId="0" fontId="10" fillId="0" borderId="17" xfId="37" applyFont="1" applyBorder="1" applyAlignment="1">
      <alignment horizontal="center"/>
    </xf>
    <xf numFmtId="0" fontId="36" fillId="0" borderId="44" xfId="37" quotePrefix="1" applyFont="1" applyBorder="1" applyAlignment="1">
      <alignment horizontal="center" vertical="center"/>
    </xf>
    <xf numFmtId="0" fontId="36" fillId="0" borderId="45" xfId="37" quotePrefix="1" applyFont="1" applyBorder="1" applyAlignment="1">
      <alignment horizontal="center" vertical="center"/>
    </xf>
    <xf numFmtId="0" fontId="36" fillId="0" borderId="17" xfId="37" applyFont="1" applyBorder="1" applyAlignment="1">
      <alignment horizontal="center" vertical="center" shrinkToFit="1"/>
    </xf>
    <xf numFmtId="0" fontId="36" fillId="0" borderId="17" xfId="37" quotePrefix="1" applyFont="1" applyBorder="1" applyAlignment="1">
      <alignment horizontal="center" vertical="center" shrinkToFit="1"/>
    </xf>
    <xf numFmtId="56" fontId="36" fillId="0" borderId="19" xfId="37" applyNumberFormat="1" applyFont="1" applyBorder="1" applyAlignment="1">
      <alignment horizontal="center" vertical="center" shrinkToFit="1"/>
    </xf>
    <xf numFmtId="0" fontId="36" fillId="0" borderId="19" xfId="37" applyFont="1" applyBorder="1" applyAlignment="1">
      <alignment horizontal="center" vertical="center" shrinkToFit="1"/>
    </xf>
    <xf numFmtId="0" fontId="36" fillId="0" borderId="30" xfId="37" quotePrefix="1" applyFont="1" applyBorder="1" applyAlignment="1">
      <alignment horizontal="center" vertical="center" shrinkToFit="1"/>
    </xf>
    <xf numFmtId="0" fontId="36" fillId="0" borderId="46" xfId="37" applyFont="1" applyBorder="1" applyAlignment="1">
      <alignment horizontal="center" vertical="center" shrinkToFit="1"/>
    </xf>
    <xf numFmtId="0" fontId="36" fillId="0" borderId="29" xfId="37" applyFont="1" applyBorder="1" applyAlignment="1">
      <alignment horizontal="center" vertical="center" shrinkToFit="1"/>
    </xf>
    <xf numFmtId="0" fontId="36" fillId="0" borderId="31" xfId="37" applyFont="1" applyBorder="1" applyAlignment="1">
      <alignment horizontal="center" vertical="center" shrinkToFit="1"/>
    </xf>
    <xf numFmtId="0" fontId="36" fillId="0" borderId="32" xfId="37" quotePrefix="1" applyFont="1" applyBorder="1" applyAlignment="1">
      <alignment horizontal="center" vertical="center" shrinkToFit="1"/>
    </xf>
    <xf numFmtId="0" fontId="36" fillId="0" borderId="47" xfId="37" quotePrefix="1" applyFont="1" applyBorder="1" applyAlignment="1">
      <alignment horizontal="center" vertical="center" shrinkToFit="1"/>
    </xf>
    <xf numFmtId="0" fontId="10" fillId="0" borderId="17" xfId="37" quotePrefix="1" applyFont="1" applyBorder="1" applyAlignment="1">
      <alignment shrinkToFit="1"/>
    </xf>
    <xf numFmtId="0" fontId="10" fillId="0" borderId="19" xfId="37" quotePrefix="1" applyFont="1" applyBorder="1" applyAlignment="1">
      <alignment shrinkToFit="1"/>
    </xf>
    <xf numFmtId="0" fontId="36" fillId="0" borderId="48" xfId="37" quotePrefix="1" applyFont="1" applyBorder="1" applyAlignment="1">
      <alignment horizontal="center" vertical="center"/>
    </xf>
    <xf numFmtId="0" fontId="36" fillId="0" borderId="23" xfId="37" quotePrefix="1" applyFont="1" applyBorder="1" applyAlignment="1">
      <alignment horizontal="center" vertical="center"/>
    </xf>
    <xf numFmtId="20" fontId="36" fillId="0" borderId="25" xfId="37" applyNumberFormat="1" applyFont="1" applyBorder="1" applyAlignment="1">
      <alignment horizontal="center" vertical="center" shrinkToFit="1"/>
    </xf>
    <xf numFmtId="0" fontId="36" fillId="0" borderId="25" xfId="37" applyFont="1" applyBorder="1" applyAlignment="1">
      <alignment horizontal="center" vertical="center" shrinkToFit="1"/>
    </xf>
    <xf numFmtId="0" fontId="36" fillId="0" borderId="24" xfId="37" applyFont="1" applyBorder="1" applyAlignment="1">
      <alignment vertical="center" shrinkToFit="1"/>
    </xf>
    <xf numFmtId="0" fontId="36" fillId="0" borderId="49" xfId="37" quotePrefix="1" applyFont="1" applyBorder="1" applyAlignment="1">
      <alignment horizontal="center" vertical="center" shrinkToFit="1"/>
    </xf>
    <xf numFmtId="177" fontId="36" fillId="0" borderId="23" xfId="37" applyNumberFormat="1" applyFont="1" applyBorder="1" applyAlignment="1">
      <alignment horizontal="right" vertical="center" shrinkToFit="1"/>
    </xf>
    <xf numFmtId="0" fontId="36" fillId="0" borderId="22" xfId="37" quotePrefix="1" applyFont="1" applyBorder="1" applyAlignment="1">
      <alignment horizontal="center" vertical="center" shrinkToFit="1"/>
    </xf>
    <xf numFmtId="0" fontId="36" fillId="0" borderId="25" xfId="37" applyFont="1" applyBorder="1" applyAlignment="1">
      <alignment vertical="center" shrinkToFit="1"/>
    </xf>
    <xf numFmtId="0" fontId="36" fillId="0" borderId="26" xfId="37" applyFont="1" applyBorder="1" applyAlignment="1">
      <alignment vertical="center" shrinkToFit="1"/>
    </xf>
    <xf numFmtId="0" fontId="10" fillId="0" borderId="17" xfId="37" quotePrefix="1" applyFont="1" applyBorder="1" applyAlignment="1">
      <alignment horizontal="left" shrinkToFit="1"/>
    </xf>
    <xf numFmtId="0" fontId="36" fillId="0" borderId="50" xfId="37" applyFont="1" applyBorder="1" applyAlignment="1">
      <alignment vertical="center" shrinkToFit="1"/>
    </xf>
    <xf numFmtId="0" fontId="36" fillId="0" borderId="51" xfId="37" quotePrefix="1" applyFont="1" applyBorder="1" applyAlignment="1">
      <alignment horizontal="center" vertical="center"/>
    </xf>
    <xf numFmtId="0" fontId="36" fillId="0" borderId="17" xfId="37" quotePrefix="1" applyFont="1" applyBorder="1" applyAlignment="1">
      <alignment horizontal="center" vertical="center"/>
    </xf>
    <xf numFmtId="0" fontId="36" fillId="0" borderId="18" xfId="37" applyFont="1" applyBorder="1" applyAlignment="1">
      <alignment horizontal="center" vertical="center" shrinkToFit="1"/>
    </xf>
    <xf numFmtId="0" fontId="36" fillId="0" borderId="52" xfId="37" applyFont="1" applyBorder="1" applyAlignment="1">
      <alignment horizontal="center" vertical="center" shrinkToFit="1"/>
    </xf>
    <xf numFmtId="177" fontId="36" fillId="0" borderId="17" xfId="37" applyNumberFormat="1" applyFont="1" applyBorder="1" applyAlignment="1">
      <alignment horizontal="right" vertical="center" shrinkToFit="1"/>
    </xf>
    <xf numFmtId="0" fontId="36" fillId="0" borderId="0" xfId="37" quotePrefix="1" applyFont="1" applyBorder="1" applyAlignment="1">
      <alignment horizontal="left" vertical="center" shrinkToFit="1"/>
    </xf>
    <xf numFmtId="0" fontId="36" fillId="0" borderId="19" xfId="37" applyFont="1" applyBorder="1" applyAlignment="1">
      <alignment vertical="center" shrinkToFit="1"/>
    </xf>
    <xf numFmtId="0" fontId="36" fillId="0" borderId="20" xfId="37" applyFont="1" applyBorder="1" applyAlignment="1">
      <alignment vertical="center" shrinkToFit="1"/>
    </xf>
    <xf numFmtId="0" fontId="36" fillId="0" borderId="53" xfId="37" applyFont="1" applyBorder="1" applyAlignment="1">
      <alignment horizontal="center" vertical="center" shrinkToFit="1"/>
    </xf>
    <xf numFmtId="0" fontId="36" fillId="0" borderId="46" xfId="37" quotePrefix="1" applyFont="1" applyBorder="1" applyAlignment="1">
      <alignment horizontal="center" vertical="center"/>
    </xf>
    <xf numFmtId="0" fontId="36" fillId="0" borderId="29" xfId="37" quotePrefix="1" applyFont="1" applyBorder="1" applyAlignment="1">
      <alignment horizontal="center" vertical="center"/>
    </xf>
    <xf numFmtId="20" fontId="36" fillId="0" borderId="31" xfId="37" applyNumberFormat="1" applyFont="1" applyBorder="1" applyAlignment="1">
      <alignment horizontal="center" vertical="center" shrinkToFit="1"/>
    </xf>
    <xf numFmtId="0" fontId="36" fillId="0" borderId="30" xfId="37" applyFont="1" applyBorder="1" applyAlignment="1">
      <alignment vertical="center" shrinkToFit="1"/>
    </xf>
    <xf numFmtId="0" fontId="36" fillId="0" borderId="47" xfId="37" applyFont="1" applyBorder="1" applyAlignment="1">
      <alignment vertical="center" shrinkToFit="1"/>
    </xf>
    <xf numFmtId="0" fontId="36" fillId="0" borderId="49" xfId="37" quotePrefix="1" applyFont="1" applyBorder="1" applyAlignment="1">
      <alignment horizontal="center" vertical="center"/>
    </xf>
    <xf numFmtId="0" fontId="36" fillId="0" borderId="45" xfId="37" quotePrefix="1" applyFont="1" applyBorder="1" applyAlignment="1">
      <alignment horizontal="center" vertical="center" wrapText="1"/>
    </xf>
    <xf numFmtId="177" fontId="36" fillId="0" borderId="54" xfId="37" applyNumberFormat="1" applyFont="1" applyBorder="1" applyAlignment="1">
      <alignment vertical="center" shrinkToFit="1"/>
    </xf>
    <xf numFmtId="177" fontId="36" fillId="0" borderId="55" xfId="37" applyNumberFormat="1" applyFont="1" applyBorder="1" applyAlignment="1">
      <alignment vertical="center" shrinkToFit="1"/>
    </xf>
    <xf numFmtId="0" fontId="36" fillId="0" borderId="0" xfId="37" applyFont="1" applyBorder="1" applyAlignment="1">
      <alignment vertical="center" shrinkToFit="1"/>
    </xf>
    <xf numFmtId="177" fontId="36" fillId="0" borderId="56" xfId="37" applyNumberFormat="1" applyFont="1" applyBorder="1" applyAlignment="1">
      <alignment vertical="center" shrinkToFit="1"/>
    </xf>
    <xf numFmtId="0" fontId="36" fillId="0" borderId="57" xfId="37" applyFont="1" applyBorder="1" applyAlignment="1">
      <alignment horizontal="center" vertical="center"/>
    </xf>
    <xf numFmtId="0" fontId="36" fillId="0" borderId="29" xfId="37" quotePrefix="1" applyFont="1" applyBorder="1" applyAlignment="1">
      <alignment horizontal="center" vertical="center" wrapText="1"/>
    </xf>
    <xf numFmtId="177" fontId="36" fillId="0" borderId="31" xfId="37" applyNumberFormat="1" applyFont="1" applyBorder="1" applyAlignment="1">
      <alignment vertical="center" shrinkToFit="1"/>
    </xf>
    <xf numFmtId="0" fontId="36" fillId="0" borderId="57" xfId="37" applyFont="1" applyBorder="1" applyAlignment="1">
      <alignment horizontal="center" vertical="center" shrinkToFit="1"/>
    </xf>
    <xf numFmtId="0" fontId="36" fillId="0" borderId="29" xfId="37" applyFont="1" applyBorder="1" applyAlignment="1">
      <alignment horizontal="right" vertical="center" shrinkToFit="1"/>
    </xf>
    <xf numFmtId="0" fontId="36" fillId="0" borderId="31" xfId="37" applyFont="1" applyBorder="1" applyAlignment="1">
      <alignment horizontal="right" vertical="center" shrinkToFit="1"/>
    </xf>
    <xf numFmtId="0" fontId="36" fillId="0" borderId="32" xfId="37" applyFont="1" applyBorder="1" applyAlignment="1">
      <alignment horizontal="right" vertical="center" shrinkToFit="1"/>
    </xf>
    <xf numFmtId="0" fontId="36" fillId="0" borderId="25" xfId="37" quotePrefix="1" applyFont="1" applyBorder="1" applyAlignment="1">
      <alignment horizontal="center" vertical="center" wrapText="1"/>
    </xf>
    <xf numFmtId="177" fontId="36" fillId="0" borderId="25" xfId="37" applyNumberFormat="1" applyFont="1" applyBorder="1" applyAlignment="1">
      <alignment vertical="center" shrinkToFit="1"/>
    </xf>
    <xf numFmtId="177" fontId="36" fillId="0" borderId="24" xfId="37" applyNumberFormat="1" applyFont="1" applyBorder="1" applyAlignment="1">
      <alignment vertical="center" shrinkToFit="1"/>
    </xf>
    <xf numFmtId="177" fontId="36" fillId="0" borderId="50" xfId="37" applyNumberFormat="1" applyFont="1" applyBorder="1" applyAlignment="1">
      <alignment vertical="center" shrinkToFit="1"/>
    </xf>
    <xf numFmtId="0" fontId="36" fillId="0" borderId="52" xfId="37" applyFont="1" applyBorder="1" applyAlignment="1">
      <alignment horizontal="center" vertical="center"/>
    </xf>
    <xf numFmtId="0" fontId="36" fillId="0" borderId="31" xfId="37" quotePrefix="1" applyFont="1" applyBorder="1" applyAlignment="1">
      <alignment horizontal="center" vertical="center" wrapText="1"/>
    </xf>
    <xf numFmtId="177" fontId="36" fillId="0" borderId="30" xfId="37" applyNumberFormat="1" applyFont="1" applyBorder="1" applyAlignment="1">
      <alignment vertical="center" shrinkToFit="1"/>
    </xf>
    <xf numFmtId="177" fontId="36" fillId="0" borderId="47" xfId="37" applyNumberFormat="1" applyFont="1" applyBorder="1" applyAlignment="1">
      <alignment vertical="center" shrinkToFit="1"/>
    </xf>
    <xf numFmtId="0" fontId="36" fillId="0" borderId="49" xfId="37" applyFont="1" applyBorder="1" applyAlignment="1">
      <alignment horizontal="center" vertical="center" shrinkToFit="1"/>
    </xf>
    <xf numFmtId="0" fontId="10" fillId="0" borderId="0" xfId="37" quotePrefix="1" applyFont="1" applyBorder="1" applyAlignment="1">
      <alignment horizontal="left" shrinkToFit="1"/>
    </xf>
    <xf numFmtId="0" fontId="36" fillId="0" borderId="24" xfId="37" applyFont="1" applyBorder="1" applyAlignment="1">
      <alignment horizontal="center" vertical="center" shrinkToFit="1"/>
    </xf>
    <xf numFmtId="0" fontId="36" fillId="0" borderId="50" xfId="37" applyFont="1" applyBorder="1" applyAlignment="1">
      <alignment horizontal="center" vertical="center" shrinkToFit="1"/>
    </xf>
    <xf numFmtId="0" fontId="36" fillId="0" borderId="0" xfId="37" quotePrefix="1" applyFont="1" applyAlignment="1">
      <alignment horizontal="center" vertical="center"/>
    </xf>
    <xf numFmtId="0" fontId="36" fillId="0" borderId="58" xfId="37" quotePrefix="1" applyFont="1" applyBorder="1" applyAlignment="1">
      <alignment horizontal="center" vertical="center"/>
    </xf>
    <xf numFmtId="0" fontId="36" fillId="0" borderId="35" xfId="37" quotePrefix="1" applyFont="1" applyBorder="1" applyAlignment="1">
      <alignment horizontal="center" vertical="center"/>
    </xf>
    <xf numFmtId="0" fontId="36" fillId="0" borderId="37" xfId="37" applyFont="1" applyBorder="1" applyAlignment="1">
      <alignment horizontal="center" vertical="center" shrinkToFit="1"/>
    </xf>
    <xf numFmtId="0" fontId="36" fillId="0" borderId="36" xfId="37" applyFont="1" applyBorder="1" applyAlignment="1">
      <alignment horizontal="center" vertical="center" shrinkToFit="1"/>
    </xf>
    <xf numFmtId="0" fontId="36" fillId="0" borderId="59" xfId="37" applyFont="1" applyBorder="1" applyAlignment="1">
      <alignment horizontal="center" vertical="center" shrinkToFit="1"/>
    </xf>
    <xf numFmtId="0" fontId="36" fillId="0" borderId="35" xfId="37" applyFont="1" applyBorder="1" applyAlignment="1">
      <alignment horizontal="right" vertical="center" shrinkToFit="1"/>
    </xf>
    <xf numFmtId="0" fontId="36" fillId="0" borderId="37" xfId="37" applyFont="1" applyBorder="1" applyAlignment="1">
      <alignment horizontal="right" vertical="center" shrinkToFit="1"/>
    </xf>
    <xf numFmtId="0" fontId="36" fillId="0" borderId="38" xfId="37" applyFont="1" applyBorder="1" applyAlignment="1">
      <alignment horizontal="right" vertical="center" shrinkToFit="1"/>
    </xf>
    <xf numFmtId="0" fontId="36" fillId="0" borderId="60" xfId="37" applyFont="1" applyBorder="1" applyAlignment="1">
      <alignment horizontal="center" vertical="center" shrinkToFit="1"/>
    </xf>
    <xf numFmtId="0" fontId="11" fillId="0" borderId="0" xfId="38">
      <alignment vertical="center"/>
    </xf>
    <xf numFmtId="0" fontId="11" fillId="0" borderId="0" xfId="38" applyFill="1" applyProtection="1">
      <alignment vertical="center"/>
    </xf>
    <xf numFmtId="0" fontId="11" fillId="0" borderId="42" xfId="38" applyBorder="1">
      <alignment vertical="center"/>
    </xf>
    <xf numFmtId="0" fontId="11" fillId="0" borderId="11" xfId="38" applyBorder="1">
      <alignment vertical="center"/>
    </xf>
    <xf numFmtId="0" fontId="11" fillId="0" borderId="15" xfId="38" applyBorder="1">
      <alignment vertical="center"/>
    </xf>
    <xf numFmtId="0" fontId="11" fillId="0" borderId="51" xfId="38" applyBorder="1">
      <alignment vertical="center"/>
    </xf>
    <xf numFmtId="0" fontId="11" fillId="0" borderId="20" xfId="38" applyBorder="1">
      <alignment vertical="center"/>
    </xf>
    <xf numFmtId="0" fontId="11" fillId="0" borderId="24" xfId="38" applyBorder="1">
      <alignment vertical="center"/>
    </xf>
    <xf numFmtId="0" fontId="11" fillId="0" borderId="22" xfId="38" applyBorder="1">
      <alignment vertical="center"/>
    </xf>
    <xf numFmtId="0" fontId="11" fillId="0" borderId="23" xfId="38" applyBorder="1">
      <alignment vertical="center"/>
    </xf>
    <xf numFmtId="0" fontId="11" fillId="0" borderId="54" xfId="38" applyBorder="1">
      <alignment vertical="center"/>
    </xf>
    <xf numFmtId="0" fontId="11" fillId="0" borderId="56" xfId="38" applyBorder="1">
      <alignment vertical="center"/>
    </xf>
    <xf numFmtId="0" fontId="11" fillId="0" borderId="55" xfId="38" applyBorder="1">
      <alignment vertical="center"/>
    </xf>
    <xf numFmtId="0" fontId="11" fillId="0" borderId="45" xfId="38" applyBorder="1">
      <alignment vertical="center"/>
    </xf>
    <xf numFmtId="0" fontId="11" fillId="0" borderId="61" xfId="38" applyBorder="1">
      <alignment vertical="center"/>
    </xf>
    <xf numFmtId="0" fontId="11" fillId="0" borderId="45" xfId="38" applyBorder="1" applyAlignment="1">
      <alignment horizontal="right" vertical="center"/>
    </xf>
    <xf numFmtId="0" fontId="11" fillId="0" borderId="62" xfId="38" applyBorder="1">
      <alignment vertical="center"/>
    </xf>
    <xf numFmtId="0" fontId="11" fillId="0" borderId="18" xfId="38" applyBorder="1">
      <alignment vertical="center"/>
    </xf>
    <xf numFmtId="0" fontId="11" fillId="0" borderId="0" xfId="38" applyBorder="1" applyAlignment="1">
      <alignment vertical="center" shrinkToFit="1"/>
    </xf>
    <xf numFmtId="0" fontId="11" fillId="0" borderId="17" xfId="38" applyBorder="1" applyAlignment="1">
      <alignment vertical="center" shrinkToFit="1"/>
    </xf>
    <xf numFmtId="0" fontId="11" fillId="0" borderId="17" xfId="38" applyBorder="1">
      <alignment vertical="center"/>
    </xf>
    <xf numFmtId="0" fontId="11" fillId="0" borderId="58" xfId="38" applyBorder="1">
      <alignment vertical="center"/>
    </xf>
    <xf numFmtId="49" fontId="11" fillId="24" borderId="63" xfId="38" applyNumberFormat="1" applyFill="1" applyBorder="1" applyProtection="1">
      <alignment vertical="center"/>
      <protection locked="0"/>
    </xf>
    <xf numFmtId="49" fontId="11" fillId="24" borderId="64" xfId="38" applyNumberFormat="1" applyFill="1" applyBorder="1" applyProtection="1">
      <alignment vertical="center"/>
      <protection locked="0"/>
    </xf>
    <xf numFmtId="176" fontId="11" fillId="24" borderId="63" xfId="38" applyNumberFormat="1" applyFill="1" applyBorder="1" applyAlignment="1" applyProtection="1">
      <alignment horizontal="left" vertical="center"/>
      <protection locked="0"/>
    </xf>
    <xf numFmtId="0" fontId="11" fillId="24" borderId="65" xfId="38" applyFill="1" applyBorder="1" applyProtection="1">
      <alignment vertical="center"/>
      <protection locked="0"/>
    </xf>
    <xf numFmtId="0" fontId="11" fillId="24" borderId="66" xfId="38" applyFill="1" applyBorder="1" applyProtection="1">
      <alignment vertical="center"/>
      <protection locked="0"/>
    </xf>
    <xf numFmtId="0" fontId="11" fillId="25" borderId="63" xfId="38" applyFill="1" applyBorder="1" applyProtection="1">
      <alignment vertical="center"/>
      <protection locked="0"/>
    </xf>
    <xf numFmtId="0" fontId="11" fillId="0" borderId="63" xfId="38" applyBorder="1" applyProtection="1">
      <alignment vertical="center"/>
      <protection locked="0"/>
    </xf>
    <xf numFmtId="178" fontId="11" fillId="24" borderId="63" xfId="38" applyNumberFormat="1" applyFill="1" applyBorder="1" applyAlignment="1" applyProtection="1">
      <alignment horizontal="left" vertical="center"/>
      <protection locked="0"/>
    </xf>
    <xf numFmtId="0" fontId="11" fillId="0" borderId="64" xfId="38" applyBorder="1" applyProtection="1">
      <alignment vertical="center"/>
      <protection locked="0"/>
    </xf>
    <xf numFmtId="0" fontId="11" fillId="0" borderId="30" xfId="38" applyBorder="1">
      <alignment vertical="center"/>
    </xf>
    <xf numFmtId="0" fontId="11" fillId="0" borderId="28" xfId="38" applyBorder="1">
      <alignment vertical="center"/>
    </xf>
    <xf numFmtId="0" fontId="11" fillId="0" borderId="29" xfId="38" applyBorder="1">
      <alignment vertical="center"/>
    </xf>
    <xf numFmtId="0" fontId="11" fillId="0" borderId="30" xfId="38" applyBorder="1" applyAlignment="1">
      <alignment vertical="center" shrinkToFit="1"/>
    </xf>
    <xf numFmtId="0" fontId="11" fillId="0" borderId="28" xfId="38" applyBorder="1" applyAlignment="1">
      <alignment vertical="center" shrinkToFit="1"/>
    </xf>
    <xf numFmtId="0" fontId="11" fillId="0" borderId="29" xfId="38" applyBorder="1" applyAlignment="1">
      <alignment vertical="center" shrinkToFit="1"/>
    </xf>
    <xf numFmtId="49" fontId="11" fillId="0" borderId="0" xfId="38" applyNumberFormat="1" applyFill="1" applyBorder="1" applyProtection="1">
      <alignment vertical="center"/>
    </xf>
    <xf numFmtId="176" fontId="11" fillId="0" borderId="0" xfId="38" applyNumberFormat="1" applyFill="1" applyBorder="1" applyAlignment="1" applyProtection="1">
      <alignment horizontal="left" vertical="center"/>
    </xf>
    <xf numFmtId="0" fontId="38" fillId="0" borderId="0" xfId="38" applyFont="1" applyProtection="1">
      <alignment vertical="center"/>
    </xf>
    <xf numFmtId="0" fontId="11" fillId="0" borderId="0" xfId="38" applyFill="1" applyBorder="1" applyAlignment="1" applyProtection="1">
      <alignment vertical="center" shrinkToFit="1"/>
    </xf>
    <xf numFmtId="0" fontId="11" fillId="0" borderId="0" xfId="38" applyProtection="1">
      <alignment vertical="center"/>
      <protection locked="0"/>
    </xf>
    <xf numFmtId="49" fontId="11" fillId="0" borderId="0" xfId="38" applyNumberFormat="1">
      <alignment vertical="center"/>
    </xf>
    <xf numFmtId="0" fontId="11" fillId="0" borderId="0" xfId="38" applyAlignment="1">
      <alignment vertical="center" shrinkToFit="1"/>
    </xf>
    <xf numFmtId="0" fontId="39" fillId="0" borderId="0" xfId="38" applyFont="1" applyAlignment="1">
      <alignment horizontal="center" vertical="center" shrinkToFit="1"/>
    </xf>
    <xf numFmtId="0" fontId="11" fillId="0" borderId="0" xfId="38" applyAlignment="1">
      <alignment vertical="justify" wrapText="1" shrinkToFit="1"/>
    </xf>
    <xf numFmtId="0" fontId="11" fillId="0" borderId="0" xfId="38" applyAlignment="1">
      <alignment vertical="center" wrapText="1" shrinkToFit="1"/>
    </xf>
    <xf numFmtId="0" fontId="40" fillId="0" borderId="0" xfId="38" applyFont="1" applyAlignment="1">
      <alignment vertical="center"/>
    </xf>
    <xf numFmtId="179" fontId="11" fillId="0" borderId="0" xfId="38" applyNumberFormat="1" applyAlignment="1">
      <alignment horizontal="right" vertical="center" shrinkToFit="1"/>
    </xf>
    <xf numFmtId="0" fontId="11" fillId="0" borderId="0" xfId="38" applyAlignment="1">
      <alignment horizontal="center" vertical="center" shrinkToFit="1"/>
    </xf>
    <xf numFmtId="49" fontId="11" fillId="0" borderId="0" xfId="38" applyNumberFormat="1" applyAlignment="1">
      <alignment vertical="center" shrinkToFit="1"/>
    </xf>
    <xf numFmtId="49" fontId="40" fillId="0" borderId="0" xfId="38" applyNumberFormat="1" applyFont="1" applyAlignment="1">
      <alignment vertical="center"/>
    </xf>
    <xf numFmtId="0" fontId="40" fillId="0" borderId="0" xfId="38" applyFont="1" applyAlignment="1">
      <alignment horizontal="distributed" vertical="center" shrinkToFit="1"/>
    </xf>
    <xf numFmtId="0" fontId="40" fillId="0" borderId="0" xfId="38" applyFont="1" applyAlignment="1">
      <alignment horizontal="center" vertical="center" shrinkToFit="1"/>
    </xf>
    <xf numFmtId="179" fontId="11" fillId="0" borderId="0" xfId="38" applyNumberFormat="1" applyAlignment="1">
      <alignment vertical="center" shrinkToFit="1"/>
    </xf>
    <xf numFmtId="49" fontId="11" fillId="0" borderId="0" xfId="38" applyNumberFormat="1" applyAlignment="1">
      <alignment horizontal="left" vertical="center" shrinkToFit="1"/>
    </xf>
    <xf numFmtId="0" fontId="11" fillId="0" borderId="0" xfId="38" applyNumberFormat="1" applyAlignment="1">
      <alignment horizontal="left" vertical="center" shrinkToFit="1"/>
    </xf>
    <xf numFmtId="176" fontId="11" fillId="0" borderId="0" xfId="38" applyNumberFormat="1" applyAlignment="1">
      <alignment horizontal="right" vertical="center" indent="1" shrinkToFit="1"/>
    </xf>
    <xf numFmtId="0" fontId="11" fillId="0" borderId="0" xfId="38" applyAlignment="1" applyProtection="1">
      <alignment vertical="center" shrinkToFit="1"/>
      <protection locked="0"/>
    </xf>
    <xf numFmtId="0" fontId="41" fillId="0" borderId="0" xfId="38" applyFont="1" applyAlignment="1" applyProtection="1">
      <alignment horizontal="center" vertical="center" shrinkToFit="1"/>
      <protection locked="0"/>
    </xf>
    <xf numFmtId="0" fontId="11" fillId="0" borderId="24" xfId="38" applyBorder="1" applyAlignment="1" applyProtection="1">
      <alignment vertical="center" shrinkToFit="1"/>
      <protection locked="0"/>
    </xf>
    <xf numFmtId="0" fontId="11" fillId="0" borderId="22" xfId="38" applyBorder="1" applyAlignment="1" applyProtection="1">
      <alignment vertical="center" shrinkToFit="1"/>
      <protection locked="0"/>
    </xf>
    <xf numFmtId="0" fontId="11" fillId="0" borderId="23" xfId="38" applyBorder="1" applyAlignment="1" applyProtection="1">
      <alignment vertical="center" shrinkToFit="1"/>
      <protection locked="0"/>
    </xf>
    <xf numFmtId="0" fontId="11" fillId="0" borderId="18" xfId="38" applyBorder="1" applyAlignment="1" applyProtection="1">
      <alignment vertical="center" shrinkToFit="1"/>
      <protection locked="0"/>
    </xf>
    <xf numFmtId="0" fontId="11" fillId="0" borderId="17" xfId="38" applyBorder="1" applyAlignment="1" applyProtection="1">
      <alignment vertical="center" shrinkToFit="1"/>
      <protection locked="0"/>
    </xf>
    <xf numFmtId="0" fontId="11" fillId="0" borderId="30" xfId="38" applyBorder="1" applyAlignment="1" applyProtection="1">
      <alignment vertical="center" shrinkToFit="1"/>
      <protection locked="0"/>
    </xf>
    <xf numFmtId="0" fontId="11" fillId="0" borderId="28" xfId="38" applyBorder="1" applyAlignment="1" applyProtection="1">
      <alignment vertical="center" shrinkToFit="1"/>
      <protection locked="0"/>
    </xf>
    <xf numFmtId="0" fontId="11" fillId="0" borderId="29" xfId="38" applyBorder="1" applyAlignment="1" applyProtection="1">
      <alignment vertical="center" shrinkToFit="1"/>
      <protection locked="0"/>
    </xf>
    <xf numFmtId="0" fontId="11" fillId="0" borderId="0" xfId="38" applyAlignment="1">
      <alignment vertical="center"/>
    </xf>
    <xf numFmtId="0" fontId="11" fillId="0" borderId="0" xfId="38" applyAlignment="1" applyProtection="1">
      <alignment vertical="center"/>
      <protection locked="0"/>
    </xf>
    <xf numFmtId="0" fontId="42" fillId="0" borderId="24" xfId="38" applyFont="1" applyBorder="1" applyAlignment="1" applyProtection="1">
      <alignment horizontal="center" vertical="center" shrinkToFit="1"/>
      <protection locked="0"/>
    </xf>
    <xf numFmtId="0" fontId="11" fillId="0" borderId="22" xfId="38" applyFont="1" applyBorder="1" applyAlignment="1" applyProtection="1">
      <alignment horizontal="center" vertical="center" shrinkToFit="1"/>
      <protection locked="0"/>
    </xf>
    <xf numFmtId="0" fontId="11" fillId="0" borderId="23" xfId="38" applyFont="1" applyBorder="1" applyAlignment="1" applyProtection="1">
      <alignment horizontal="center" vertical="center" shrinkToFit="1"/>
      <protection locked="0"/>
    </xf>
    <xf numFmtId="180" fontId="43" fillId="0" borderId="67" xfId="38" applyNumberFormat="1" applyFont="1" applyBorder="1" applyAlignment="1">
      <alignment horizontal="center" vertical="center" shrinkToFit="1"/>
    </xf>
    <xf numFmtId="0" fontId="11" fillId="0" borderId="18" xfId="38" applyFont="1" applyBorder="1" applyAlignment="1" applyProtection="1">
      <alignment horizontal="center" vertical="center" shrinkToFit="1"/>
      <protection locked="0"/>
    </xf>
    <xf numFmtId="0" fontId="11" fillId="0" borderId="0" xfId="38" applyFont="1" applyBorder="1" applyAlignment="1" applyProtection="1">
      <alignment horizontal="center" vertical="center" shrinkToFit="1"/>
      <protection locked="0"/>
    </xf>
    <xf numFmtId="0" fontId="11" fillId="0" borderId="17" xfId="38" applyFont="1" applyBorder="1" applyAlignment="1" applyProtection="1">
      <alignment horizontal="center" vertical="center" shrinkToFit="1"/>
      <protection locked="0"/>
    </xf>
    <xf numFmtId="49" fontId="11" fillId="0" borderId="0" xfId="38" applyNumberFormat="1" applyAlignment="1" applyProtection="1">
      <alignment vertical="center" shrinkToFit="1"/>
      <protection locked="0"/>
    </xf>
    <xf numFmtId="0" fontId="43" fillId="0" borderId="67" xfId="38" applyFont="1" applyBorder="1" applyAlignment="1">
      <alignment horizontal="center" vertical="center" shrinkToFit="1"/>
    </xf>
    <xf numFmtId="0" fontId="11" fillId="0" borderId="67" xfId="38" applyBorder="1" applyAlignment="1">
      <alignment vertical="center" shrinkToFit="1"/>
    </xf>
    <xf numFmtId="0" fontId="11" fillId="0" borderId="30" xfId="38" applyFont="1" applyBorder="1" applyAlignment="1" applyProtection="1">
      <alignment horizontal="center" vertical="center" shrinkToFit="1"/>
      <protection locked="0"/>
    </xf>
    <xf numFmtId="0" fontId="11" fillId="0" borderId="28" xfId="38" applyFont="1" applyBorder="1" applyAlignment="1" applyProtection="1">
      <alignment horizontal="center" vertical="center" shrinkToFit="1"/>
      <protection locked="0"/>
    </xf>
    <xf numFmtId="0" fontId="11" fillId="0" borderId="29" xfId="38" applyFont="1" applyBorder="1" applyAlignment="1" applyProtection="1">
      <alignment horizontal="center" vertical="center" shrinkToFit="1"/>
      <protection locked="0"/>
    </xf>
    <xf numFmtId="0" fontId="10" fillId="0" borderId="0" xfId="39">
      <alignment vertical="center"/>
    </xf>
    <xf numFmtId="0" fontId="10" fillId="0" borderId="0" xfId="39" quotePrefix="1" applyAlignment="1">
      <alignment horizontal="left" vertical="center"/>
    </xf>
    <xf numFmtId="0" fontId="44" fillId="0" borderId="0" xfId="39" applyFont="1" applyAlignment="1">
      <alignment horizontal="center" vertical="center"/>
    </xf>
    <xf numFmtId="0" fontId="10" fillId="0" borderId="0" xfId="39" applyAlignment="1">
      <alignment horizontal="distributed" vertical="center"/>
    </xf>
    <xf numFmtId="0" fontId="10" fillId="0" borderId="0" xfId="39" applyFont="1" applyAlignment="1">
      <alignment vertical="center" shrinkToFit="1"/>
    </xf>
    <xf numFmtId="0" fontId="44" fillId="0" borderId="0" xfId="39" quotePrefix="1" applyFont="1" applyAlignment="1">
      <alignment horizontal="right" vertical="center"/>
    </xf>
    <xf numFmtId="49" fontId="44" fillId="0" borderId="0" xfId="39" applyNumberFormat="1" applyFont="1" applyAlignment="1">
      <alignment horizontal="center" vertical="center" shrinkToFit="1"/>
    </xf>
    <xf numFmtId="0" fontId="44" fillId="0" borderId="0" xfId="39" applyFont="1" applyBorder="1" applyAlignment="1">
      <alignment horizontal="left" vertical="center"/>
    </xf>
    <xf numFmtId="0" fontId="10" fillId="0" borderId="0" xfId="39" quotePrefix="1" applyAlignment="1">
      <alignment horizontal="center" vertical="center"/>
    </xf>
    <xf numFmtId="0" fontId="10" fillId="0" borderId="0" xfId="39" applyAlignment="1">
      <alignment horizontal="center" vertical="center"/>
    </xf>
    <xf numFmtId="0" fontId="10" fillId="0" borderId="25" xfId="39" applyBorder="1" applyAlignment="1">
      <alignment horizontal="center" vertical="center"/>
    </xf>
    <xf numFmtId="0" fontId="10" fillId="0" borderId="24" xfId="39" applyBorder="1">
      <alignment vertical="center"/>
    </xf>
    <xf numFmtId="0" fontId="10" fillId="0" borderId="22" xfId="39" applyBorder="1">
      <alignment vertical="center"/>
    </xf>
    <xf numFmtId="0" fontId="10" fillId="0" borderId="23" xfId="39" applyBorder="1">
      <alignment vertical="center"/>
    </xf>
    <xf numFmtId="0" fontId="10" fillId="0" borderId="19" xfId="39" applyBorder="1" applyAlignment="1">
      <alignment horizontal="center" vertical="center"/>
    </xf>
    <xf numFmtId="0" fontId="10" fillId="0" borderId="18" xfId="39" applyBorder="1">
      <alignment vertical="center"/>
    </xf>
    <xf numFmtId="0" fontId="10" fillId="0" borderId="17" xfId="39" applyBorder="1">
      <alignment vertical="center"/>
    </xf>
    <xf numFmtId="0" fontId="10" fillId="0" borderId="0" xfId="39" applyAlignment="1">
      <alignment horizontal="right" vertical="center"/>
    </xf>
    <xf numFmtId="0" fontId="10" fillId="0" borderId="0" xfId="39" applyAlignment="1">
      <alignment horizontal="center" vertical="center" shrinkToFit="1"/>
    </xf>
    <xf numFmtId="0" fontId="10" fillId="0" borderId="31" xfId="39" applyBorder="1" applyAlignment="1">
      <alignment horizontal="center" vertical="center"/>
    </xf>
    <xf numFmtId="0" fontId="10" fillId="0" borderId="30" xfId="39" applyBorder="1">
      <alignment vertical="center"/>
    </xf>
    <xf numFmtId="0" fontId="10" fillId="0" borderId="28" xfId="39" applyBorder="1">
      <alignment vertical="center"/>
    </xf>
    <xf numFmtId="0" fontId="10" fillId="0" borderId="29" xfId="39" applyBorder="1">
      <alignment vertical="center"/>
    </xf>
    <xf numFmtId="0" fontId="10" fillId="0" borderId="17" xfId="42" applyFont="1" applyBorder="1" applyAlignment="1">
      <alignment horizontal="distributed" vertical="center"/>
    </xf>
    <xf numFmtId="0" fontId="31" fillId="0" borderId="17" xfId="42" applyFont="1" applyBorder="1" applyAlignment="1">
      <alignment horizontal="center" vertical="center" shrinkToFit="1"/>
    </xf>
    <xf numFmtId="0" fontId="10" fillId="0" borderId="0" xfId="43"/>
    <xf numFmtId="0" fontId="10" fillId="0" borderId="17" xfId="43" applyBorder="1"/>
    <xf numFmtId="0" fontId="10" fillId="0" borderId="55" xfId="43" applyBorder="1" applyAlignment="1">
      <alignment horizontal="center" vertical="center"/>
    </xf>
    <xf numFmtId="0" fontId="10" fillId="0" borderId="45" xfId="43" applyBorder="1" applyAlignment="1">
      <alignment horizontal="center" vertical="center"/>
    </xf>
    <xf numFmtId="56" fontId="10" fillId="0" borderId="55" xfId="43" applyNumberFormat="1" applyBorder="1"/>
    <xf numFmtId="56" fontId="10" fillId="0" borderId="45" xfId="43" applyNumberFormat="1" applyBorder="1"/>
    <xf numFmtId="56" fontId="10" fillId="0" borderId="61" xfId="43" applyNumberFormat="1" applyBorder="1"/>
    <xf numFmtId="0" fontId="10" fillId="0" borderId="45" xfId="43" applyBorder="1"/>
    <xf numFmtId="0" fontId="35" fillId="0" borderId="0" xfId="43" applyFont="1"/>
    <xf numFmtId="0" fontId="10" fillId="0" borderId="55" xfId="43" applyBorder="1"/>
    <xf numFmtId="0" fontId="10" fillId="0" borderId="61" xfId="43" applyBorder="1"/>
    <xf numFmtId="0" fontId="10" fillId="0" borderId="55" xfId="43" applyBorder="1" applyAlignment="1">
      <alignment horizontal="right"/>
    </xf>
    <xf numFmtId="0" fontId="10" fillId="0" borderId="61" xfId="43" applyBorder="1" applyAlignment="1">
      <alignment horizontal="right"/>
    </xf>
    <xf numFmtId="9" fontId="10" fillId="0" borderId="61" xfId="43" applyNumberFormat="1" applyBorder="1"/>
    <xf numFmtId="9" fontId="10" fillId="0" borderId="45" xfId="43" applyNumberFormat="1" applyBorder="1"/>
    <xf numFmtId="0" fontId="10" fillId="0" borderId="61" xfId="43" applyBorder="1" applyAlignment="1">
      <alignment wrapText="1"/>
    </xf>
    <xf numFmtId="0" fontId="10" fillId="0" borderId="45" xfId="43" applyBorder="1" applyAlignment="1">
      <alignment wrapText="1"/>
    </xf>
    <xf numFmtId="0" fontId="10" fillId="0" borderId="61" xfId="43" quotePrefix="1" applyBorder="1"/>
    <xf numFmtId="0" fontId="10" fillId="0" borderId="0" xfId="43" applyAlignment="1">
      <alignment horizontal="right"/>
    </xf>
    <xf numFmtId="0" fontId="10" fillId="0" borderId="45" xfId="43" quotePrefix="1" applyBorder="1"/>
    <xf numFmtId="0" fontId="10" fillId="0" borderId="24" xfId="43" applyBorder="1" applyAlignment="1">
      <alignment horizontal="center" vertical="center"/>
    </xf>
    <xf numFmtId="0" fontId="10" fillId="0" borderId="23" xfId="43" applyBorder="1" applyAlignment="1">
      <alignment horizontal="center" vertical="center"/>
    </xf>
    <xf numFmtId="0" fontId="10" fillId="0" borderId="24" xfId="43" applyBorder="1"/>
    <xf numFmtId="0" fontId="10" fillId="0" borderId="23" xfId="43" applyBorder="1"/>
    <xf numFmtId="0" fontId="10" fillId="0" borderId="22" xfId="43" applyBorder="1"/>
    <xf numFmtId="0" fontId="10" fillId="0" borderId="30" xfId="43" applyBorder="1" applyAlignment="1">
      <alignment horizontal="center" vertical="center"/>
    </xf>
    <xf numFmtId="0" fontId="10" fillId="0" borderId="29" xfId="43" applyBorder="1" applyAlignment="1">
      <alignment horizontal="center" vertical="center"/>
    </xf>
    <xf numFmtId="0" fontId="10" fillId="0" borderId="30" xfId="43" applyBorder="1"/>
    <xf numFmtId="0" fontId="10" fillId="0" borderId="29" xfId="43" applyBorder="1"/>
    <xf numFmtId="0" fontId="10" fillId="0" borderId="28" xfId="43" applyBorder="1"/>
    <xf numFmtId="0" fontId="45" fillId="0" borderId="0" xfId="45" applyFont="1" applyAlignment="1">
      <alignment horizontal="center"/>
    </xf>
    <xf numFmtId="0" fontId="10" fillId="0" borderId="24" xfId="45" applyBorder="1" applyAlignment="1">
      <alignment horizontal="center" wrapText="1"/>
    </xf>
    <xf numFmtId="0" fontId="10" fillId="0" borderId="23" xfId="45" applyBorder="1" applyAlignment="1">
      <alignment horizontal="center"/>
    </xf>
    <xf numFmtId="0" fontId="10" fillId="0" borderId="22" xfId="45" applyBorder="1" applyAlignment="1">
      <alignment horizontal="center" vertical="center"/>
    </xf>
    <xf numFmtId="0" fontId="10" fillId="0" borderId="68" xfId="45" applyBorder="1" applyAlignment="1">
      <alignment horizontal="center" vertical="center"/>
    </xf>
    <xf numFmtId="0" fontId="10" fillId="0" borderId="68" xfId="45" applyBorder="1" applyAlignment="1">
      <alignment horizontal="center"/>
    </xf>
    <xf numFmtId="0" fontId="10" fillId="0" borderId="68" xfId="45" applyBorder="1"/>
    <xf numFmtId="0" fontId="10" fillId="0" borderId="69" xfId="45" applyBorder="1" applyAlignment="1">
      <alignment horizontal="center"/>
    </xf>
    <xf numFmtId="0" fontId="10" fillId="0" borderId="70" xfId="45" applyBorder="1" applyAlignment="1">
      <alignment horizontal="right"/>
    </xf>
    <xf numFmtId="0" fontId="10" fillId="0" borderId="71" xfId="45" applyBorder="1"/>
    <xf numFmtId="0" fontId="10" fillId="0" borderId="72" xfId="45" applyBorder="1"/>
    <xf numFmtId="0" fontId="46" fillId="0" borderId="73" xfId="45" applyFont="1" applyBorder="1" applyAlignment="1">
      <alignment horizontal="center"/>
    </xf>
    <xf numFmtId="0" fontId="46" fillId="0" borderId="70" xfId="45" applyFont="1" applyBorder="1" applyAlignment="1">
      <alignment horizontal="center"/>
    </xf>
    <xf numFmtId="0" fontId="10" fillId="0" borderId="74" xfId="45" applyBorder="1" applyAlignment="1">
      <alignment horizontal="center"/>
    </xf>
    <xf numFmtId="0" fontId="10" fillId="0" borderId="75" xfId="45" applyBorder="1" applyAlignment="1">
      <alignment horizontal="right"/>
    </xf>
    <xf numFmtId="0" fontId="10" fillId="0" borderId="76" xfId="45" applyBorder="1"/>
    <xf numFmtId="0" fontId="10" fillId="0" borderId="77" xfId="45" applyBorder="1"/>
    <xf numFmtId="0" fontId="10" fillId="0" borderId="75" xfId="45" applyBorder="1"/>
    <xf numFmtId="0" fontId="10" fillId="0" borderId="78" xfId="45" applyBorder="1" applyAlignment="1">
      <alignment horizontal="center"/>
    </xf>
    <xf numFmtId="0" fontId="10" fillId="0" borderId="79" xfId="45" applyBorder="1" applyAlignment="1">
      <alignment horizontal="center"/>
    </xf>
    <xf numFmtId="181" fontId="10" fillId="0" borderId="80" xfId="45" applyNumberFormat="1" applyBorder="1" applyAlignment="1">
      <alignment horizontal="center"/>
    </xf>
    <xf numFmtId="181" fontId="10" fillId="0" borderId="81" xfId="45" applyNumberFormat="1" applyBorder="1" applyAlignment="1">
      <alignment horizontal="center"/>
    </xf>
    <xf numFmtId="0" fontId="10" fillId="0" borderId="82" xfId="45" applyBorder="1" applyAlignment="1">
      <alignment horizontal="center"/>
    </xf>
    <xf numFmtId="0" fontId="10" fillId="0" borderId="18" xfId="45" applyBorder="1" applyAlignment="1">
      <alignment horizontal="center"/>
    </xf>
    <xf numFmtId="0" fontId="10" fillId="0" borderId="17" xfId="45" applyBorder="1" applyAlignment="1">
      <alignment horizontal="right"/>
    </xf>
    <xf numFmtId="0" fontId="10" fillId="0" borderId="83" xfId="45" applyBorder="1"/>
    <xf numFmtId="0" fontId="10" fillId="0" borderId="84" xfId="45" applyBorder="1" applyAlignment="1">
      <alignment horizontal="center"/>
    </xf>
    <xf numFmtId="0" fontId="10" fillId="0" borderId="85" xfId="45" applyBorder="1" applyAlignment="1">
      <alignment horizontal="center"/>
    </xf>
    <xf numFmtId="181" fontId="10" fillId="0" borderId="86" xfId="45" applyNumberFormat="1" applyBorder="1" applyAlignment="1">
      <alignment horizontal="center"/>
    </xf>
    <xf numFmtId="181" fontId="10" fillId="0" borderId="87" xfId="45" applyNumberFormat="1" applyBorder="1" applyAlignment="1">
      <alignment horizontal="center"/>
    </xf>
    <xf numFmtId="0" fontId="10" fillId="0" borderId="88" xfId="45" applyBorder="1" applyAlignment="1">
      <alignment horizontal="center"/>
    </xf>
    <xf numFmtId="0" fontId="10" fillId="0" borderId="89" xfId="45" applyBorder="1" applyAlignment="1">
      <alignment horizontal="center"/>
    </xf>
    <xf numFmtId="0" fontId="10" fillId="0" borderId="90" xfId="45" applyBorder="1" applyAlignment="1">
      <alignment horizontal="center"/>
    </xf>
    <xf numFmtId="0" fontId="10" fillId="0" borderId="90" xfId="45" applyBorder="1"/>
    <xf numFmtId="0" fontId="10" fillId="0" borderId="91" xfId="45" applyBorder="1"/>
    <xf numFmtId="0" fontId="29" fillId="0" borderId="82" xfId="45" applyFont="1" applyBorder="1" applyAlignment="1">
      <alignment horizontal="center"/>
    </xf>
    <xf numFmtId="0" fontId="29" fillId="0" borderId="79" xfId="45" applyFont="1" applyBorder="1" applyAlignment="1">
      <alignment horizontal="center"/>
    </xf>
    <xf numFmtId="0" fontId="10" fillId="0" borderId="79" xfId="45" applyBorder="1" applyAlignment="1">
      <alignment horizontal="right"/>
    </xf>
    <xf numFmtId="0" fontId="10" fillId="0" borderId="92" xfId="45" applyBorder="1"/>
    <xf numFmtId="0" fontId="10" fillId="0" borderId="81" xfId="45" applyBorder="1"/>
    <xf numFmtId="0" fontId="10" fillId="0" borderId="79" xfId="45" applyBorder="1"/>
    <xf numFmtId="0" fontId="29" fillId="0" borderId="88" xfId="45" applyFont="1" applyBorder="1" applyAlignment="1">
      <alignment horizontal="center"/>
    </xf>
    <xf numFmtId="0" fontId="29" fillId="0" borderId="85" xfId="45" applyFont="1" applyBorder="1" applyAlignment="1">
      <alignment horizontal="center"/>
    </xf>
    <xf numFmtId="0" fontId="10" fillId="0" borderId="85" xfId="45" applyBorder="1" applyAlignment="1">
      <alignment horizontal="right"/>
    </xf>
    <xf numFmtId="0" fontId="10" fillId="0" borderId="89" xfId="45" applyBorder="1"/>
    <xf numFmtId="0" fontId="10" fillId="0" borderId="93" xfId="45" applyBorder="1" applyAlignment="1">
      <alignment horizontal="center"/>
    </xf>
    <xf numFmtId="0" fontId="10" fillId="0" borderId="83" xfId="45" applyBorder="1" applyAlignment="1">
      <alignment horizontal="center"/>
    </xf>
    <xf numFmtId="2" fontId="10" fillId="0" borderId="83" xfId="45" applyNumberFormat="1" applyBorder="1" applyAlignment="1">
      <alignment horizontal="center"/>
    </xf>
    <xf numFmtId="0" fontId="10" fillId="0" borderId="86" xfId="45" applyBorder="1" applyAlignment="1">
      <alignment horizontal="center"/>
    </xf>
    <xf numFmtId="0" fontId="10" fillId="0" borderId="87" xfId="45" applyBorder="1" applyAlignment="1">
      <alignment horizontal="center"/>
    </xf>
    <xf numFmtId="2" fontId="10" fillId="0" borderId="87" xfId="45" applyNumberFormat="1" applyBorder="1" applyAlignment="1">
      <alignment horizontal="center"/>
    </xf>
    <xf numFmtId="49" fontId="10" fillId="0" borderId="89" xfId="45" applyNumberFormat="1" applyBorder="1" applyAlignment="1">
      <alignment horizontal="center"/>
    </xf>
    <xf numFmtId="49" fontId="10" fillId="0" borderId="90" xfId="45" applyNumberFormat="1" applyBorder="1" applyAlignment="1">
      <alignment horizontal="center"/>
    </xf>
    <xf numFmtId="0" fontId="10" fillId="0" borderId="80" xfId="45" applyBorder="1" applyAlignment="1">
      <alignment horizontal="center"/>
    </xf>
    <xf numFmtId="0" fontId="10" fillId="0" borderId="81" xfId="45" applyBorder="1" applyAlignment="1">
      <alignment horizontal="center"/>
    </xf>
    <xf numFmtId="2" fontId="10" fillId="0" borderId="81" xfId="45" applyNumberFormat="1" applyBorder="1" applyAlignment="1">
      <alignment horizontal="center"/>
    </xf>
    <xf numFmtId="0" fontId="10" fillId="0" borderId="29" xfId="45" applyBorder="1" applyAlignment="1">
      <alignment horizontal="center"/>
    </xf>
    <xf numFmtId="0" fontId="10" fillId="0" borderId="94" xfId="45" applyBorder="1" applyAlignment="1">
      <alignment horizontal="center"/>
    </xf>
    <xf numFmtId="0" fontId="10" fillId="0" borderId="95" xfId="45" applyBorder="1" applyAlignment="1">
      <alignment horizontal="center"/>
    </xf>
    <xf numFmtId="2" fontId="10" fillId="0" borderId="95" xfId="45" applyNumberFormat="1" applyBorder="1" applyAlignment="1">
      <alignment horizontal="center"/>
    </xf>
    <xf numFmtId="0" fontId="10" fillId="0" borderId="95" xfId="45" applyBorder="1"/>
    <xf numFmtId="0" fontId="10" fillId="0" borderId="96" xfId="45" applyBorder="1" applyAlignment="1">
      <alignment horizontal="center"/>
    </xf>
    <xf numFmtId="0" fontId="10" fillId="0" borderId="0" xfId="45" applyAlignment="1"/>
    <xf numFmtId="0" fontId="10" fillId="0" borderId="17" xfId="45" applyBorder="1" applyAlignment="1"/>
    <xf numFmtId="0" fontId="10" fillId="0" borderId="97" xfId="45" applyBorder="1" applyAlignment="1">
      <alignment horizontal="center" vertical="center"/>
    </xf>
    <xf numFmtId="0" fontId="10" fillId="0" borderId="77" xfId="45" applyBorder="1" applyAlignment="1">
      <alignment horizontal="center" vertical="center"/>
    </xf>
    <xf numFmtId="0" fontId="10" fillId="0" borderId="98" xfId="45" applyBorder="1" applyAlignment="1">
      <alignment horizontal="center" vertical="center"/>
    </xf>
    <xf numFmtId="0" fontId="10" fillId="0" borderId="30" xfId="45" applyBorder="1" applyAlignment="1">
      <alignment horizontal="center"/>
    </xf>
    <xf numFmtId="0" fontId="10" fillId="0" borderId="99" xfId="45" applyBorder="1" applyAlignment="1">
      <alignment horizontal="center" vertical="center"/>
    </xf>
    <xf numFmtId="0" fontId="10" fillId="0" borderId="100" xfId="45" applyBorder="1" applyAlignment="1">
      <alignment horizontal="center" vertical="center"/>
    </xf>
    <xf numFmtId="0" fontId="10" fillId="0" borderId="101" xfId="45" applyBorder="1" applyAlignment="1">
      <alignment horizontal="center" vertical="center"/>
    </xf>
    <xf numFmtId="0" fontId="10" fillId="0" borderId="70" xfId="45" applyBorder="1"/>
    <xf numFmtId="0" fontId="36" fillId="0" borderId="102" xfId="45" applyFont="1" applyBorder="1" applyAlignment="1">
      <alignment horizontal="center"/>
    </xf>
    <xf numFmtId="0" fontId="36" fillId="0" borderId="103" xfId="45" applyFont="1" applyBorder="1" applyAlignment="1">
      <alignment horizontal="center"/>
    </xf>
    <xf numFmtId="0" fontId="10" fillId="0" borderId="87" xfId="45" applyBorder="1"/>
    <xf numFmtId="0" fontId="10" fillId="0" borderId="85" xfId="45" applyBorder="1"/>
    <xf numFmtId="0" fontId="47" fillId="0" borderId="104" xfId="48" applyFont="1" applyBorder="1" applyAlignment="1">
      <alignment horizontal="center" vertical="top"/>
    </xf>
    <xf numFmtId="0" fontId="10" fillId="0" borderId="104" xfId="48" applyFont="1" applyBorder="1" applyAlignment="1">
      <alignment horizontal="left"/>
    </xf>
    <xf numFmtId="0" fontId="10" fillId="0" borderId="104" xfId="48" applyFont="1" applyBorder="1" applyAlignment="1">
      <alignment horizontal="center" vertical="center"/>
    </xf>
    <xf numFmtId="0" fontId="10" fillId="0" borderId="105" xfId="48" applyFont="1" applyBorder="1"/>
    <xf numFmtId="0" fontId="10" fillId="0" borderId="106" xfId="48" applyFont="1" applyBorder="1" applyAlignment="1">
      <alignment horizontal="center"/>
    </xf>
    <xf numFmtId="0" fontId="10" fillId="0" borderId="24" xfId="48" applyFont="1" applyBorder="1" applyAlignment="1">
      <alignment horizontal="center"/>
    </xf>
    <xf numFmtId="0" fontId="10" fillId="0" borderId="22" xfId="48" applyFont="1" applyBorder="1" applyAlignment="1">
      <alignment horizontal="center"/>
    </xf>
    <xf numFmtId="0" fontId="10" fillId="0" borderId="105" xfId="48" applyFont="1" applyBorder="1" applyAlignment="1">
      <alignment horizontal="center" vertical="top"/>
    </xf>
    <xf numFmtId="0" fontId="10" fillId="0" borderId="22" xfId="48" applyFont="1" applyBorder="1" applyAlignment="1"/>
    <xf numFmtId="56" fontId="10" fillId="0" borderId="22" xfId="48" applyNumberFormat="1" applyFont="1" applyBorder="1" applyAlignment="1">
      <alignment horizontal="center"/>
    </xf>
    <xf numFmtId="0" fontId="10" fillId="0" borderId="106" xfId="48" applyFont="1" applyBorder="1" applyAlignment="1">
      <alignment horizontal="center" vertical="center"/>
    </xf>
    <xf numFmtId="0" fontId="10" fillId="0" borderId="18" xfId="48" applyFont="1" applyBorder="1"/>
    <xf numFmtId="0" fontId="10" fillId="0" borderId="104" xfId="48" applyFont="1" applyBorder="1"/>
    <xf numFmtId="0" fontId="10" fillId="0" borderId="83" xfId="48" applyFont="1" applyBorder="1" applyAlignment="1">
      <alignment horizontal="center" vertical="center"/>
    </xf>
    <xf numFmtId="0" fontId="10" fillId="0" borderId="107" xfId="48" applyFont="1" applyBorder="1" applyAlignment="1">
      <alignment horizontal="center"/>
    </xf>
    <xf numFmtId="0" fontId="10" fillId="0" borderId="0" xfId="48" applyAlignment="1">
      <alignment horizontal="center"/>
    </xf>
    <xf numFmtId="0" fontId="10" fillId="0" borderId="104" xfId="48" applyBorder="1" applyAlignment="1">
      <alignment horizontal="center" vertical="top"/>
    </xf>
    <xf numFmtId="56" fontId="10" fillId="0" borderId="0" xfId="48" applyNumberFormat="1" applyFont="1" applyBorder="1" applyAlignment="1">
      <alignment horizontal="center"/>
    </xf>
    <xf numFmtId="0" fontId="10" fillId="0" borderId="107" xfId="48" applyFont="1" applyBorder="1" applyAlignment="1">
      <alignment horizontal="center" vertical="center"/>
    </xf>
    <xf numFmtId="0" fontId="10" fillId="0" borderId="108" xfId="48" applyBorder="1" applyAlignment="1">
      <alignment horizontal="center"/>
    </xf>
    <xf numFmtId="0" fontId="10" fillId="0" borderId="109" xfId="48" applyBorder="1" applyAlignment="1">
      <alignment horizontal="center" vertical="top"/>
    </xf>
    <xf numFmtId="0" fontId="10" fillId="0" borderId="108" xfId="48" applyFont="1" applyBorder="1" applyAlignment="1"/>
    <xf numFmtId="56" fontId="10" fillId="0" borderId="108" xfId="48" applyNumberFormat="1" applyFont="1" applyBorder="1" applyAlignment="1">
      <alignment horizontal="center"/>
    </xf>
    <xf numFmtId="0" fontId="10" fillId="0" borderId="103" xfId="48" applyFont="1" applyBorder="1" applyAlignment="1">
      <alignment horizontal="center" vertical="center"/>
    </xf>
    <xf numFmtId="0" fontId="10" fillId="0" borderId="18" xfId="48" applyFont="1" applyBorder="1" applyAlignment="1">
      <alignment horizontal="left"/>
    </xf>
    <xf numFmtId="0" fontId="10" fillId="0" borderId="92" xfId="48" applyFont="1" applyBorder="1" applyAlignment="1">
      <alignment horizontal="center"/>
    </xf>
    <xf numFmtId="0" fontId="10" fillId="0" borderId="110" xfId="48" applyFont="1" applyBorder="1" applyAlignment="1">
      <alignment horizontal="center" vertical="top"/>
    </xf>
    <xf numFmtId="0" fontId="10" fillId="0" borderId="104" xfId="48" applyBorder="1" applyAlignment="1">
      <alignment horizontal="center"/>
    </xf>
    <xf numFmtId="0" fontId="10" fillId="0" borderId="108" xfId="48" applyFont="1" applyBorder="1" applyAlignment="1">
      <alignment horizontal="center" vertical="center"/>
    </xf>
    <xf numFmtId="0" fontId="10" fillId="0" borderId="87" xfId="48" applyFont="1" applyBorder="1" applyAlignment="1">
      <alignment horizontal="center" vertical="center"/>
    </xf>
    <xf numFmtId="0" fontId="10" fillId="0" borderId="103" xfId="48" applyFont="1" applyBorder="1" applyAlignment="1">
      <alignment horizontal="center"/>
    </xf>
    <xf numFmtId="0" fontId="10" fillId="0" borderId="84" xfId="48" applyFont="1" applyBorder="1" applyAlignment="1"/>
    <xf numFmtId="0" fontId="10" fillId="0" borderId="109" xfId="48" applyBorder="1" applyAlignment="1">
      <alignment horizontal="center"/>
    </xf>
    <xf numFmtId="182" fontId="10" fillId="0" borderId="81" xfId="48" applyNumberFormat="1" applyFont="1" applyBorder="1" applyAlignment="1">
      <alignment horizontal="center" vertical="center"/>
    </xf>
    <xf numFmtId="182" fontId="10" fillId="0" borderId="81" xfId="48" applyNumberFormat="1" applyFont="1" applyBorder="1" applyAlignment="1">
      <alignment horizontal="center"/>
    </xf>
    <xf numFmtId="1" fontId="10" fillId="0" borderId="81" xfId="48" applyNumberFormat="1" applyFont="1" applyBorder="1" applyAlignment="1">
      <alignment horizontal="center"/>
    </xf>
    <xf numFmtId="0" fontId="10" fillId="0" borderId="102" xfId="48" applyFont="1" applyBorder="1" applyAlignment="1">
      <alignment horizontal="center"/>
    </xf>
    <xf numFmtId="0" fontId="10" fillId="0" borderId="18" xfId="48" applyFont="1" applyBorder="1" applyAlignment="1"/>
    <xf numFmtId="0" fontId="10" fillId="0" borderId="110" xfId="48" applyFont="1" applyBorder="1" applyAlignment="1">
      <alignment horizontal="center"/>
    </xf>
    <xf numFmtId="0" fontId="10" fillId="0" borderId="111" xfId="48" applyFont="1" applyBorder="1" applyAlignment="1">
      <alignment horizontal="center" vertical="center"/>
    </xf>
    <xf numFmtId="0" fontId="10" fillId="0" borderId="104" xfId="48" applyFont="1" applyBorder="1" applyAlignment="1">
      <alignment horizontal="left" vertical="center"/>
    </xf>
    <xf numFmtId="182" fontId="10" fillId="0" borderId="83" xfId="48" applyNumberFormat="1" applyFont="1" applyBorder="1" applyAlignment="1">
      <alignment horizontal="center" vertical="center"/>
    </xf>
    <xf numFmtId="182" fontId="10" fillId="0" borderId="83" xfId="48" applyNumberFormat="1" applyFont="1" applyBorder="1" applyAlignment="1">
      <alignment horizontal="center"/>
    </xf>
    <xf numFmtId="1" fontId="10" fillId="0" borderId="83" xfId="48" applyNumberFormat="1" applyFont="1" applyBorder="1" applyAlignment="1">
      <alignment horizontal="center"/>
    </xf>
    <xf numFmtId="0" fontId="10" fillId="0" borderId="112" xfId="48" applyFont="1" applyBorder="1" applyAlignment="1">
      <alignment horizontal="center" vertical="center"/>
    </xf>
    <xf numFmtId="0" fontId="10" fillId="0" borderId="108" xfId="48" applyFont="1" applyBorder="1"/>
    <xf numFmtId="182" fontId="10" fillId="0" borderId="87" xfId="48" applyNumberFormat="1" applyFont="1" applyBorder="1" applyAlignment="1">
      <alignment horizontal="center" vertical="center"/>
    </xf>
    <xf numFmtId="182" fontId="10" fillId="0" borderId="87" xfId="48" applyNumberFormat="1" applyFont="1" applyBorder="1" applyAlignment="1">
      <alignment horizontal="center"/>
    </xf>
    <xf numFmtId="1" fontId="10" fillId="0" borderId="87" xfId="48" applyNumberFormat="1" applyFont="1" applyBorder="1" applyAlignment="1">
      <alignment horizontal="center"/>
    </xf>
    <xf numFmtId="0" fontId="10" fillId="0" borderId="82" xfId="48" applyFont="1" applyBorder="1" applyAlignment="1"/>
    <xf numFmtId="0" fontId="10" fillId="0" borderId="92" xfId="48" applyFont="1" applyBorder="1" applyAlignment="1"/>
    <xf numFmtId="182" fontId="10" fillId="0" borderId="0" xfId="48" applyNumberFormat="1" applyFont="1" applyBorder="1" applyAlignment="1">
      <alignment horizontal="center"/>
    </xf>
    <xf numFmtId="0" fontId="10" fillId="0" borderId="0" xfId="48" applyFont="1" applyBorder="1" applyAlignment="1">
      <alignment horizontal="left"/>
    </xf>
    <xf numFmtId="0" fontId="10" fillId="0" borderId="112" xfId="48" applyBorder="1" applyAlignment="1">
      <alignment horizontal="center"/>
    </xf>
    <xf numFmtId="0" fontId="10" fillId="0" borderId="78" xfId="48" applyFont="1" applyBorder="1" applyAlignment="1"/>
    <xf numFmtId="182" fontId="10" fillId="0" borderId="92" xfId="48" applyNumberFormat="1" applyFont="1" applyBorder="1" applyAlignment="1">
      <alignment horizontal="center"/>
    </xf>
    <xf numFmtId="0" fontId="10" fillId="0" borderId="111" xfId="48" applyBorder="1" applyAlignment="1">
      <alignment horizontal="center"/>
    </xf>
    <xf numFmtId="0" fontId="10" fillId="0" borderId="113" xfId="48" applyFont="1" applyBorder="1" applyAlignment="1">
      <alignment horizontal="center" vertical="top"/>
    </xf>
    <xf numFmtId="182" fontId="10" fillId="0" borderId="95" xfId="48" applyNumberFormat="1" applyFont="1" applyBorder="1" applyAlignment="1">
      <alignment horizontal="center" vertical="center"/>
    </xf>
    <xf numFmtId="182" fontId="10" fillId="0" borderId="95" xfId="48" applyNumberFormat="1" applyFont="1" applyBorder="1" applyAlignment="1">
      <alignment horizontal="center"/>
    </xf>
    <xf numFmtId="0" fontId="10" fillId="0" borderId="114" xfId="48" applyFont="1" applyBorder="1" applyAlignment="1"/>
    <xf numFmtId="0" fontId="10" fillId="0" borderId="92" xfId="48" applyFont="1" applyBorder="1" applyAlignment="1">
      <alignment horizontal="left"/>
    </xf>
    <xf numFmtId="0" fontId="10" fillId="0" borderId="114" xfId="48" applyFont="1" applyBorder="1" applyAlignment="1">
      <alignment horizontal="center"/>
    </xf>
    <xf numFmtId="0" fontId="29" fillId="0" borderId="104" xfId="48" applyFont="1" applyBorder="1" applyAlignment="1">
      <alignment horizontal="center" vertical="center"/>
    </xf>
    <xf numFmtId="0" fontId="29" fillId="0" borderId="0" xfId="48" applyFont="1" applyAlignment="1">
      <alignment horizontal="center" vertical="center"/>
    </xf>
    <xf numFmtId="0" fontId="10" fillId="0" borderId="115" xfId="48" applyBorder="1" applyAlignment="1">
      <alignment horizontal="center"/>
    </xf>
    <xf numFmtId="0" fontId="10" fillId="0" borderId="116" xfId="48" applyFont="1" applyBorder="1" applyAlignment="1">
      <alignment horizontal="center" vertical="center"/>
    </xf>
    <xf numFmtId="0" fontId="10" fillId="0" borderId="93" xfId="48" applyFont="1" applyBorder="1" applyAlignment="1">
      <alignment horizontal="center" vertical="center"/>
    </xf>
    <xf numFmtId="0" fontId="10" fillId="0" borderId="86" xfId="48" applyFont="1" applyBorder="1" applyAlignment="1">
      <alignment horizontal="center" vertical="center"/>
    </xf>
    <xf numFmtId="0" fontId="10" fillId="0" borderId="109" xfId="48" applyFont="1" applyBorder="1" applyAlignment="1"/>
    <xf numFmtId="0" fontId="10" fillId="0" borderId="80" xfId="48" applyFont="1" applyBorder="1" applyAlignment="1">
      <alignment horizontal="center" vertical="center"/>
    </xf>
    <xf numFmtId="0" fontId="10" fillId="0" borderId="104" xfId="48" applyFont="1" applyBorder="1" applyAlignment="1"/>
    <xf numFmtId="0" fontId="10" fillId="0" borderId="117" xfId="48" applyBorder="1" applyAlignment="1">
      <alignment horizontal="center"/>
    </xf>
    <xf numFmtId="0" fontId="10" fillId="0" borderId="118" xfId="48" applyBorder="1" applyAlignment="1">
      <alignment horizontal="center"/>
    </xf>
    <xf numFmtId="0" fontId="10" fillId="0" borderId="110" xfId="48" applyFont="1" applyBorder="1" applyAlignment="1"/>
    <xf numFmtId="0" fontId="10" fillId="0" borderId="88" xfId="48" applyFont="1" applyBorder="1" applyAlignment="1"/>
    <xf numFmtId="0" fontId="10" fillId="0" borderId="119" xfId="48" applyBorder="1" applyAlignment="1">
      <alignment horizontal="center"/>
    </xf>
    <xf numFmtId="0" fontId="10" fillId="0" borderId="94" xfId="48" applyFont="1" applyBorder="1" applyAlignment="1">
      <alignment horizontal="center" vertical="center"/>
    </xf>
    <xf numFmtId="0" fontId="10" fillId="0" borderId="30" xfId="48" applyFont="1" applyBorder="1" applyAlignment="1"/>
    <xf numFmtId="0" fontId="10" fillId="0" borderId="28" xfId="48" applyFont="1" applyBorder="1" applyAlignment="1">
      <alignment horizontal="center"/>
    </xf>
    <xf numFmtId="0" fontId="10" fillId="0" borderId="113" xfId="48" applyFont="1" applyBorder="1" applyAlignment="1"/>
    <xf numFmtId="0" fontId="10" fillId="0" borderId="28" xfId="48" applyFont="1" applyBorder="1" applyAlignment="1"/>
    <xf numFmtId="0" fontId="10" fillId="0" borderId="120" xfId="48" applyBorder="1" applyAlignment="1">
      <alignment horizontal="center"/>
    </xf>
    <xf numFmtId="0" fontId="36" fillId="0" borderId="0" xfId="50" applyFont="1">
      <alignment vertical="center"/>
    </xf>
    <xf numFmtId="0" fontId="29" fillId="0" borderId="17" xfId="50" quotePrefix="1" applyFont="1" applyBorder="1" applyAlignment="1">
      <alignment horizontal="distributed"/>
    </xf>
    <xf numFmtId="0" fontId="29" fillId="0" borderId="19" xfId="50" quotePrefix="1" applyFont="1" applyBorder="1" applyAlignment="1">
      <alignment horizontal="distributed"/>
    </xf>
    <xf numFmtId="0" fontId="36" fillId="0" borderId="25" xfId="50" applyFont="1" applyBorder="1">
      <alignment vertical="center"/>
    </xf>
    <xf numFmtId="0" fontId="36" fillId="0" borderId="55" xfId="50" applyFont="1" applyBorder="1" applyAlignment="1">
      <alignment vertical="center" textRotation="255"/>
    </xf>
    <xf numFmtId="0" fontId="36" fillId="0" borderId="45" xfId="50" applyFont="1" applyBorder="1" applyAlignment="1">
      <alignment vertical="center" textRotation="255"/>
    </xf>
    <xf numFmtId="0" fontId="36" fillId="0" borderId="55" xfId="50" applyFont="1" applyBorder="1">
      <alignment vertical="center"/>
    </xf>
    <xf numFmtId="0" fontId="36" fillId="0" borderId="61" xfId="50" applyFont="1" applyBorder="1">
      <alignment vertical="center"/>
    </xf>
    <xf numFmtId="0" fontId="36" fillId="0" borderId="45" xfId="50" applyFont="1" applyBorder="1">
      <alignment vertical="center"/>
    </xf>
    <xf numFmtId="0" fontId="36" fillId="0" borderId="121" xfId="50" quotePrefix="1" applyFont="1" applyBorder="1" applyAlignment="1">
      <alignment horizontal="center" vertical="center"/>
    </xf>
    <xf numFmtId="0" fontId="36" fillId="0" borderId="23" xfId="50" applyFont="1" applyBorder="1">
      <alignment vertical="center"/>
    </xf>
    <xf numFmtId="0" fontId="48" fillId="0" borderId="0" xfId="50" applyFont="1" applyAlignment="1">
      <alignment horizontal="distributed" vertical="center"/>
    </xf>
    <xf numFmtId="0" fontId="36" fillId="0" borderId="19" xfId="50" applyFont="1" applyBorder="1" applyAlignment="1">
      <alignment horizontal="distributed" vertical="center"/>
    </xf>
    <xf numFmtId="0" fontId="36" fillId="0" borderId="19" xfId="50" applyFont="1" applyBorder="1">
      <alignment vertical="center"/>
    </xf>
    <xf numFmtId="0" fontId="36" fillId="0" borderId="55" xfId="50" quotePrefix="1" applyFont="1" applyBorder="1" applyAlignment="1">
      <alignment horizontal="center" vertical="center" textRotation="255"/>
    </xf>
    <xf numFmtId="0" fontId="36" fillId="0" borderId="122" xfId="50" quotePrefix="1" applyFont="1" applyBorder="1" applyAlignment="1">
      <alignment horizontal="center" vertical="center"/>
    </xf>
    <xf numFmtId="0" fontId="36" fillId="0" borderId="17" xfId="50" applyFont="1" applyBorder="1">
      <alignment vertical="center"/>
    </xf>
    <xf numFmtId="0" fontId="29" fillId="0" borderId="17" xfId="50" applyFont="1" applyBorder="1" applyAlignment="1">
      <alignment horizontal="center"/>
    </xf>
    <xf numFmtId="0" fontId="29" fillId="0" borderId="17" xfId="50" applyFont="1" applyBorder="1" applyAlignment="1">
      <alignment horizontal="center" shrinkToFit="1"/>
    </xf>
    <xf numFmtId="0" fontId="36" fillId="0" borderId="24" xfId="50" applyFont="1" applyBorder="1">
      <alignment vertical="center"/>
    </xf>
    <xf numFmtId="0" fontId="36" fillId="0" borderId="22" xfId="50" applyFont="1" applyBorder="1">
      <alignment vertical="center"/>
    </xf>
    <xf numFmtId="0" fontId="36" fillId="0" borderId="19" xfId="50" quotePrefix="1" applyFont="1" applyBorder="1" applyAlignment="1">
      <alignment horizontal="distributed" vertical="center"/>
    </xf>
    <xf numFmtId="0" fontId="36" fillId="0" borderId="18" xfId="50" applyFont="1" applyBorder="1">
      <alignment vertical="center"/>
    </xf>
    <xf numFmtId="0" fontId="36" fillId="0" borderId="123" xfId="50" applyFont="1" applyBorder="1">
      <alignment vertical="center"/>
    </xf>
    <xf numFmtId="0" fontId="36" fillId="0" borderId="122" xfId="50" applyFont="1" applyBorder="1">
      <alignment vertical="center"/>
    </xf>
    <xf numFmtId="0" fontId="36" fillId="0" borderId="31" xfId="50" applyFont="1" applyBorder="1">
      <alignment vertical="center"/>
    </xf>
    <xf numFmtId="0" fontId="36" fillId="0" borderId="25" xfId="50" quotePrefix="1" applyFont="1" applyBorder="1" applyAlignment="1">
      <alignment horizontal="center" vertical="center"/>
    </xf>
    <xf numFmtId="183" fontId="36" fillId="0" borderId="25" xfId="50" applyNumberFormat="1" applyFont="1" applyBorder="1">
      <alignment vertical="center"/>
    </xf>
    <xf numFmtId="0" fontId="36" fillId="0" borderId="19" xfId="50" applyFont="1" applyBorder="1" applyAlignment="1">
      <alignment horizontal="center" vertical="center"/>
    </xf>
    <xf numFmtId="183" fontId="36" fillId="0" borderId="19" xfId="50" applyNumberFormat="1" applyFont="1" applyBorder="1">
      <alignment vertical="center"/>
    </xf>
    <xf numFmtId="0" fontId="36" fillId="0" borderId="31" xfId="50" applyFont="1" applyBorder="1" applyAlignment="1">
      <alignment horizontal="center" vertical="center"/>
    </xf>
    <xf numFmtId="183" fontId="36" fillId="0" borderId="31" xfId="50" applyNumberFormat="1" applyFont="1" applyBorder="1">
      <alignment vertical="center"/>
    </xf>
    <xf numFmtId="0" fontId="36" fillId="0" borderId="25" xfId="50" applyFont="1" applyBorder="1" applyAlignment="1">
      <alignment horizontal="center" vertical="center"/>
    </xf>
    <xf numFmtId="0" fontId="36" fillId="0" borderId="30" xfId="50" applyFont="1" applyBorder="1">
      <alignment vertical="center"/>
    </xf>
    <xf numFmtId="0" fontId="36" fillId="0" borderId="28" xfId="50" applyFont="1" applyBorder="1">
      <alignment vertical="center"/>
    </xf>
    <xf numFmtId="0" fontId="36" fillId="0" borderId="29" xfId="50" applyFont="1" applyBorder="1">
      <alignment vertical="center"/>
    </xf>
    <xf numFmtId="0" fontId="36" fillId="0" borderId="23" xfId="50" quotePrefix="1" applyFont="1" applyBorder="1" applyAlignment="1">
      <alignment horizontal="center" vertical="center" wrapText="1"/>
    </xf>
    <xf numFmtId="0" fontId="36" fillId="0" borderId="24" xfId="50" applyFont="1" applyBorder="1" applyAlignment="1">
      <alignment horizontal="center" vertical="center"/>
    </xf>
    <xf numFmtId="0" fontId="36" fillId="0" borderId="22" xfId="50" applyFont="1" applyBorder="1" applyAlignment="1">
      <alignment horizontal="center" vertical="center"/>
    </xf>
    <xf numFmtId="0" fontId="36" fillId="0" borderId="23" xfId="50" applyFont="1" applyBorder="1" applyAlignment="1">
      <alignment horizontal="center" vertical="center"/>
    </xf>
    <xf numFmtId="0" fontId="36" fillId="0" borderId="19" xfId="50" quotePrefix="1" applyFont="1" applyBorder="1" applyAlignment="1">
      <alignment horizontal="center" vertical="center"/>
    </xf>
    <xf numFmtId="0" fontId="36" fillId="0" borderId="30" xfId="50" applyFont="1" applyBorder="1" applyAlignment="1">
      <alignment horizontal="center" vertical="center"/>
    </xf>
    <xf numFmtId="0" fontId="36" fillId="0" borderId="28" xfId="50" applyFont="1" applyBorder="1" applyAlignment="1">
      <alignment horizontal="center" vertical="center"/>
    </xf>
    <xf numFmtId="0" fontId="36" fillId="0" borderId="29" xfId="50" applyFont="1" applyBorder="1" applyAlignment="1">
      <alignment horizontal="center" vertical="center"/>
    </xf>
    <xf numFmtId="0" fontId="36" fillId="0" borderId="17" xfId="50" applyFont="1" applyBorder="1" applyAlignment="1">
      <alignment horizontal="distributed" vertical="center"/>
    </xf>
    <xf numFmtId="0" fontId="29" fillId="0" borderId="17" xfId="50" applyFont="1" applyBorder="1" applyAlignment="1">
      <alignment horizontal="right"/>
    </xf>
    <xf numFmtId="0" fontId="29" fillId="0" borderId="19" xfId="50" quotePrefix="1" applyFont="1" applyBorder="1" applyAlignment="1">
      <alignment horizontal="center"/>
    </xf>
    <xf numFmtId="0" fontId="29" fillId="0" borderId="17" xfId="50" quotePrefix="1" applyFont="1" applyBorder="1" applyAlignment="1">
      <alignment horizontal="right"/>
    </xf>
    <xf numFmtId="0" fontId="10" fillId="0" borderId="17" xfId="50" applyFont="1" applyBorder="1" applyAlignment="1">
      <alignment horizontal="right" vertical="center"/>
    </xf>
    <xf numFmtId="0" fontId="10" fillId="0" borderId="17" xfId="50" applyFont="1" applyBorder="1" applyAlignment="1">
      <alignment horizontal="center" vertical="center"/>
    </xf>
    <xf numFmtId="0" fontId="29" fillId="0" borderId="19" xfId="50" applyFont="1" applyBorder="1" applyAlignment="1">
      <alignment horizontal="center"/>
    </xf>
    <xf numFmtId="0" fontId="36" fillId="0" borderId="124" xfId="50" applyFont="1" applyBorder="1">
      <alignment vertical="center"/>
    </xf>
    <xf numFmtId="0" fontId="30" fillId="0" borderId="0" xfId="53" applyFont="1" applyAlignment="1">
      <alignment vertical="center"/>
    </xf>
    <xf numFmtId="0" fontId="30" fillId="0" borderId="0" xfId="53" quotePrefix="1" applyFont="1" applyAlignment="1">
      <alignment vertical="center"/>
    </xf>
    <xf numFmtId="0" fontId="49" fillId="0" borderId="0" xfId="53" applyFont="1" applyAlignment="1">
      <alignment horizontal="center" vertical="center"/>
    </xf>
    <xf numFmtId="0" fontId="30" fillId="0" borderId="0" xfId="53" applyFont="1" applyBorder="1" applyAlignment="1"/>
    <xf numFmtId="0" fontId="30" fillId="0" borderId="17" xfId="53" applyFont="1" applyBorder="1" applyAlignment="1"/>
    <xf numFmtId="0" fontId="30" fillId="0" borderId="24" xfId="53" applyFont="1" applyBorder="1" applyAlignment="1">
      <alignment horizontal="center" vertical="center"/>
    </xf>
    <xf numFmtId="0" fontId="10" fillId="0" borderId="22" xfId="53" applyBorder="1" applyAlignment="1">
      <alignment vertical="center"/>
    </xf>
    <xf numFmtId="0" fontId="10" fillId="0" borderId="105" xfId="53" applyBorder="1" applyAlignment="1">
      <alignment vertical="center"/>
    </xf>
    <xf numFmtId="0" fontId="30" fillId="0" borderId="125" xfId="53" applyFont="1" applyBorder="1" applyAlignment="1">
      <alignment vertical="center"/>
    </xf>
    <xf numFmtId="0" fontId="30" fillId="0" borderId="22" xfId="53" applyFont="1" applyBorder="1" applyAlignment="1">
      <alignment vertical="center"/>
    </xf>
    <xf numFmtId="0" fontId="30" fillId="0" borderId="105" xfId="53" applyFont="1" applyBorder="1" applyAlignment="1">
      <alignment vertical="center"/>
    </xf>
    <xf numFmtId="0" fontId="30" fillId="0" borderId="23" xfId="53" applyFont="1" applyBorder="1" applyAlignment="1">
      <alignment vertical="center"/>
    </xf>
    <xf numFmtId="0" fontId="10" fillId="0" borderId="18" xfId="53" applyBorder="1" applyAlignment="1">
      <alignment vertical="center"/>
    </xf>
    <xf numFmtId="0" fontId="10" fillId="0" borderId="0" xfId="53" applyAlignment="1">
      <alignment vertical="center"/>
    </xf>
    <xf numFmtId="0" fontId="10" fillId="0" borderId="104" xfId="53" applyBorder="1" applyAlignment="1">
      <alignment vertical="center"/>
    </xf>
    <xf numFmtId="0" fontId="30" fillId="0" borderId="114" xfId="53" applyFont="1" applyBorder="1" applyAlignment="1">
      <alignment horizontal="left" vertical="center"/>
    </xf>
    <xf numFmtId="0" fontId="30" fillId="0" borderId="0" xfId="53" applyFont="1" applyBorder="1" applyAlignment="1">
      <alignment horizontal="left" vertical="center"/>
    </xf>
    <xf numFmtId="0" fontId="30" fillId="0" borderId="104" xfId="53" applyFont="1" applyBorder="1" applyAlignment="1">
      <alignment horizontal="left" vertical="center"/>
    </xf>
    <xf numFmtId="0" fontId="30" fillId="0" borderId="17" xfId="53" applyFont="1" applyBorder="1" applyAlignment="1">
      <alignment horizontal="left" vertical="center"/>
    </xf>
    <xf numFmtId="0" fontId="10" fillId="0" borderId="84" xfId="53" applyBorder="1" applyAlignment="1">
      <alignment vertical="center"/>
    </xf>
    <xf numFmtId="0" fontId="10" fillId="0" borderId="108" xfId="53" applyBorder="1" applyAlignment="1">
      <alignment vertical="center"/>
    </xf>
    <xf numFmtId="0" fontId="10" fillId="0" borderId="109" xfId="53" applyBorder="1" applyAlignment="1">
      <alignment vertical="center"/>
    </xf>
    <xf numFmtId="0" fontId="30" fillId="0" borderId="88" xfId="53" applyFont="1" applyBorder="1" applyAlignment="1">
      <alignment horizontal="left" vertical="center"/>
    </xf>
    <xf numFmtId="0" fontId="30" fillId="0" borderId="108" xfId="53" applyFont="1" applyBorder="1" applyAlignment="1">
      <alignment horizontal="left" vertical="center"/>
    </xf>
    <xf numFmtId="0" fontId="30" fillId="0" borderId="109" xfId="53" applyFont="1" applyBorder="1" applyAlignment="1">
      <alignment horizontal="left" vertical="center"/>
    </xf>
    <xf numFmtId="0" fontId="30" fillId="0" borderId="85" xfId="53" applyFont="1" applyBorder="1" applyAlignment="1">
      <alignment horizontal="left" vertical="center"/>
    </xf>
    <xf numFmtId="0" fontId="30" fillId="0" borderId="78" xfId="53" applyFont="1" applyBorder="1" applyAlignment="1">
      <alignment horizontal="center" vertical="center"/>
    </xf>
    <xf numFmtId="0" fontId="10" fillId="0" borderId="92" xfId="53" applyBorder="1" applyAlignment="1">
      <alignment horizontal="center" vertical="center"/>
    </xf>
    <xf numFmtId="0" fontId="10" fillId="0" borderId="110" xfId="53" applyBorder="1" applyAlignment="1">
      <alignment horizontal="center" vertical="center"/>
    </xf>
    <xf numFmtId="0" fontId="10" fillId="0" borderId="18" xfId="53" applyBorder="1" applyAlignment="1">
      <alignment horizontal="center" vertical="center"/>
    </xf>
    <xf numFmtId="0" fontId="10" fillId="0" borderId="84" xfId="53" applyBorder="1" applyAlignment="1">
      <alignment horizontal="center" vertical="center"/>
    </xf>
    <xf numFmtId="0" fontId="10" fillId="0" borderId="109" xfId="53" applyBorder="1" applyAlignment="1">
      <alignment horizontal="center" vertical="center"/>
    </xf>
    <xf numFmtId="0" fontId="30" fillId="0" borderId="82" xfId="53" applyFont="1" applyBorder="1" applyAlignment="1">
      <alignment horizontal="left" vertical="center"/>
    </xf>
    <xf numFmtId="0" fontId="30" fillId="0" borderId="92" xfId="53" applyFont="1" applyBorder="1" applyAlignment="1">
      <alignment horizontal="left" vertical="center"/>
    </xf>
    <xf numFmtId="0" fontId="30" fillId="0" borderId="110" xfId="53" applyFont="1" applyBorder="1" applyAlignment="1">
      <alignment horizontal="left" vertical="center"/>
    </xf>
    <xf numFmtId="0" fontId="30" fillId="0" borderId="79" xfId="53" applyFont="1" applyBorder="1" applyAlignment="1">
      <alignment horizontal="left" vertical="center"/>
    </xf>
    <xf numFmtId="0" fontId="30" fillId="0" borderId="92" xfId="53" applyFont="1" applyBorder="1" applyAlignment="1">
      <alignment horizontal="center" vertical="center"/>
    </xf>
    <xf numFmtId="0" fontId="30" fillId="0" borderId="92" xfId="53" applyFont="1" applyBorder="1" applyAlignment="1">
      <alignment vertical="center"/>
    </xf>
    <xf numFmtId="0" fontId="30" fillId="0" borderId="110" xfId="53" applyFont="1" applyBorder="1" applyAlignment="1">
      <alignment vertical="center"/>
    </xf>
    <xf numFmtId="0" fontId="30" fillId="0" borderId="18" xfId="53" applyFont="1" applyBorder="1" applyAlignment="1">
      <alignment horizontal="center" vertical="center"/>
    </xf>
    <xf numFmtId="0" fontId="30" fillId="0" borderId="0" xfId="53" applyFont="1" applyBorder="1" applyAlignment="1">
      <alignment horizontal="center" vertical="center"/>
    </xf>
    <xf numFmtId="0" fontId="30" fillId="0" borderId="104" xfId="53" applyFont="1" applyBorder="1" applyAlignment="1">
      <alignment vertical="center"/>
    </xf>
    <xf numFmtId="0" fontId="30" fillId="0" borderId="114" xfId="53" applyFont="1" applyBorder="1" applyAlignment="1">
      <alignment vertical="center"/>
    </xf>
    <xf numFmtId="0" fontId="30" fillId="0" borderId="17" xfId="53" applyFont="1" applyBorder="1" applyAlignment="1">
      <alignment vertical="center"/>
    </xf>
    <xf numFmtId="0" fontId="50" fillId="0" borderId="0" xfId="53" applyFont="1" applyBorder="1" applyAlignment="1">
      <alignment horizontal="center" vertical="center"/>
    </xf>
    <xf numFmtId="0" fontId="50" fillId="0" borderId="104" xfId="53" applyFont="1" applyBorder="1" applyAlignment="1">
      <alignment horizontal="center" vertical="center"/>
    </xf>
    <xf numFmtId="0" fontId="30" fillId="0" borderId="18" xfId="53" applyFont="1" applyBorder="1" applyAlignment="1">
      <alignment vertical="center"/>
    </xf>
    <xf numFmtId="0" fontId="30" fillId="0" borderId="82" xfId="53" applyFont="1" applyBorder="1" applyAlignment="1">
      <alignment vertical="center"/>
    </xf>
    <xf numFmtId="0" fontId="30" fillId="0" borderId="79" xfId="53" applyFont="1" applyBorder="1" applyAlignment="1">
      <alignment vertical="center"/>
    </xf>
    <xf numFmtId="0" fontId="30" fillId="0" borderId="30" xfId="53" applyFont="1" applyBorder="1" applyAlignment="1">
      <alignment horizontal="center" vertical="center"/>
    </xf>
    <xf numFmtId="0" fontId="30" fillId="0" borderId="28" xfId="53" applyFont="1" applyBorder="1" applyAlignment="1">
      <alignment horizontal="center" vertical="center"/>
    </xf>
    <xf numFmtId="0" fontId="30" fillId="0" borderId="28" xfId="53" applyFont="1" applyBorder="1" applyAlignment="1">
      <alignment vertical="center"/>
    </xf>
    <xf numFmtId="0" fontId="30" fillId="0" borderId="113" xfId="53" applyFont="1" applyBorder="1" applyAlignment="1">
      <alignment vertical="center"/>
    </xf>
    <xf numFmtId="0" fontId="30" fillId="0" borderId="96" xfId="53" applyFont="1" applyBorder="1" applyAlignment="1">
      <alignment vertical="center"/>
    </xf>
    <xf numFmtId="0" fontId="30" fillId="0" borderId="29" xfId="53" applyFont="1" applyBorder="1" applyAlignment="1">
      <alignment vertical="center"/>
    </xf>
    <xf numFmtId="0" fontId="30" fillId="0" borderId="24" xfId="53" applyFont="1" applyBorder="1" applyAlignment="1">
      <alignment vertical="top"/>
    </xf>
    <xf numFmtId="0" fontId="10" fillId="0" borderId="22" xfId="53" applyBorder="1" applyAlignment="1">
      <alignment vertical="top"/>
    </xf>
    <xf numFmtId="0" fontId="10" fillId="0" borderId="18" xfId="53" applyBorder="1" applyAlignment="1">
      <alignment vertical="top"/>
    </xf>
    <xf numFmtId="0" fontId="10" fillId="0" borderId="0" xfId="53" applyAlignment="1">
      <alignment vertical="top"/>
    </xf>
    <xf numFmtId="0" fontId="50" fillId="0" borderId="28" xfId="53" applyFont="1" applyBorder="1" applyAlignment="1">
      <alignment horizontal="center" vertical="center"/>
    </xf>
    <xf numFmtId="0" fontId="50" fillId="0" borderId="113" xfId="53" applyFont="1" applyBorder="1" applyAlignment="1">
      <alignment horizontal="center" vertical="center"/>
    </xf>
    <xf numFmtId="0" fontId="30" fillId="0" borderId="30" xfId="53" applyFont="1" applyBorder="1" applyAlignment="1">
      <alignment vertical="center"/>
    </xf>
    <xf numFmtId="0" fontId="32" fillId="0" borderId="0" xfId="57" applyFont="1" applyAlignment="1">
      <alignment horizontal="center"/>
    </xf>
    <xf numFmtId="0" fontId="10" fillId="0" borderId="25" xfId="57" applyFont="1" applyBorder="1" applyAlignment="1">
      <alignment vertical="center"/>
    </xf>
    <xf numFmtId="0" fontId="10" fillId="0" borderId="19" xfId="57" applyFont="1" applyBorder="1" applyAlignment="1">
      <alignment vertical="center"/>
    </xf>
    <xf numFmtId="0" fontId="10" fillId="0" borderId="24" xfId="57" applyBorder="1" applyAlignment="1">
      <alignment vertical="center"/>
    </xf>
    <xf numFmtId="0" fontId="10" fillId="0" borderId="25" xfId="57" applyBorder="1" applyAlignment="1">
      <alignment vertical="center" shrinkToFit="1"/>
    </xf>
    <xf numFmtId="0" fontId="10" fillId="0" borderId="22" xfId="57" applyBorder="1" applyAlignment="1">
      <alignment vertical="center" shrinkToFit="1"/>
    </xf>
    <xf numFmtId="0" fontId="10" fillId="0" borderId="22" xfId="57" quotePrefix="1" applyBorder="1" applyAlignment="1">
      <alignment horizontal="left" vertical="center"/>
    </xf>
    <xf numFmtId="0" fontId="10" fillId="0" borderId="23" xfId="57" quotePrefix="1" applyBorder="1" applyAlignment="1">
      <alignment horizontal="left" vertical="center"/>
    </xf>
    <xf numFmtId="0" fontId="10" fillId="0" borderId="24" xfId="57" quotePrefix="1" applyBorder="1" applyAlignment="1">
      <alignment horizontal="left" vertical="center"/>
    </xf>
    <xf numFmtId="0" fontId="31" fillId="0" borderId="0" xfId="57" quotePrefix="1" applyFont="1" applyFill="1" applyBorder="1" applyAlignment="1">
      <alignment horizontal="left" vertical="center"/>
    </xf>
    <xf numFmtId="0" fontId="10" fillId="0" borderId="24" xfId="57" applyBorder="1" applyAlignment="1"/>
    <xf numFmtId="0" fontId="10" fillId="0" borderId="23" xfId="57" applyBorder="1" applyAlignment="1"/>
    <xf numFmtId="0" fontId="33" fillId="0" borderId="17" xfId="57" applyFont="1" applyBorder="1" applyAlignment="1"/>
    <xf numFmtId="0" fontId="10" fillId="0" borderId="19" xfId="57" applyFont="1" applyBorder="1" applyAlignment="1">
      <alignment horizontal="distributed" vertical="center"/>
    </xf>
    <xf numFmtId="0" fontId="10" fillId="0" borderId="19" xfId="57" applyBorder="1" applyAlignment="1">
      <alignment vertical="center" shrinkToFit="1"/>
    </xf>
    <xf numFmtId="0" fontId="10" fillId="0" borderId="17" xfId="57" applyBorder="1" applyAlignment="1">
      <alignment vertical="center"/>
    </xf>
    <xf numFmtId="0" fontId="32" fillId="0" borderId="0" xfId="57" quotePrefix="1" applyFont="1" applyBorder="1" applyAlignment="1">
      <alignment horizontal="center" vertical="center"/>
    </xf>
    <xf numFmtId="0" fontId="10" fillId="0" borderId="0" xfId="57" applyFont="1" applyBorder="1" applyAlignment="1">
      <alignment horizontal="center" shrinkToFit="1"/>
    </xf>
    <xf numFmtId="0" fontId="33" fillId="0" borderId="17" xfId="57" applyFont="1" applyBorder="1" applyAlignment="1">
      <alignment horizontal="center"/>
    </xf>
    <xf numFmtId="0" fontId="10" fillId="0" borderId="31" xfId="57" applyFont="1" applyBorder="1" applyAlignment="1">
      <alignment vertical="center"/>
    </xf>
    <xf numFmtId="0" fontId="10" fillId="0" borderId="0" xfId="57" applyBorder="1" applyAlignment="1">
      <alignment horizontal="left" vertical="center"/>
    </xf>
    <xf numFmtId="0" fontId="10" fillId="0" borderId="17" xfId="57" applyBorder="1" applyAlignment="1">
      <alignment horizontal="left" vertical="center"/>
    </xf>
    <xf numFmtId="0" fontId="29" fillId="0" borderId="0" xfId="57" quotePrefix="1" applyFont="1" applyAlignment="1">
      <alignment horizontal="left"/>
    </xf>
    <xf numFmtId="0" fontId="10" fillId="0" borderId="19" xfId="57" applyBorder="1" applyAlignment="1"/>
    <xf numFmtId="0" fontId="33" fillId="0" borderId="0" xfId="57" applyFont="1" applyAlignment="1">
      <alignment vertical="center"/>
    </xf>
    <xf numFmtId="0" fontId="33" fillId="0" borderId="0" xfId="57" applyFont="1" applyAlignment="1">
      <alignment horizontal="distributed" vertical="center"/>
    </xf>
    <xf numFmtId="0" fontId="10" fillId="0" borderId="30" xfId="57" applyBorder="1" applyAlignment="1">
      <alignment vertical="center"/>
    </xf>
    <xf numFmtId="0" fontId="10" fillId="0" borderId="28" xfId="57" applyBorder="1" applyAlignment="1">
      <alignment horizontal="left" vertical="center"/>
    </xf>
    <xf numFmtId="0" fontId="10" fillId="0" borderId="29" xfId="57" applyBorder="1" applyAlignment="1">
      <alignment horizontal="left" vertical="center"/>
    </xf>
    <xf numFmtId="0" fontId="10" fillId="0" borderId="0" xfId="57" quotePrefix="1" applyFont="1" applyAlignment="1">
      <alignment horizontal="distributed"/>
    </xf>
    <xf numFmtId="0" fontId="10" fillId="0" borderId="31" xfId="57" applyFont="1" applyBorder="1" applyAlignment="1"/>
    <xf numFmtId="0" fontId="10" fillId="0" borderId="0" xfId="57" applyFont="1" applyAlignment="1">
      <alignment shrinkToFit="1"/>
    </xf>
    <xf numFmtId="0" fontId="10" fillId="0" borderId="0" xfId="57" applyFont="1" applyBorder="1" applyAlignment="1"/>
    <xf numFmtId="0" fontId="10" fillId="0" borderId="29" xfId="57" applyBorder="1" applyAlignment="1"/>
    <xf numFmtId="0" fontId="10" fillId="0" borderId="31" xfId="57" applyBorder="1" applyAlignment="1">
      <alignment vertical="center" shrinkToFit="1"/>
    </xf>
    <xf numFmtId="0" fontId="10" fillId="0" borderId="18" xfId="57" applyBorder="1" applyAlignment="1">
      <alignment horizontal="left" vertical="center"/>
    </xf>
    <xf numFmtId="0" fontId="10" fillId="0" borderId="30" xfId="57" applyBorder="1" applyAlignment="1">
      <alignment horizontal="left" vertical="center"/>
    </xf>
    <xf numFmtId="0" fontId="51" fillId="0" borderId="0" xfId="58" applyFont="1">
      <alignment vertical="center"/>
    </xf>
    <xf numFmtId="0" fontId="52" fillId="0" borderId="0" xfId="58" applyFont="1" applyAlignment="1">
      <alignment horizontal="distributed" vertical="center" indent="12"/>
    </xf>
    <xf numFmtId="0" fontId="51" fillId="0" borderId="0" xfId="58" applyFont="1" applyAlignment="1">
      <alignment vertical="center"/>
    </xf>
    <xf numFmtId="0" fontId="51" fillId="0" borderId="0" xfId="58" applyFont="1" applyAlignment="1">
      <alignment horizontal="right" vertical="center"/>
    </xf>
    <xf numFmtId="0" fontId="51" fillId="0" borderId="25" xfId="58" applyFont="1" applyBorder="1" applyAlignment="1">
      <alignment horizontal="center" vertical="center"/>
    </xf>
    <xf numFmtId="0" fontId="51" fillId="0" borderId="24" xfId="58" applyFont="1" applyBorder="1" applyAlignment="1">
      <alignment horizontal="center" vertical="center"/>
    </xf>
    <xf numFmtId="0" fontId="51" fillId="0" borderId="42" xfId="58" applyFont="1" applyBorder="1" applyAlignment="1">
      <alignment horizontal="right" vertical="center"/>
    </xf>
    <xf numFmtId="0" fontId="51" fillId="0" borderId="12" xfId="58" applyFont="1" applyBorder="1" applyAlignment="1">
      <alignment horizontal="left" vertical="center"/>
    </xf>
    <xf numFmtId="0" fontId="51" fillId="0" borderId="14" xfId="58" applyFont="1" applyBorder="1" applyAlignment="1">
      <alignment horizontal="center" vertical="center"/>
    </xf>
    <xf numFmtId="0" fontId="51" fillId="0" borderId="43" xfId="58" applyFont="1" applyBorder="1" applyAlignment="1">
      <alignment horizontal="center" vertical="center"/>
    </xf>
    <xf numFmtId="0" fontId="51" fillId="0" borderId="19" xfId="58" applyFont="1" applyBorder="1" applyAlignment="1">
      <alignment horizontal="distributed" vertical="center"/>
    </xf>
    <xf numFmtId="0" fontId="53" fillId="0" borderId="19" xfId="58" applyFont="1" applyBorder="1" applyAlignment="1">
      <alignment horizontal="distributed" vertical="center"/>
    </xf>
    <xf numFmtId="0" fontId="51" fillId="0" borderId="18" xfId="58" applyFont="1" applyBorder="1" applyAlignment="1">
      <alignment horizontal="distributed" vertical="center"/>
    </xf>
    <xf numFmtId="0" fontId="51" fillId="0" borderId="51" xfId="58" applyFont="1" applyBorder="1" applyAlignment="1">
      <alignment horizontal="right" vertical="center"/>
    </xf>
    <xf numFmtId="0" fontId="51" fillId="0" borderId="17" xfId="58" applyFont="1" applyBorder="1" applyAlignment="1">
      <alignment horizontal="left" vertical="center"/>
    </xf>
    <xf numFmtId="0" fontId="51" fillId="0" borderId="19" xfId="58" applyFont="1" applyBorder="1" applyAlignment="1">
      <alignment horizontal="center" vertical="center"/>
    </xf>
    <xf numFmtId="0" fontId="51" fillId="0" borderId="53" xfId="58" applyFont="1" applyBorder="1" applyAlignment="1">
      <alignment horizontal="center" vertical="center"/>
    </xf>
    <xf numFmtId="0" fontId="51" fillId="0" borderId="31" xfId="58" applyFont="1" applyBorder="1" applyAlignment="1">
      <alignment horizontal="distributed" vertical="center"/>
    </xf>
    <xf numFmtId="0" fontId="53" fillId="0" borderId="31" xfId="58" applyFont="1" applyBorder="1" applyAlignment="1">
      <alignment horizontal="distributed" vertical="center"/>
    </xf>
    <xf numFmtId="0" fontId="51" fillId="0" borderId="30" xfId="58" applyFont="1" applyBorder="1" applyAlignment="1">
      <alignment horizontal="distributed" vertical="center"/>
    </xf>
    <xf numFmtId="0" fontId="51" fillId="0" borderId="19" xfId="58" applyFont="1" applyBorder="1" applyAlignment="1">
      <alignment horizontal="right" vertical="center" indent="2"/>
    </xf>
    <xf numFmtId="0" fontId="51" fillId="0" borderId="19" xfId="58" applyFont="1" applyBorder="1">
      <alignment vertical="center"/>
    </xf>
    <xf numFmtId="0" fontId="51" fillId="0" borderId="19" xfId="58" applyFont="1" applyBorder="1" applyAlignment="1">
      <alignment vertical="center" shrinkToFit="1"/>
    </xf>
    <xf numFmtId="0" fontId="51" fillId="0" borderId="18" xfId="58" applyFont="1" applyBorder="1" applyAlignment="1">
      <alignment horizontal="center" vertical="center"/>
    </xf>
    <xf numFmtId="0" fontId="51" fillId="0" borderId="44" xfId="58" applyFont="1" applyBorder="1" applyAlignment="1">
      <alignment horizontal="center" vertical="center" shrinkToFit="1"/>
    </xf>
    <xf numFmtId="0" fontId="51" fillId="0" borderId="45" xfId="58" applyFont="1" applyBorder="1" applyAlignment="1">
      <alignment horizontal="center" vertical="center" shrinkToFit="1"/>
    </xf>
    <xf numFmtId="0" fontId="51" fillId="0" borderId="54" xfId="58" applyFont="1" applyBorder="1" applyAlignment="1">
      <alignment horizontal="center" vertical="center" shrinkToFit="1"/>
    </xf>
    <xf numFmtId="0" fontId="51" fillId="0" borderId="54" xfId="58" applyFont="1" applyBorder="1">
      <alignment vertical="center"/>
    </xf>
    <xf numFmtId="0" fontId="54" fillId="0" borderId="56" xfId="58" applyFont="1" applyBorder="1" applyAlignment="1">
      <alignment horizontal="right" vertical="center"/>
    </xf>
    <xf numFmtId="0" fontId="52" fillId="0" borderId="0" xfId="58" applyFont="1" applyAlignment="1">
      <alignment horizontal="distributed" vertical="center" indent="2"/>
    </xf>
    <xf numFmtId="0" fontId="54" fillId="0" borderId="19" xfId="58" applyFont="1" applyBorder="1">
      <alignment vertical="center"/>
    </xf>
    <xf numFmtId="0" fontId="51" fillId="0" borderId="18" xfId="58" applyFont="1" applyBorder="1">
      <alignment vertical="center"/>
    </xf>
    <xf numFmtId="0" fontId="51" fillId="0" borderId="51" xfId="58" applyFont="1" applyBorder="1" applyAlignment="1">
      <alignment horizontal="center" vertical="center" shrinkToFit="1"/>
    </xf>
    <xf numFmtId="0" fontId="51" fillId="0" borderId="17" xfId="58" applyFont="1" applyBorder="1" applyAlignment="1">
      <alignment horizontal="center" vertical="center" shrinkToFit="1"/>
    </xf>
    <xf numFmtId="0" fontId="51" fillId="0" borderId="19" xfId="58" applyFont="1" applyBorder="1" applyAlignment="1">
      <alignment horizontal="center" vertical="center" shrinkToFit="1"/>
    </xf>
    <xf numFmtId="0" fontId="54" fillId="0" borderId="53" xfId="58" applyFont="1" applyBorder="1" applyAlignment="1">
      <alignment horizontal="right" vertical="center"/>
    </xf>
    <xf numFmtId="0" fontId="51" fillId="0" borderId="31" xfId="58" applyFont="1" applyBorder="1" applyAlignment="1">
      <alignment horizontal="right" vertical="center" indent="2"/>
    </xf>
    <xf numFmtId="0" fontId="51" fillId="0" borderId="31" xfId="58" applyFont="1" applyBorder="1">
      <alignment vertical="center"/>
    </xf>
    <xf numFmtId="0" fontId="51" fillId="0" borderId="30" xfId="58" applyFont="1" applyBorder="1">
      <alignment vertical="center"/>
    </xf>
    <xf numFmtId="0" fontId="51" fillId="0" borderId="58" xfId="58" applyFont="1" applyBorder="1" applyAlignment="1">
      <alignment horizontal="center" vertical="center" shrinkToFit="1"/>
    </xf>
    <xf numFmtId="0" fontId="51" fillId="0" borderId="35" xfId="58" applyFont="1" applyBorder="1" applyAlignment="1">
      <alignment horizontal="center" vertical="center" shrinkToFit="1"/>
    </xf>
    <xf numFmtId="0" fontId="51" fillId="0" borderId="63" xfId="58" applyFont="1" applyBorder="1" applyAlignment="1">
      <alignment horizontal="center" vertical="center" shrinkToFit="1"/>
    </xf>
    <xf numFmtId="0" fontId="51" fillId="0" borderId="37" xfId="58" applyFont="1" applyBorder="1" applyAlignment="1">
      <alignment horizontal="center" vertical="center" shrinkToFit="1"/>
    </xf>
    <xf numFmtId="0" fontId="51" fillId="0" borderId="37" xfId="58" applyFont="1" applyBorder="1">
      <alignment vertical="center"/>
    </xf>
    <xf numFmtId="0" fontId="54" fillId="0" borderId="60" xfId="58" applyFont="1" applyBorder="1" applyAlignment="1">
      <alignment horizontal="right" vertical="center"/>
    </xf>
    <xf numFmtId="0" fontId="55" fillId="0" borderId="0" xfId="59" quotePrefix="1" applyFont="1" applyAlignment="1">
      <alignment horizontal="center"/>
    </xf>
    <xf numFmtId="0" fontId="33" fillId="0" borderId="0" xfId="59" quotePrefix="1" applyFont="1" applyAlignment="1">
      <alignment horizontal="center"/>
    </xf>
    <xf numFmtId="0" fontId="29" fillId="0" borderId="24" xfId="59" applyFont="1" applyBorder="1" applyAlignment="1"/>
    <xf numFmtId="0" fontId="29" fillId="0" borderId="22" xfId="59" applyFont="1" applyBorder="1" applyAlignment="1"/>
    <xf numFmtId="0" fontId="31" fillId="0" borderId="22" xfId="59" applyFont="1" applyBorder="1" applyAlignment="1">
      <alignment horizontal="center"/>
    </xf>
    <xf numFmtId="0" fontId="29" fillId="0" borderId="23" xfId="59" applyFont="1" applyBorder="1" applyAlignment="1"/>
    <xf numFmtId="0" fontId="30" fillId="0" borderId="0" xfId="59" applyFont="1">
      <alignment vertical="center"/>
    </xf>
    <xf numFmtId="0" fontId="33" fillId="0" borderId="0" xfId="59" applyFont="1" applyAlignment="1">
      <alignment horizontal="center"/>
    </xf>
    <xf numFmtId="0" fontId="29" fillId="0" borderId="18" xfId="59" applyFont="1" applyBorder="1" applyAlignment="1"/>
    <xf numFmtId="0" fontId="10" fillId="0" borderId="0" xfId="59" quotePrefix="1" applyAlignment="1">
      <alignment horizontal="right"/>
    </xf>
    <xf numFmtId="0" fontId="29" fillId="0" borderId="126" xfId="59" applyFont="1" applyBorder="1" applyAlignment="1">
      <alignment horizontal="distributed"/>
    </xf>
    <xf numFmtId="0" fontId="31" fillId="0" borderId="0" xfId="59" applyFont="1" applyBorder="1" applyAlignment="1">
      <alignment horizontal="center"/>
    </xf>
    <xf numFmtId="0" fontId="29" fillId="0" borderId="17" xfId="59" applyFont="1" applyBorder="1" applyAlignment="1"/>
    <xf numFmtId="0" fontId="10" fillId="0" borderId="127" xfId="59" applyBorder="1">
      <alignment vertical="center"/>
    </xf>
    <xf numFmtId="0" fontId="10" fillId="0" borderId="128" xfId="59" applyBorder="1">
      <alignment vertical="center"/>
    </xf>
    <xf numFmtId="0" fontId="10" fillId="0" borderId="129" xfId="59" applyBorder="1">
      <alignment vertical="center"/>
    </xf>
    <xf numFmtId="0" fontId="10" fillId="0" borderId="130" xfId="59" applyBorder="1">
      <alignment vertical="center"/>
    </xf>
    <xf numFmtId="0" fontId="10" fillId="0" borderId="131" xfId="59" applyBorder="1">
      <alignment vertical="center"/>
    </xf>
    <xf numFmtId="0" fontId="29" fillId="0" borderId="0" xfId="59" quotePrefix="1" applyFont="1" applyBorder="1" applyAlignment="1">
      <alignment horizontal="center"/>
    </xf>
    <xf numFmtId="0" fontId="29" fillId="0" borderId="126" xfId="59" applyFont="1" applyBorder="1" applyAlignment="1"/>
    <xf numFmtId="0" fontId="29" fillId="0" borderId="126" xfId="59" applyFont="1" applyBorder="1" applyAlignment="1">
      <alignment horizontal="right"/>
    </xf>
    <xf numFmtId="0" fontId="33" fillId="0" borderId="0" xfId="59" applyFont="1" applyBorder="1" applyAlignment="1">
      <alignment horizontal="distributed"/>
    </xf>
    <xf numFmtId="0" fontId="33" fillId="0" borderId="0" xfId="59" quotePrefix="1" applyFont="1" applyBorder="1" applyAlignment="1">
      <alignment horizontal="distributed"/>
    </xf>
    <xf numFmtId="0" fontId="31" fillId="0" borderId="0" xfId="59" applyFont="1" applyBorder="1" applyAlignment="1">
      <alignment horizontal="distributed"/>
    </xf>
    <xf numFmtId="0" fontId="29" fillId="0" borderId="126" xfId="59" quotePrefix="1" applyFont="1" applyBorder="1" applyAlignment="1">
      <alignment horizontal="distributed"/>
    </xf>
    <xf numFmtId="0" fontId="29" fillId="0" borderId="132" xfId="59" quotePrefix="1" applyFont="1" applyBorder="1" applyAlignment="1">
      <alignment horizontal="distributed"/>
    </xf>
    <xf numFmtId="0" fontId="29" fillId="0" borderId="126" xfId="59" quotePrefix="1" applyFont="1" applyBorder="1" applyAlignment="1">
      <alignment horizontal="left"/>
    </xf>
    <xf numFmtId="0" fontId="29" fillId="0" borderId="132" xfId="59" applyFont="1" applyBorder="1" applyAlignment="1">
      <alignment horizontal="distributed"/>
    </xf>
    <xf numFmtId="0" fontId="29" fillId="0" borderId="18" xfId="59" applyFont="1" applyBorder="1" applyAlignment="1">
      <alignment horizontal="center"/>
    </xf>
    <xf numFmtId="0" fontId="29" fillId="0" borderId="126" xfId="59" applyFont="1" applyBorder="1" applyAlignment="1">
      <alignment shrinkToFit="1"/>
    </xf>
    <xf numFmtId="0" fontId="29" fillId="0" borderId="18" xfId="59" applyFont="1" applyBorder="1" applyAlignment="1">
      <alignment horizontal="right"/>
    </xf>
    <xf numFmtId="0" fontId="10" fillId="0" borderId="133" xfId="59" applyBorder="1">
      <alignment vertical="center"/>
    </xf>
    <xf numFmtId="0" fontId="10" fillId="0" borderId="134" xfId="59" applyBorder="1">
      <alignment vertical="center"/>
    </xf>
    <xf numFmtId="0" fontId="10" fillId="0" borderId="135" xfId="59" applyBorder="1">
      <alignment vertical="center"/>
    </xf>
    <xf numFmtId="0" fontId="29" fillId="0" borderId="30" xfId="59" applyFont="1" applyBorder="1" applyAlignment="1"/>
    <xf numFmtId="0" fontId="29" fillId="0" borderId="28" xfId="59" applyFont="1" applyBorder="1" applyAlignment="1"/>
    <xf numFmtId="0" fontId="31" fillId="0" borderId="28" xfId="59" applyFont="1" applyBorder="1" applyAlignment="1">
      <alignment horizontal="center"/>
    </xf>
    <xf numFmtId="0" fontId="29" fillId="0" borderId="29" xfId="59" applyFont="1" applyBorder="1" applyAlignment="1"/>
    <xf numFmtId="0" fontId="34" fillId="0" borderId="42" xfId="61" applyFont="1" applyBorder="1" applyAlignment="1">
      <alignment vertical="center"/>
    </xf>
    <xf numFmtId="0" fontId="29" fillId="0" borderId="11" xfId="61" applyFont="1" applyBorder="1" applyAlignment="1">
      <alignment horizontal="center" vertical="center"/>
    </xf>
    <xf numFmtId="0" fontId="29" fillId="0" borderId="12" xfId="61" applyFont="1" applyBorder="1" applyAlignment="1">
      <alignment vertical="center"/>
    </xf>
    <xf numFmtId="0" fontId="29" fillId="0" borderId="11" xfId="61" applyFont="1" applyBorder="1" applyAlignment="1">
      <alignment vertical="center"/>
    </xf>
    <xf numFmtId="0" fontId="29" fillId="0" borderId="14" xfId="61" applyFont="1" applyBorder="1" applyAlignment="1">
      <alignment horizontal="center" vertical="center"/>
    </xf>
    <xf numFmtId="0" fontId="29" fillId="0" borderId="41" xfId="61" applyFont="1" applyBorder="1" applyAlignment="1">
      <alignment vertical="center"/>
    </xf>
    <xf numFmtId="0" fontId="29" fillId="0" borderId="136" xfId="61" applyFont="1" applyBorder="1" applyAlignment="1">
      <alignment horizontal="center" vertical="center" wrapText="1"/>
    </xf>
    <xf numFmtId="0" fontId="29" fillId="0" borderId="137" xfId="61" applyFont="1" applyBorder="1" applyAlignment="1">
      <alignment vertical="center"/>
    </xf>
    <xf numFmtId="0" fontId="29" fillId="0" borderId="137" xfId="61" applyFont="1" applyBorder="1" applyAlignment="1">
      <alignment horizontal="center" vertical="justify" wrapText="1"/>
    </xf>
    <xf numFmtId="0" fontId="29" fillId="0" borderId="137" xfId="61" applyFont="1" applyBorder="1" applyAlignment="1">
      <alignment horizontal="center" vertical="center" wrapText="1"/>
    </xf>
    <xf numFmtId="0" fontId="29" fillId="0" borderId="40" xfId="61" applyFont="1" applyBorder="1" applyAlignment="1">
      <alignment horizontal="center" vertical="center" wrapText="1"/>
    </xf>
    <xf numFmtId="0" fontId="29" fillId="0" borderId="136" xfId="61" applyFont="1" applyBorder="1" applyAlignment="1">
      <alignment vertical="center"/>
    </xf>
    <xf numFmtId="0" fontId="29" fillId="0" borderId="40" xfId="61" applyFont="1" applyBorder="1" applyAlignment="1">
      <alignment vertical="center"/>
    </xf>
    <xf numFmtId="0" fontId="29" fillId="0" borderId="15" xfId="61" applyFont="1" applyBorder="1" applyAlignment="1">
      <alignment vertical="center"/>
    </xf>
    <xf numFmtId="0" fontId="29" fillId="0" borderId="51" xfId="61" applyFont="1" applyBorder="1" applyAlignment="1">
      <alignment vertical="center"/>
    </xf>
    <xf numFmtId="0" fontId="29" fillId="0" borderId="0" xfId="61" applyFont="1" applyAlignment="1">
      <alignment vertical="center"/>
    </xf>
    <xf numFmtId="0" fontId="29" fillId="0" borderId="17" xfId="61" applyFont="1" applyBorder="1" applyAlignment="1">
      <alignment vertical="center"/>
    </xf>
    <xf numFmtId="0" fontId="29" fillId="0" borderId="22" xfId="61" applyFont="1" applyBorder="1" applyAlignment="1">
      <alignment vertical="center"/>
    </xf>
    <xf numFmtId="0" fontId="29" fillId="0" borderId="22" xfId="61" applyFont="1" applyBorder="1" applyAlignment="1">
      <alignment horizontal="center" vertical="center"/>
    </xf>
    <xf numFmtId="0" fontId="29" fillId="0" borderId="23" xfId="61" applyFont="1" applyBorder="1" applyAlignment="1">
      <alignment vertical="center"/>
    </xf>
    <xf numFmtId="0" fontId="29" fillId="0" borderId="20" xfId="61" applyFont="1" applyBorder="1" applyAlignment="1">
      <alignment vertical="center"/>
    </xf>
    <xf numFmtId="0" fontId="29" fillId="0" borderId="19" xfId="61" applyFont="1" applyBorder="1" applyAlignment="1">
      <alignment vertical="center"/>
    </xf>
    <xf numFmtId="0" fontId="29" fillId="0" borderId="28" xfId="61" applyFont="1" applyBorder="1" applyAlignment="1">
      <alignment vertical="center"/>
    </xf>
    <xf numFmtId="0" fontId="29" fillId="0" borderId="28" xfId="61" applyFont="1" applyBorder="1" applyAlignment="1">
      <alignment horizontal="center" vertical="center"/>
    </xf>
    <xf numFmtId="0" fontId="29" fillId="0" borderId="29" xfId="61" applyFont="1" applyBorder="1" applyAlignment="1">
      <alignment vertical="center"/>
    </xf>
    <xf numFmtId="0" fontId="29" fillId="0" borderId="48" xfId="61" applyFont="1" applyBorder="1" applyAlignment="1">
      <alignment vertical="center"/>
    </xf>
    <xf numFmtId="58" fontId="29" fillId="0" borderId="19" xfId="61" applyNumberFormat="1" applyFont="1" applyBorder="1" applyAlignment="1">
      <alignment horizontal="center" vertical="center"/>
    </xf>
    <xf numFmtId="0" fontId="29" fillId="0" borderId="25" xfId="61" applyFont="1" applyBorder="1" applyAlignment="1">
      <alignment vertical="center"/>
    </xf>
    <xf numFmtId="0" fontId="29" fillId="0" borderId="53" xfId="61" applyFont="1" applyBorder="1" applyAlignment="1">
      <alignment vertical="center"/>
    </xf>
    <xf numFmtId="0" fontId="56" fillId="0" borderId="0" xfId="61" applyFont="1" applyAlignment="1">
      <alignment horizontal="distributed" vertical="center"/>
    </xf>
    <xf numFmtId="0" fontId="29" fillId="0" borderId="50" xfId="61" applyFont="1" applyBorder="1" applyAlignment="1">
      <alignment vertical="center"/>
    </xf>
    <xf numFmtId="0" fontId="34" fillId="0" borderId="49" xfId="61" applyFont="1" applyBorder="1" applyAlignment="1">
      <alignment horizontal="center" vertical="center"/>
    </xf>
    <xf numFmtId="0" fontId="34" fillId="0" borderId="22" xfId="61" applyFont="1" applyBorder="1" applyAlignment="1">
      <alignment vertical="center"/>
    </xf>
    <xf numFmtId="0" fontId="34" fillId="0" borderId="23" xfId="61" applyFont="1" applyBorder="1" applyAlignment="1">
      <alignment vertical="center"/>
    </xf>
    <xf numFmtId="0" fontId="34" fillId="0" borderId="25" xfId="61" applyFont="1" applyBorder="1" applyAlignment="1">
      <alignment horizontal="center" vertical="center"/>
    </xf>
    <xf numFmtId="0" fontId="34" fillId="0" borderId="52" xfId="61" applyFont="1" applyBorder="1" applyAlignment="1">
      <alignment horizontal="center" vertical="center"/>
    </xf>
    <xf numFmtId="0" fontId="34" fillId="0" borderId="0" xfId="61" applyFont="1" applyBorder="1" applyAlignment="1">
      <alignment vertical="center"/>
    </xf>
    <xf numFmtId="0" fontId="34" fillId="0" borderId="17" xfId="61" applyFont="1" applyBorder="1" applyAlignment="1">
      <alignment vertical="center"/>
    </xf>
    <xf numFmtId="0" fontId="34" fillId="0" borderId="19" xfId="61" applyFont="1" applyBorder="1" applyAlignment="1">
      <alignment horizontal="center" vertical="center"/>
    </xf>
    <xf numFmtId="0" fontId="34" fillId="0" borderId="57" xfId="61" applyFont="1" applyBorder="1" applyAlignment="1">
      <alignment horizontal="center" vertical="center"/>
    </xf>
    <xf numFmtId="0" fontId="34" fillId="0" borderId="31" xfId="61" applyFont="1" applyBorder="1" applyAlignment="1">
      <alignment horizontal="center" vertical="center"/>
    </xf>
    <xf numFmtId="0" fontId="34" fillId="0" borderId="59" xfId="61" applyFont="1" applyBorder="1" applyAlignment="1">
      <alignment horizontal="center" vertical="center"/>
    </xf>
    <xf numFmtId="0" fontId="34" fillId="0" borderId="34" xfId="61" applyFont="1" applyBorder="1" applyAlignment="1">
      <alignment vertical="center"/>
    </xf>
    <xf numFmtId="0" fontId="34" fillId="0" borderId="35" xfId="61" applyFont="1" applyBorder="1" applyAlignment="1">
      <alignment vertical="center"/>
    </xf>
    <xf numFmtId="0" fontId="10" fillId="0" borderId="37" xfId="61" applyBorder="1" applyAlignment="1">
      <alignment horizontal="center" vertical="center"/>
    </xf>
    <xf numFmtId="0" fontId="29" fillId="0" borderId="34" xfId="61" applyFont="1" applyBorder="1" applyAlignment="1">
      <alignment vertical="center"/>
    </xf>
    <xf numFmtId="0" fontId="29" fillId="0" borderId="35" xfId="61" applyFont="1" applyBorder="1" applyAlignment="1">
      <alignment vertical="center"/>
    </xf>
    <xf numFmtId="0" fontId="29" fillId="0" borderId="37" xfId="61" applyFont="1" applyBorder="1" applyAlignment="1">
      <alignment horizontal="center" vertical="center"/>
    </xf>
    <xf numFmtId="0" fontId="29" fillId="0" borderId="37" xfId="61" applyFont="1" applyBorder="1" applyAlignment="1">
      <alignment vertical="center"/>
    </xf>
    <xf numFmtId="0" fontId="29" fillId="0" borderId="60" xfId="61" applyFont="1" applyBorder="1" applyAlignment="1">
      <alignment vertical="center"/>
    </xf>
    <xf numFmtId="0" fontId="29" fillId="0" borderId="25" xfId="103" quotePrefix="1" applyFont="1" applyBorder="1" applyAlignment="1">
      <alignment horizontal="center" vertical="center"/>
    </xf>
    <xf numFmtId="0" fontId="29" fillId="0" borderId="25" xfId="103" quotePrefix="1" applyFont="1" applyBorder="1" applyAlignment="1">
      <alignment horizontal="center" vertical="center" shrinkToFit="1"/>
    </xf>
    <xf numFmtId="0" fontId="29" fillId="0" borderId="138" xfId="103" applyFont="1" applyBorder="1" applyAlignment="1"/>
    <xf numFmtId="0" fontId="29" fillId="0" borderId="24" xfId="103" applyFont="1" applyBorder="1" applyAlignment="1">
      <alignment horizontal="center" vertical="center"/>
    </xf>
    <xf numFmtId="0" fontId="29" fillId="0" borderId="23" xfId="103" quotePrefix="1" applyFont="1" applyBorder="1" applyAlignment="1">
      <alignment horizontal="center" vertical="center"/>
    </xf>
    <xf numFmtId="0" fontId="29" fillId="0" borderId="139" xfId="103" applyFont="1" applyBorder="1" applyAlignment="1"/>
    <xf numFmtId="0" fontId="57" fillId="0" borderId="0" xfId="103" applyFont="1" applyAlignment="1"/>
    <xf numFmtId="0" fontId="58" fillId="0" borderId="0" xfId="103" applyFont="1" applyAlignment="1"/>
    <xf numFmtId="0" fontId="29" fillId="0" borderId="19" xfId="103" applyFont="1" applyBorder="1" applyAlignment="1">
      <alignment horizontal="center" vertical="center" shrinkToFit="1"/>
    </xf>
    <xf numFmtId="0" fontId="29" fillId="0" borderId="18" xfId="103" quotePrefix="1" applyFont="1" applyBorder="1" applyAlignment="1">
      <alignment horizontal="center" vertical="center"/>
    </xf>
    <xf numFmtId="0" fontId="29" fillId="0" borderId="17" xfId="103" quotePrefix="1" applyFont="1" applyBorder="1" applyAlignment="1">
      <alignment horizontal="center" vertical="center"/>
    </xf>
    <xf numFmtId="0" fontId="59" fillId="0" borderId="0" xfId="103" quotePrefix="1" applyFont="1" applyAlignment="1"/>
    <xf numFmtId="0" fontId="59" fillId="0" borderId="0" xfId="103" applyFont="1" applyAlignment="1"/>
    <xf numFmtId="0" fontId="59" fillId="0" borderId="0" xfId="103" quotePrefix="1" applyFont="1" applyAlignment="1">
      <alignment horizontal="left"/>
    </xf>
    <xf numFmtId="0" fontId="29" fillId="0" borderId="31" xfId="103" applyFont="1" applyBorder="1" applyAlignment="1">
      <alignment horizontal="center" vertical="center" shrinkToFit="1"/>
    </xf>
    <xf numFmtId="0" fontId="46" fillId="0" borderId="0" xfId="103" quotePrefix="1" applyFont="1" applyBorder="1" applyAlignment="1">
      <alignment horizontal="left" vertical="center"/>
    </xf>
    <xf numFmtId="0" fontId="29" fillId="0" borderId="25" xfId="103" applyFont="1" applyBorder="1" applyAlignment="1">
      <alignment horizontal="center" vertical="center" shrinkToFit="1"/>
    </xf>
    <xf numFmtId="0" fontId="29" fillId="0" borderId="30" xfId="103" quotePrefix="1" applyFont="1" applyBorder="1" applyAlignment="1">
      <alignment horizontal="center" vertical="center"/>
    </xf>
    <xf numFmtId="0" fontId="29" fillId="0" borderId="29" xfId="103" quotePrefix="1" applyFont="1" applyBorder="1" applyAlignment="1">
      <alignment horizontal="center" vertical="center"/>
    </xf>
    <xf numFmtId="0" fontId="46" fillId="0" borderId="0" xfId="103" applyFont="1" applyAlignment="1"/>
    <xf numFmtId="0" fontId="29" fillId="0" borderId="25" xfId="103" quotePrefix="1" applyFont="1" applyBorder="1" applyAlignment="1">
      <alignment horizontal="left" vertical="center"/>
    </xf>
    <xf numFmtId="0" fontId="29" fillId="0" borderId="19" xfId="103" quotePrefix="1" applyFont="1" applyBorder="1" applyAlignment="1">
      <alignment horizontal="left" vertical="center"/>
    </xf>
    <xf numFmtId="0" fontId="29" fillId="0" borderId="19" xfId="103" applyFont="1" applyBorder="1" applyAlignment="1">
      <alignment horizontal="right" vertical="center"/>
    </xf>
    <xf numFmtId="0" fontId="32" fillId="0" borderId="0" xfId="103" quotePrefix="1" applyFont="1" applyAlignment="1">
      <alignment horizontal="distributed"/>
    </xf>
    <xf numFmtId="0" fontId="46" fillId="0" borderId="0" xfId="103" applyFont="1" applyAlignment="1">
      <alignment horizontal="right"/>
    </xf>
    <xf numFmtId="0" fontId="46" fillId="0" borderId="0" xfId="103" applyFont="1" applyAlignment="1">
      <alignment horizontal="center"/>
    </xf>
    <xf numFmtId="0" fontId="46" fillId="0" borderId="0" xfId="103" quotePrefix="1" applyFont="1" applyAlignment="1"/>
    <xf numFmtId="0" fontId="32" fillId="0" borderId="0" xfId="103" quotePrefix="1" applyFont="1" applyAlignment="1">
      <alignment horizontal="center"/>
    </xf>
    <xf numFmtId="0" fontId="32" fillId="0" borderId="0" xfId="103" applyFont="1" applyAlignment="1"/>
    <xf numFmtId="0" fontId="29" fillId="0" borderId="24" xfId="103" applyFont="1" applyBorder="1" applyAlignment="1">
      <alignment vertical="center"/>
    </xf>
    <xf numFmtId="0" fontId="10" fillId="0" borderId="23" xfId="103" applyBorder="1" applyAlignment="1">
      <alignment vertical="center"/>
    </xf>
    <xf numFmtId="0" fontId="60" fillId="0" borderId="54" xfId="103" applyFont="1" applyBorder="1" applyAlignment="1">
      <alignment horizontal="center" vertical="center"/>
    </xf>
    <xf numFmtId="0" fontId="59" fillId="0" borderId="54" xfId="103" applyFont="1" applyBorder="1" applyAlignment="1">
      <alignment vertical="center"/>
    </xf>
    <xf numFmtId="0" fontId="46" fillId="0" borderId="54" xfId="103" applyFont="1" applyBorder="1" applyAlignment="1">
      <alignment vertical="center"/>
    </xf>
    <xf numFmtId="0" fontId="10" fillId="0" borderId="29" xfId="103" applyBorder="1" applyAlignment="1">
      <alignment vertical="center"/>
    </xf>
    <xf numFmtId="0" fontId="29" fillId="0" borderId="19" xfId="103" applyFont="1" applyBorder="1" applyAlignment="1">
      <alignment horizontal="distributed" vertical="center" shrinkToFit="1"/>
    </xf>
    <xf numFmtId="0" fontId="29" fillId="0" borderId="31" xfId="103" applyFont="1" applyBorder="1" applyAlignment="1">
      <alignment vertical="center"/>
    </xf>
    <xf numFmtId="0" fontId="61" fillId="0" borderId="0" xfId="103" applyFont="1" applyAlignment="1">
      <alignment horizontal="center" shrinkToFit="1"/>
    </xf>
    <xf numFmtId="0" fontId="27" fillId="0" borderId="0" xfId="63" applyFont="1" applyBorder="1" applyAlignment="1">
      <alignment horizontal="center" vertical="center"/>
    </xf>
    <xf numFmtId="0" fontId="0" fillId="0" borderId="54" xfId="63" applyFont="1" applyBorder="1" applyAlignment="1">
      <alignment horizontal="distributed" vertical="center"/>
    </xf>
    <xf numFmtId="0" fontId="0" fillId="0" borderId="0" xfId="63" applyFont="1" applyBorder="1" applyAlignment="1">
      <alignment vertical="center"/>
    </xf>
    <xf numFmtId="0" fontId="0" fillId="0" borderId="140" xfId="63" applyFont="1" applyBorder="1" applyAlignment="1">
      <alignment horizontal="center" vertical="center"/>
    </xf>
    <xf numFmtId="0" fontId="0" fillId="0" borderId="40" xfId="63" applyFont="1" applyBorder="1" applyAlignment="1">
      <alignment horizontal="center" vertical="center"/>
    </xf>
    <xf numFmtId="0" fontId="0" fillId="0" borderId="41" xfId="63" applyFont="1" applyBorder="1" applyAlignment="1">
      <alignment horizontal="center" vertical="center"/>
    </xf>
    <xf numFmtId="0" fontId="0" fillId="0" borderId="141" xfId="63" applyFont="1" applyBorder="1" applyAlignment="1">
      <alignment horizontal="center" vertical="center"/>
    </xf>
    <xf numFmtId="0" fontId="0" fillId="0" borderId="21" xfId="63" applyFont="1" applyBorder="1" applyAlignment="1">
      <alignment horizontal="center" vertical="center"/>
    </xf>
    <xf numFmtId="0" fontId="0" fillId="0" borderId="23" xfId="63" applyFont="1" applyBorder="1" applyAlignment="1">
      <alignment horizontal="center" vertical="center"/>
    </xf>
    <xf numFmtId="0" fontId="0" fillId="0" borderId="25" xfId="63" applyFont="1" applyBorder="1" applyAlignment="1">
      <alignment horizontal="center" vertical="center"/>
    </xf>
    <xf numFmtId="0" fontId="0" fillId="0" borderId="50" xfId="63" applyFont="1" applyBorder="1" applyAlignment="1">
      <alignment horizontal="center" vertical="center"/>
    </xf>
    <xf numFmtId="0" fontId="51" fillId="0" borderId="54" xfId="63" applyFont="1" applyBorder="1" applyAlignment="1">
      <alignment vertical="center"/>
    </xf>
    <xf numFmtId="0" fontId="0" fillId="0" borderId="142" xfId="63" applyFont="1" applyBorder="1" applyAlignment="1">
      <alignment horizontal="center" vertical="center"/>
    </xf>
    <xf numFmtId="0" fontId="0" fillId="0" borderId="66" xfId="63" applyFont="1" applyBorder="1" applyAlignment="1">
      <alignment horizontal="center" vertical="center"/>
    </xf>
    <xf numFmtId="0" fontId="0" fillId="0" borderId="63" xfId="63" applyFont="1" applyBorder="1" applyAlignment="1">
      <alignment horizontal="center" vertical="center"/>
    </xf>
    <xf numFmtId="0" fontId="0" fillId="0" borderId="64" xfId="63" applyFont="1" applyBorder="1" applyAlignment="1">
      <alignment horizontal="center" vertical="center"/>
    </xf>
    <xf numFmtId="0" fontId="0" fillId="0" borderId="27" xfId="63" applyFont="1" applyBorder="1" applyAlignment="1">
      <alignment horizontal="center" vertical="center"/>
    </xf>
    <xf numFmtId="0" fontId="0" fillId="0" borderId="29" xfId="63" applyFont="1" applyBorder="1" applyAlignment="1">
      <alignment horizontal="center" vertical="center"/>
    </xf>
    <xf numFmtId="0" fontId="0" fillId="0" borderId="31" xfId="63" applyFont="1" applyBorder="1" applyAlignment="1">
      <alignment horizontal="center" vertical="center"/>
    </xf>
    <xf numFmtId="0" fontId="0" fillId="0" borderId="47" xfId="63" applyFont="1" applyBorder="1" applyAlignment="1">
      <alignment horizontal="center" vertical="center"/>
    </xf>
    <xf numFmtId="0" fontId="13" fillId="0" borderId="0" xfId="64">
      <alignment vertical="center"/>
    </xf>
    <xf numFmtId="0" fontId="62" fillId="0" borderId="0" xfId="64" applyFont="1" applyAlignment="1">
      <alignment horizontal="center" vertical="center"/>
    </xf>
    <xf numFmtId="0" fontId="13" fillId="0" borderId="54" xfId="64" applyBorder="1" applyAlignment="1">
      <alignment horizontal="center" vertical="center"/>
    </xf>
    <xf numFmtId="0" fontId="13" fillId="0" borderId="24" xfId="64" applyBorder="1" applyAlignment="1">
      <alignment horizontal="right" vertical="center"/>
    </xf>
    <xf numFmtId="0" fontId="13" fillId="0" borderId="23" xfId="64" applyBorder="1" applyAlignment="1">
      <alignment horizontal="right" vertical="center"/>
    </xf>
    <xf numFmtId="0" fontId="13" fillId="0" borderId="0" xfId="64" applyAlignment="1">
      <alignment vertical="center"/>
    </xf>
    <xf numFmtId="0" fontId="13" fillId="0" borderId="18" xfId="64" applyBorder="1" applyAlignment="1">
      <alignment horizontal="right" vertical="center"/>
    </xf>
    <xf numFmtId="0" fontId="13" fillId="0" borderId="17" xfId="64" applyBorder="1" applyAlignment="1">
      <alignment horizontal="right" vertical="center"/>
    </xf>
    <xf numFmtId="0" fontId="13" fillId="0" borderId="0" xfId="64" applyAlignment="1">
      <alignment horizontal="right" vertical="center"/>
    </xf>
    <xf numFmtId="0" fontId="13" fillId="0" borderId="30" xfId="64" applyBorder="1" applyAlignment="1">
      <alignment horizontal="right" vertical="center"/>
    </xf>
    <xf numFmtId="0" fontId="13" fillId="0" borderId="29" xfId="64" applyBorder="1" applyAlignment="1">
      <alignment horizontal="right" vertical="center"/>
    </xf>
    <xf numFmtId="0" fontId="13" fillId="0" borderId="0" xfId="64" applyAlignment="1">
      <alignment horizontal="center" vertical="center"/>
    </xf>
    <xf numFmtId="0" fontId="62" fillId="0" borderId="0" xfId="64" applyFont="1" applyAlignment="1">
      <alignment vertical="center"/>
    </xf>
    <xf numFmtId="0" fontId="63" fillId="0" borderId="0" xfId="66" applyFont="1"/>
    <xf numFmtId="0" fontId="63" fillId="0" borderId="69" xfId="66" applyFont="1" applyBorder="1" applyAlignment="1">
      <alignment horizontal="center" vertical="center" wrapText="1"/>
    </xf>
    <xf numFmtId="0" fontId="63" fillId="0" borderId="71" xfId="66" applyFont="1" applyBorder="1" applyAlignment="1">
      <alignment horizontal="center" vertical="center" wrapText="1"/>
    </xf>
    <xf numFmtId="0" fontId="63" fillId="0" borderId="70" xfId="66" applyFont="1" applyBorder="1" applyAlignment="1">
      <alignment horizontal="center" vertical="center" wrapText="1"/>
    </xf>
    <xf numFmtId="0" fontId="63" fillId="0" borderId="42" xfId="66" applyFont="1" applyBorder="1"/>
    <xf numFmtId="0" fontId="63" fillId="0" borderId="11" xfId="66" applyFont="1" applyBorder="1"/>
    <xf numFmtId="49" fontId="63" fillId="0" borderId="11" xfId="66" applyNumberFormat="1" applyFont="1" applyBorder="1"/>
    <xf numFmtId="0" fontId="63" fillId="0" borderId="15" xfId="66" applyFont="1" applyBorder="1"/>
    <xf numFmtId="0" fontId="63" fillId="0" borderId="97" xfId="66" applyFont="1" applyBorder="1"/>
    <xf numFmtId="0" fontId="63" fillId="0" borderId="77" xfId="66" applyFont="1" applyBorder="1"/>
    <xf numFmtId="0" fontId="63" fillId="0" borderId="98" xfId="66" applyFont="1" applyBorder="1"/>
    <xf numFmtId="0" fontId="63" fillId="0" borderId="51" xfId="66" applyFont="1" applyBorder="1"/>
    <xf numFmtId="0" fontId="63" fillId="0" borderId="104" xfId="66" applyFont="1" applyBorder="1" applyAlignment="1">
      <alignment horizontal="center"/>
    </xf>
    <xf numFmtId="0" fontId="63" fillId="0" borderId="104" xfId="66" applyFont="1" applyBorder="1"/>
    <xf numFmtId="0" fontId="63" fillId="0" borderId="20" xfId="66" applyFont="1" applyBorder="1"/>
    <xf numFmtId="0" fontId="63" fillId="0" borderId="24" xfId="66" applyFont="1" applyBorder="1" applyAlignment="1">
      <alignment horizontal="center" vertical="center"/>
    </xf>
    <xf numFmtId="0" fontId="63" fillId="0" borderId="23" xfId="66" applyFont="1" applyBorder="1" applyAlignment="1">
      <alignment horizontal="center" vertical="center"/>
    </xf>
    <xf numFmtId="0" fontId="63" fillId="0" borderId="0" xfId="66" applyFont="1" applyBorder="1" applyAlignment="1">
      <alignment horizontal="distributed"/>
    </xf>
    <xf numFmtId="0" fontId="63" fillId="0" borderId="18" xfId="66" applyFont="1" applyBorder="1" applyAlignment="1">
      <alignment horizontal="center" vertical="center"/>
    </xf>
    <xf numFmtId="0" fontId="63" fillId="0" borderId="17" xfId="66" applyFont="1" applyBorder="1" applyAlignment="1">
      <alignment horizontal="center" vertical="center"/>
    </xf>
    <xf numFmtId="0" fontId="63" fillId="0" borderId="97" xfId="66" applyFont="1" applyBorder="1" applyAlignment="1">
      <alignment vertical="center"/>
    </xf>
    <xf numFmtId="0" fontId="63" fillId="0" borderId="77" xfId="66" applyFont="1" applyBorder="1" applyAlignment="1">
      <alignment vertical="center"/>
    </xf>
    <xf numFmtId="0" fontId="63" fillId="0" borderId="98" xfId="66" applyFont="1" applyBorder="1" applyAlignment="1">
      <alignment vertical="center"/>
    </xf>
    <xf numFmtId="49" fontId="63" fillId="0" borderId="104" xfId="66" applyNumberFormat="1" applyFont="1" applyBorder="1"/>
    <xf numFmtId="0" fontId="63" fillId="0" borderId="30" xfId="66" applyFont="1" applyBorder="1" applyAlignment="1">
      <alignment horizontal="center" vertical="center"/>
    </xf>
    <xf numFmtId="0" fontId="63" fillId="0" borderId="29" xfId="66" applyFont="1" applyBorder="1" applyAlignment="1">
      <alignment horizontal="center" vertical="center"/>
    </xf>
    <xf numFmtId="0" fontId="63" fillId="0" borderId="18" xfId="66" applyFont="1" applyBorder="1"/>
    <xf numFmtId="0" fontId="63" fillId="0" borderId="17" xfId="66" applyFont="1" applyBorder="1" applyAlignment="1">
      <alignment horizontal="right"/>
    </xf>
    <xf numFmtId="0" fontId="63" fillId="0" borderId="143" xfId="66" applyFont="1" applyBorder="1"/>
    <xf numFmtId="0" fontId="63" fillId="0" borderId="17" xfId="66" applyFont="1" applyBorder="1"/>
    <xf numFmtId="0" fontId="63" fillId="0" borderId="0" xfId="66" applyFont="1" applyBorder="1" applyAlignment="1">
      <alignment horizontal="center"/>
    </xf>
    <xf numFmtId="49" fontId="64" fillId="0" borderId="18" xfId="66" applyNumberFormat="1" applyFont="1" applyBorder="1" applyAlignment="1">
      <alignment horizontal="center"/>
    </xf>
    <xf numFmtId="49" fontId="64" fillId="0" borderId="17" xfId="66" applyNumberFormat="1" applyFont="1" applyBorder="1" applyAlignment="1">
      <alignment horizontal="center"/>
    </xf>
    <xf numFmtId="0" fontId="63" fillId="0" borderId="144" xfId="66" applyFont="1" applyBorder="1"/>
    <xf numFmtId="0" fontId="63" fillId="0" borderId="99" xfId="66" applyFont="1" applyBorder="1" applyAlignment="1">
      <alignment vertical="center"/>
    </xf>
    <xf numFmtId="0" fontId="63" fillId="0" borderId="100" xfId="66" applyFont="1" applyBorder="1" applyAlignment="1">
      <alignment vertical="center"/>
    </xf>
    <xf numFmtId="0" fontId="63" fillId="0" borderId="101" xfId="66" applyFont="1" applyBorder="1" applyAlignment="1">
      <alignment vertical="center"/>
    </xf>
    <xf numFmtId="0" fontId="63" fillId="0" borderId="145" xfId="66" applyFont="1" applyBorder="1"/>
    <xf numFmtId="0" fontId="63" fillId="0" borderId="146" xfId="66" applyFont="1" applyBorder="1"/>
    <xf numFmtId="0" fontId="65" fillId="0" borderId="0" xfId="66" applyFont="1" applyBorder="1" applyAlignment="1">
      <alignment horizontal="distributed"/>
    </xf>
    <xf numFmtId="49" fontId="63" fillId="0" borderId="104" xfId="66" applyNumberFormat="1" applyFont="1" applyBorder="1" applyAlignment="1">
      <alignment horizontal="right"/>
    </xf>
    <xf numFmtId="181" fontId="63" fillId="0" borderId="0" xfId="66" applyNumberFormat="1" applyFont="1" applyBorder="1" applyAlignment="1"/>
    <xf numFmtId="49" fontId="63" fillId="0" borderId="0" xfId="66" applyNumberFormat="1" applyFont="1" applyBorder="1" applyAlignment="1">
      <alignment horizontal="right"/>
    </xf>
    <xf numFmtId="0" fontId="63" fillId="0" borderId="147" xfId="66" applyFont="1" applyBorder="1"/>
    <xf numFmtId="0" fontId="63" fillId="0" borderId="148" xfId="66" applyFont="1" applyBorder="1"/>
    <xf numFmtId="49" fontId="63" fillId="0" borderId="0" xfId="66" applyNumberFormat="1" applyFont="1" applyBorder="1"/>
    <xf numFmtId="49" fontId="63" fillId="0" borderId="18" xfId="66" applyNumberFormat="1" applyFont="1" applyBorder="1" applyAlignment="1">
      <alignment horizontal="center"/>
    </xf>
    <xf numFmtId="49" fontId="63" fillId="0" borderId="17" xfId="66" applyNumberFormat="1" applyFont="1" applyBorder="1" applyAlignment="1">
      <alignment horizontal="center"/>
    </xf>
    <xf numFmtId="0" fontId="66" fillId="0" borderId="0" xfId="66" applyFont="1" applyBorder="1" applyAlignment="1">
      <alignment horizontal="center" vertical="top"/>
    </xf>
    <xf numFmtId="0" fontId="63" fillId="0" borderId="116" xfId="66" applyFont="1" applyBorder="1" applyAlignment="1">
      <alignment horizontal="center"/>
    </xf>
    <xf numFmtId="0" fontId="63" fillId="0" borderId="22" xfId="66" applyFont="1" applyBorder="1"/>
    <xf numFmtId="0" fontId="63" fillId="0" borderId="23" xfId="66" applyFont="1" applyBorder="1"/>
    <xf numFmtId="0" fontId="67" fillId="0" borderId="104" xfId="66" applyFont="1" applyBorder="1" applyAlignment="1">
      <alignment horizontal="left"/>
    </xf>
    <xf numFmtId="0" fontId="67" fillId="0" borderId="104" xfId="66" applyFont="1" applyBorder="1"/>
    <xf numFmtId="0" fontId="68" fillId="0" borderId="0" xfId="66" applyFont="1" applyBorder="1"/>
    <xf numFmtId="0" fontId="63" fillId="0" borderId="0" xfId="66" applyFont="1" applyBorder="1" applyAlignment="1"/>
    <xf numFmtId="0" fontId="63" fillId="0" borderId="17" xfId="66" applyFont="1" applyBorder="1" applyAlignment="1"/>
    <xf numFmtId="0" fontId="63" fillId="0" borderId="80" xfId="66" applyFont="1" applyBorder="1" applyAlignment="1">
      <alignment horizontal="center"/>
    </xf>
    <xf numFmtId="0" fontId="63" fillId="0" borderId="92" xfId="66" applyFont="1" applyBorder="1" applyAlignment="1"/>
    <xf numFmtId="0" fontId="63" fillId="0" borderId="79" xfId="66" applyFont="1" applyBorder="1" applyAlignment="1"/>
    <xf numFmtId="49" fontId="67" fillId="0" borderId="104" xfId="66" applyNumberFormat="1" applyFont="1" applyBorder="1" applyAlignment="1">
      <alignment horizontal="right"/>
    </xf>
    <xf numFmtId="0" fontId="63" fillId="0" borderId="0" xfId="66" applyFont="1" applyBorder="1" applyAlignment="1">
      <alignment horizontal="right"/>
    </xf>
    <xf numFmtId="0" fontId="63" fillId="0" borderId="104" xfId="66" applyFont="1" applyBorder="1" applyAlignment="1">
      <alignment horizontal="right"/>
    </xf>
    <xf numFmtId="49" fontId="64" fillId="0" borderId="30" xfId="66" applyNumberFormat="1" applyFont="1" applyBorder="1" applyAlignment="1">
      <alignment horizontal="center"/>
    </xf>
    <xf numFmtId="49" fontId="64" fillId="0" borderId="29" xfId="66" applyNumberFormat="1" applyFont="1" applyBorder="1" applyAlignment="1">
      <alignment horizontal="center"/>
    </xf>
    <xf numFmtId="0" fontId="63" fillId="0" borderId="149" xfId="66" applyFont="1" applyBorder="1"/>
    <xf numFmtId="0" fontId="63" fillId="0" borderId="29" xfId="66" applyFont="1" applyBorder="1"/>
    <xf numFmtId="0" fontId="63" fillId="0" borderId="28" xfId="66" applyFont="1" applyBorder="1" applyAlignment="1"/>
    <xf numFmtId="0" fontId="63" fillId="0" borderId="29" xfId="66" applyFont="1" applyBorder="1" applyAlignment="1"/>
    <xf numFmtId="0" fontId="63" fillId="0" borderId="58" xfId="66" applyFont="1" applyBorder="1"/>
    <xf numFmtId="0" fontId="63" fillId="0" borderId="34" xfId="66" applyFont="1" applyBorder="1"/>
    <xf numFmtId="0" fontId="67" fillId="0" borderId="34" xfId="66" applyFont="1" applyBorder="1"/>
    <xf numFmtId="0" fontId="63" fillId="0" borderId="38" xfId="66" applyFont="1" applyBorder="1"/>
    <xf numFmtId="0" fontId="12" fillId="0" borderId="0" xfId="67">
      <alignment vertical="center"/>
    </xf>
    <xf numFmtId="0" fontId="69" fillId="0" borderId="0" xfId="67" applyFont="1" applyAlignment="1">
      <alignment horizontal="center" vertical="center"/>
    </xf>
    <xf numFmtId="0" fontId="70" fillId="0" borderId="0" xfId="67" applyFont="1">
      <alignment vertical="center"/>
    </xf>
    <xf numFmtId="0" fontId="12" fillId="0" borderId="24" xfId="67" applyBorder="1">
      <alignment vertical="center"/>
    </xf>
    <xf numFmtId="0" fontId="12" fillId="0" borderId="22" xfId="67" applyBorder="1">
      <alignment vertical="center"/>
    </xf>
    <xf numFmtId="0" fontId="12" fillId="0" borderId="23" xfId="67" applyBorder="1">
      <alignment vertical="center"/>
    </xf>
    <xf numFmtId="0" fontId="12" fillId="0" borderId="25" xfId="67" applyBorder="1" applyAlignment="1">
      <alignment horizontal="center" vertical="center"/>
    </xf>
    <xf numFmtId="0" fontId="12" fillId="0" borderId="24" xfId="67" applyBorder="1" applyAlignment="1">
      <alignment horizontal="center" vertical="center"/>
    </xf>
    <xf numFmtId="0" fontId="54" fillId="0" borderId="23" xfId="67" applyFont="1" applyBorder="1" applyAlignment="1">
      <alignment horizontal="center" vertical="center"/>
    </xf>
    <xf numFmtId="0" fontId="12" fillId="0" borderId="23" xfId="67" applyBorder="1" applyAlignment="1">
      <alignment horizontal="center" vertical="center"/>
    </xf>
    <xf numFmtId="0" fontId="12" fillId="26" borderId="24" xfId="67" applyFill="1" applyBorder="1" applyAlignment="1">
      <alignment horizontal="distributed" vertical="center"/>
    </xf>
    <xf numFmtId="0" fontId="12" fillId="26" borderId="22" xfId="67" applyFill="1" applyBorder="1">
      <alignment vertical="center"/>
    </xf>
    <xf numFmtId="0" fontId="12" fillId="0" borderId="25" xfId="67" applyBorder="1" applyAlignment="1">
      <alignment horizontal="distributed" vertical="center"/>
    </xf>
    <xf numFmtId="0" fontId="12" fillId="0" borderId="24" xfId="67" applyBorder="1" applyAlignment="1">
      <alignment horizontal="distributed" vertical="center"/>
    </xf>
    <xf numFmtId="0" fontId="12" fillId="0" borderId="18" xfId="67" applyBorder="1">
      <alignment vertical="center"/>
    </xf>
    <xf numFmtId="0" fontId="12" fillId="0" borderId="17" xfId="67" applyBorder="1">
      <alignment vertical="center"/>
    </xf>
    <xf numFmtId="0" fontId="12" fillId="0" borderId="19" xfId="67" applyBorder="1" applyAlignment="1">
      <alignment horizontal="center" vertical="center"/>
    </xf>
    <xf numFmtId="0" fontId="12" fillId="0" borderId="18" xfId="67" applyBorder="1" applyAlignment="1">
      <alignment horizontal="center" vertical="center"/>
    </xf>
    <xf numFmtId="0" fontId="54" fillId="0" borderId="17" xfId="67" applyFont="1" applyBorder="1" applyAlignment="1">
      <alignment horizontal="center" vertical="center"/>
    </xf>
    <xf numFmtId="0" fontId="12" fillId="0" borderId="17" xfId="67" applyBorder="1" applyAlignment="1">
      <alignment horizontal="center" vertical="center"/>
    </xf>
    <xf numFmtId="0" fontId="12" fillId="26" borderId="18" xfId="67" applyFill="1" applyBorder="1" applyAlignment="1">
      <alignment horizontal="distributed" vertical="center"/>
    </xf>
    <xf numFmtId="0" fontId="12" fillId="0" borderId="0" xfId="67" applyBorder="1" applyAlignment="1">
      <alignment horizontal="distributed" vertical="center"/>
    </xf>
    <xf numFmtId="0" fontId="12" fillId="26" borderId="0" xfId="67" applyFill="1" applyBorder="1">
      <alignment vertical="center"/>
    </xf>
    <xf numFmtId="0" fontId="12" fillId="0" borderId="17" xfId="67" applyBorder="1" applyAlignment="1">
      <alignment horizontal="distributed" vertical="center"/>
    </xf>
    <xf numFmtId="0" fontId="12" fillId="0" borderId="19" xfId="67" applyBorder="1" applyAlignment="1">
      <alignment horizontal="distributed" vertical="center"/>
    </xf>
    <xf numFmtId="0" fontId="12" fillId="0" borderId="18" xfId="67" applyBorder="1" applyAlignment="1">
      <alignment horizontal="distributed" vertical="center"/>
    </xf>
    <xf numFmtId="0" fontId="12" fillId="0" borderId="82" xfId="67" applyBorder="1">
      <alignment vertical="center"/>
    </xf>
    <xf numFmtId="0" fontId="12" fillId="0" borderId="110" xfId="67" applyBorder="1">
      <alignment vertical="center"/>
    </xf>
    <xf numFmtId="0" fontId="12" fillId="0" borderId="92" xfId="67" applyBorder="1">
      <alignment vertical="center"/>
    </xf>
    <xf numFmtId="0" fontId="12" fillId="0" borderId="31" xfId="67" applyBorder="1" applyAlignment="1">
      <alignment horizontal="center" vertical="center"/>
    </xf>
    <xf numFmtId="0" fontId="12" fillId="0" borderId="30" xfId="67" applyBorder="1" applyAlignment="1">
      <alignment horizontal="center" vertical="center"/>
    </xf>
    <xf numFmtId="0" fontId="54" fillId="0" borderId="29" xfId="67" applyFont="1" applyBorder="1" applyAlignment="1">
      <alignment horizontal="center" vertical="center"/>
    </xf>
    <xf numFmtId="0" fontId="12" fillId="0" borderId="29" xfId="67" applyBorder="1" applyAlignment="1">
      <alignment horizontal="center" vertical="center"/>
    </xf>
    <xf numFmtId="0" fontId="12" fillId="26" borderId="18" xfId="67" applyFill="1" applyBorder="1">
      <alignment vertical="center"/>
    </xf>
    <xf numFmtId="0" fontId="12" fillId="0" borderId="114" xfId="67" applyBorder="1">
      <alignment vertical="center"/>
    </xf>
    <xf numFmtId="0" fontId="12" fillId="0" borderId="104" xfId="67" applyBorder="1">
      <alignment vertical="center"/>
    </xf>
    <xf numFmtId="0" fontId="12" fillId="0" borderId="25" xfId="67" applyBorder="1">
      <alignment vertical="center"/>
    </xf>
    <xf numFmtId="0" fontId="12" fillId="0" borderId="0" xfId="67" applyBorder="1" applyAlignment="1">
      <alignment horizontal="distributed" vertical="center" indent="1"/>
    </xf>
    <xf numFmtId="0" fontId="12" fillId="0" borderId="17" xfId="67" applyBorder="1" applyAlignment="1">
      <alignment horizontal="distributed" vertical="center" indent="1"/>
    </xf>
    <xf numFmtId="0" fontId="12" fillId="0" borderId="19" xfId="67" applyBorder="1">
      <alignment vertical="center"/>
    </xf>
    <xf numFmtId="176" fontId="12" fillId="0" borderId="18" xfId="67" applyNumberFormat="1" applyBorder="1" applyAlignment="1">
      <alignment vertical="center"/>
    </xf>
    <xf numFmtId="176" fontId="12" fillId="0" borderId="17" xfId="67" applyNumberFormat="1" applyBorder="1" applyAlignment="1">
      <alignment vertical="center"/>
    </xf>
    <xf numFmtId="0" fontId="12" fillId="0" borderId="31" xfId="67" applyBorder="1" applyAlignment="1">
      <alignment horizontal="distributed" vertical="center"/>
    </xf>
    <xf numFmtId="0" fontId="12" fillId="0" borderId="30" xfId="67" applyBorder="1" applyAlignment="1">
      <alignment horizontal="distributed" vertical="center"/>
    </xf>
    <xf numFmtId="0" fontId="12" fillId="0" borderId="30" xfId="67" applyBorder="1">
      <alignment vertical="center"/>
    </xf>
    <xf numFmtId="0" fontId="12" fillId="0" borderId="28" xfId="67" applyBorder="1">
      <alignment vertical="center"/>
    </xf>
    <xf numFmtId="0" fontId="12" fillId="0" borderId="29" xfId="67" applyBorder="1">
      <alignment vertical="center"/>
    </xf>
    <xf numFmtId="0" fontId="12" fillId="0" borderId="0" xfId="67" applyBorder="1" applyAlignment="1">
      <alignment horizontal="center" vertical="center"/>
    </xf>
    <xf numFmtId="184" fontId="12" fillId="0" borderId="18" xfId="67" applyNumberFormat="1" applyBorder="1" applyAlignment="1">
      <alignment vertical="center"/>
    </xf>
    <xf numFmtId="184" fontId="12" fillId="0" borderId="17" xfId="67" applyNumberFormat="1" applyBorder="1" applyAlignment="1">
      <alignment vertical="center"/>
    </xf>
    <xf numFmtId="0" fontId="12" fillId="0" borderId="0" xfId="67" applyBorder="1" applyAlignment="1">
      <alignment horizontal="left" vertical="center"/>
    </xf>
    <xf numFmtId="0" fontId="12" fillId="0" borderId="17" xfId="67" applyBorder="1" applyAlignment="1">
      <alignment horizontal="left" vertical="center"/>
    </xf>
    <xf numFmtId="0" fontId="12" fillId="0" borderId="18" xfId="67" applyBorder="1" applyAlignment="1">
      <alignment horizontal="left" vertical="center"/>
    </xf>
    <xf numFmtId="0" fontId="12" fillId="0" borderId="31" xfId="67" applyBorder="1">
      <alignment vertical="center"/>
    </xf>
    <xf numFmtId="0" fontId="12" fillId="0" borderId="30" xfId="67" applyBorder="1" applyAlignment="1">
      <alignment horizontal="left" vertical="center"/>
    </xf>
    <xf numFmtId="0" fontId="12" fillId="0" borderId="28" xfId="67" applyBorder="1" applyAlignment="1">
      <alignment horizontal="left" vertical="center"/>
    </xf>
    <xf numFmtId="0" fontId="12" fillId="0" borderId="29" xfId="67" applyBorder="1" applyAlignment="1">
      <alignment horizontal="left" vertical="center"/>
    </xf>
    <xf numFmtId="0" fontId="12" fillId="0" borderId="96" xfId="67" applyBorder="1">
      <alignment vertical="center"/>
    </xf>
    <xf numFmtId="0" fontId="12" fillId="0" borderId="113" xfId="67" applyBorder="1">
      <alignment vertical="center"/>
    </xf>
    <xf numFmtId="0" fontId="10" fillId="0" borderId="42" xfId="69" applyBorder="1">
      <alignment vertical="center"/>
    </xf>
    <xf numFmtId="0" fontId="35" fillId="0" borderId="11" xfId="69" applyFont="1" applyBorder="1" applyAlignment="1">
      <alignment horizontal="center" vertical="center"/>
    </xf>
    <xf numFmtId="0" fontId="10" fillId="0" borderId="11" xfId="69" applyBorder="1">
      <alignment vertical="center"/>
    </xf>
    <xf numFmtId="0" fontId="10" fillId="0" borderId="11" xfId="69" applyBorder="1" applyAlignment="1">
      <alignment horizontal="center" vertical="center"/>
    </xf>
    <xf numFmtId="0" fontId="10" fillId="0" borderId="13" xfId="69" applyBorder="1">
      <alignment vertical="center"/>
    </xf>
    <xf numFmtId="0" fontId="10" fillId="0" borderId="15" xfId="69" applyBorder="1">
      <alignment vertical="center"/>
    </xf>
    <xf numFmtId="0" fontId="10" fillId="0" borderId="51" xfId="69" applyBorder="1">
      <alignment vertical="center"/>
    </xf>
    <xf numFmtId="0" fontId="10" fillId="0" borderId="20" xfId="69" applyBorder="1">
      <alignment vertical="center"/>
    </xf>
    <xf numFmtId="0" fontId="10" fillId="0" borderId="58" xfId="69" applyBorder="1">
      <alignment vertical="center"/>
    </xf>
    <xf numFmtId="0" fontId="10" fillId="0" borderId="34" xfId="69" applyBorder="1" applyAlignment="1">
      <alignment horizontal="center" vertical="center"/>
    </xf>
    <xf numFmtId="0" fontId="10" fillId="0" borderId="34" xfId="69" applyBorder="1">
      <alignment vertical="center"/>
    </xf>
    <xf numFmtId="0" fontId="10" fillId="0" borderId="36" xfId="69" applyBorder="1">
      <alignment vertical="center"/>
    </xf>
    <xf numFmtId="0" fontId="10" fillId="0" borderId="38" xfId="69" applyBorder="1">
      <alignment vertical="center"/>
    </xf>
    <xf numFmtId="0" fontId="12" fillId="0" borderId="0" xfId="70" applyFont="1" applyAlignment="1">
      <alignment vertical="center"/>
    </xf>
    <xf numFmtId="0" fontId="12" fillId="27" borderId="0" xfId="70" applyFont="1" applyFill="1" applyBorder="1">
      <alignment vertical="center"/>
    </xf>
    <xf numFmtId="0" fontId="71" fillId="0" borderId="0" xfId="70" applyFont="1" applyBorder="1" applyAlignment="1">
      <alignment horizontal="center" vertical="center"/>
    </xf>
    <xf numFmtId="0" fontId="33" fillId="0" borderId="0" xfId="70" applyFont="1" applyBorder="1" applyAlignment="1">
      <alignment vertical="distributed" wrapText="1"/>
    </xf>
    <xf numFmtId="0" fontId="72" fillId="0" borderId="24" xfId="70" applyFont="1" applyBorder="1">
      <alignment vertical="center"/>
    </xf>
    <xf numFmtId="0" fontId="72" fillId="0" borderId="22" xfId="70" applyFont="1" applyBorder="1">
      <alignment vertical="center"/>
    </xf>
    <xf numFmtId="0" fontId="10" fillId="0" borderId="0" xfId="70" quotePrefix="1" applyFont="1" applyBorder="1" applyAlignment="1">
      <alignment horizontal="distributed" vertical="center"/>
    </xf>
    <xf numFmtId="0" fontId="72" fillId="0" borderId="18" xfId="70" applyFont="1" applyBorder="1">
      <alignment vertical="center"/>
    </xf>
    <xf numFmtId="0" fontId="72" fillId="0" borderId="0" xfId="70" applyFont="1" applyBorder="1">
      <alignment vertical="center"/>
    </xf>
    <xf numFmtId="180" fontId="73" fillId="0" borderId="0" xfId="70" applyNumberFormat="1" applyFont="1" applyBorder="1" applyAlignment="1">
      <alignment horizontal="center" vertical="center" shrinkToFit="1"/>
    </xf>
    <xf numFmtId="0" fontId="55" fillId="0" borderId="0" xfId="70" applyFont="1" applyBorder="1">
      <alignment vertical="center"/>
    </xf>
    <xf numFmtId="0" fontId="74" fillId="0" borderId="0" xfId="70" applyFont="1" applyBorder="1" applyAlignment="1">
      <alignment vertical="center" shrinkToFit="1"/>
    </xf>
    <xf numFmtId="0" fontId="75" fillId="0" borderId="0" xfId="70" applyFont="1" applyBorder="1" applyAlignment="1">
      <alignment horizontal="center" vertical="center"/>
    </xf>
    <xf numFmtId="0" fontId="12" fillId="0" borderId="0" xfId="70" applyFont="1" applyBorder="1" applyAlignment="1">
      <alignment vertical="center"/>
    </xf>
    <xf numFmtId="0" fontId="75" fillId="0" borderId="0" xfId="70" applyFont="1" applyBorder="1" applyAlignment="1">
      <alignment vertical="center"/>
    </xf>
    <xf numFmtId="0" fontId="56" fillId="0" borderId="0" xfId="70" applyFont="1" applyBorder="1" applyAlignment="1">
      <alignment horizontal="center" shrinkToFit="1"/>
    </xf>
    <xf numFmtId="0" fontId="10" fillId="0" borderId="0" xfId="70" applyFont="1" applyBorder="1" applyAlignment="1">
      <alignment horizontal="center" vertical="top"/>
    </xf>
    <xf numFmtId="0" fontId="71" fillId="0" borderId="0" xfId="70" applyFont="1" applyBorder="1">
      <alignment vertical="center"/>
    </xf>
    <xf numFmtId="32" fontId="73" fillId="0" borderId="0" xfId="70" applyNumberFormat="1" applyFont="1" applyBorder="1" applyAlignment="1">
      <alignment horizontal="center" vertical="center" shrinkToFit="1"/>
    </xf>
    <xf numFmtId="32" fontId="44" fillId="0" borderId="0" xfId="70" applyNumberFormat="1" applyFont="1" applyBorder="1" applyAlignment="1">
      <alignment horizontal="center" vertical="center"/>
    </xf>
    <xf numFmtId="0" fontId="76" fillId="0" borderId="0" xfId="70" applyFont="1" applyBorder="1" applyAlignment="1">
      <alignment vertical="center"/>
    </xf>
    <xf numFmtId="0" fontId="12" fillId="27" borderId="0" xfId="70" applyFont="1" applyFill="1" applyBorder="1" applyAlignment="1">
      <alignment vertical="center"/>
    </xf>
    <xf numFmtId="0" fontId="77" fillId="0" borderId="0" xfId="70" applyFont="1" applyBorder="1" applyAlignment="1">
      <alignment horizontal="center" vertical="center"/>
    </xf>
    <xf numFmtId="0" fontId="78" fillId="0" borderId="0" xfId="70" applyFont="1" applyBorder="1" applyAlignment="1">
      <alignment horizontal="left" vertical="center"/>
    </xf>
    <xf numFmtId="0" fontId="79" fillId="0" borderId="0" xfId="70" applyFont="1" applyBorder="1" applyAlignment="1">
      <alignment horizontal="right" vertical="center"/>
    </xf>
    <xf numFmtId="0" fontId="10" fillId="0" borderId="0" xfId="70" applyFont="1" applyBorder="1" applyAlignment="1">
      <alignment vertical="center" wrapText="1"/>
    </xf>
    <xf numFmtId="0" fontId="80" fillId="0" borderId="0" xfId="70" applyFont="1" applyBorder="1" applyAlignment="1">
      <alignment vertical="center" wrapText="1"/>
    </xf>
    <xf numFmtId="0" fontId="80" fillId="0" borderId="0" xfId="70" applyFont="1" applyBorder="1" applyAlignment="1">
      <alignment vertical="center"/>
    </xf>
    <xf numFmtId="0" fontId="81" fillId="0" borderId="0" xfId="70" applyFont="1" applyBorder="1" applyAlignment="1">
      <alignment vertical="center" wrapText="1"/>
    </xf>
    <xf numFmtId="32" fontId="44" fillId="0" borderId="0" xfId="70" applyNumberFormat="1" applyFont="1" applyBorder="1" applyAlignment="1">
      <alignment vertical="center"/>
    </xf>
    <xf numFmtId="0" fontId="82" fillId="27" borderId="0" xfId="70" applyFont="1" applyFill="1" applyBorder="1" applyAlignment="1">
      <alignment horizontal="right" vertical="center"/>
    </xf>
    <xf numFmtId="0" fontId="10" fillId="27" borderId="0" xfId="70" applyFont="1" applyFill="1" applyBorder="1">
      <alignment vertical="center"/>
    </xf>
    <xf numFmtId="0" fontId="83" fillId="0" borderId="0" xfId="70" applyFont="1" applyBorder="1" applyAlignment="1">
      <alignment horizontal="center" vertical="center"/>
    </xf>
    <xf numFmtId="0" fontId="84" fillId="0" borderId="0" xfId="70" applyFont="1" applyBorder="1" applyAlignment="1">
      <alignment horizontal="center" vertical="center"/>
    </xf>
    <xf numFmtId="0" fontId="85" fillId="0" borderId="0" xfId="70" applyFont="1" applyBorder="1" applyAlignment="1">
      <alignment vertical="distributed" wrapText="1"/>
    </xf>
    <xf numFmtId="0" fontId="85" fillId="0" borderId="17" xfId="70" applyFont="1" applyBorder="1" applyAlignment="1">
      <alignment vertical="center" wrapText="1"/>
    </xf>
    <xf numFmtId="0" fontId="10" fillId="27" borderId="0" xfId="70" applyFont="1" applyFill="1" applyBorder="1" applyAlignment="1">
      <alignment horizontal="right" vertical="center"/>
    </xf>
    <xf numFmtId="0" fontId="86" fillId="0" borderId="0" xfId="70" applyFont="1" applyBorder="1" applyAlignment="1">
      <alignment horizontal="right" vertical="center"/>
    </xf>
    <xf numFmtId="0" fontId="79" fillId="0" borderId="0" xfId="70" applyFont="1" applyBorder="1" applyAlignment="1">
      <alignment horizontal="right" vertical="top"/>
    </xf>
    <xf numFmtId="0" fontId="86" fillId="0" borderId="0" xfId="70" applyFont="1" applyBorder="1" applyAlignment="1">
      <alignment horizontal="center" vertical="center"/>
    </xf>
    <xf numFmtId="0" fontId="10" fillId="0" borderId="0" xfId="70" applyFont="1" applyBorder="1" applyAlignment="1">
      <alignment vertical="top" wrapText="1"/>
    </xf>
    <xf numFmtId="0" fontId="80" fillId="0" borderId="0" xfId="70" applyFont="1" applyBorder="1" applyAlignment="1">
      <alignment vertical="top" wrapText="1"/>
    </xf>
    <xf numFmtId="0" fontId="80" fillId="0" borderId="0" xfId="70" applyFont="1" applyBorder="1">
      <alignment vertical="center"/>
    </xf>
    <xf numFmtId="0" fontId="81" fillId="0" borderId="0" xfId="70" applyFont="1" applyBorder="1" applyAlignment="1">
      <alignment vertical="top" wrapText="1"/>
    </xf>
    <xf numFmtId="0" fontId="87" fillId="27" borderId="0" xfId="70" applyFont="1" applyFill="1" applyBorder="1" applyAlignment="1">
      <alignment horizontal="right" vertical="center"/>
    </xf>
    <xf numFmtId="0" fontId="88" fillId="0" borderId="0" xfId="70" applyFont="1" applyBorder="1" applyAlignment="1">
      <alignment horizontal="center" vertical="center"/>
    </xf>
    <xf numFmtId="0" fontId="33" fillId="0" borderId="0" xfId="70" applyFont="1" applyBorder="1" applyAlignment="1">
      <alignment horizontal="left" vertical="distributed" wrapText="1"/>
    </xf>
    <xf numFmtId="0" fontId="56" fillId="0" borderId="0" xfId="70" quotePrefix="1" applyFont="1" applyBorder="1" applyAlignment="1">
      <alignment horizontal="distributed" vertical="center"/>
    </xf>
    <xf numFmtId="0" fontId="52" fillId="0" borderId="0" xfId="70" applyFont="1" applyBorder="1" applyAlignment="1">
      <alignment horizontal="center" vertical="center"/>
    </xf>
    <xf numFmtId="0" fontId="52" fillId="0" borderId="0" xfId="70" applyFont="1" applyBorder="1">
      <alignment vertical="center"/>
    </xf>
    <xf numFmtId="0" fontId="33" fillId="0" borderId="0" xfId="70" applyFont="1" applyBorder="1">
      <alignment vertical="center"/>
    </xf>
    <xf numFmtId="0" fontId="52" fillId="0" borderId="0" xfId="70" applyFont="1" applyBorder="1" applyAlignment="1">
      <alignment horizontal="left" vertical="center"/>
    </xf>
    <xf numFmtId="0" fontId="33" fillId="0" borderId="0" xfId="70" applyFont="1" applyBorder="1" applyAlignment="1">
      <alignment horizontal="right" vertical="center"/>
    </xf>
    <xf numFmtId="0" fontId="56" fillId="0" borderId="0" xfId="70" quotePrefix="1" applyFont="1" applyBorder="1" applyAlignment="1">
      <alignment horizontal="right" vertical="center"/>
    </xf>
    <xf numFmtId="0" fontId="89" fillId="0" borderId="0" xfId="71" applyFont="1"/>
    <xf numFmtId="0" fontId="90" fillId="0" borderId="0" xfId="71" applyFont="1" applyAlignment="1"/>
    <xf numFmtId="0" fontId="56" fillId="0" borderId="0" xfId="71" applyFont="1" applyAlignment="1">
      <alignment horizontal="center"/>
    </xf>
    <xf numFmtId="0" fontId="10" fillId="0" borderId="150" xfId="71" applyFont="1" applyBorder="1" applyAlignment="1">
      <alignment vertical="center"/>
    </xf>
    <xf numFmtId="0" fontId="10" fillId="0" borderId="11" xfId="71" applyBorder="1" applyAlignment="1">
      <alignment vertical="center"/>
    </xf>
    <xf numFmtId="0" fontId="10" fillId="0" borderId="12" xfId="71" applyBorder="1" applyAlignment="1">
      <alignment vertical="center"/>
    </xf>
    <xf numFmtId="0" fontId="10" fillId="0" borderId="11" xfId="71" applyBorder="1"/>
    <xf numFmtId="0" fontId="10" fillId="0" borderId="15" xfId="71" applyBorder="1"/>
    <xf numFmtId="0" fontId="91" fillId="0" borderId="0" xfId="71" applyFont="1" applyAlignment="1"/>
    <xf numFmtId="0" fontId="92" fillId="0" borderId="0" xfId="71" applyFont="1" applyBorder="1"/>
    <xf numFmtId="0" fontId="10" fillId="0" borderId="57" xfId="71" applyFont="1" applyBorder="1" applyAlignment="1">
      <alignment vertical="center"/>
    </xf>
    <xf numFmtId="0" fontId="10" fillId="0" borderId="28" xfId="71" applyBorder="1" applyAlignment="1">
      <alignment vertical="center"/>
    </xf>
    <xf numFmtId="0" fontId="10" fillId="0" borderId="32" xfId="71" applyBorder="1"/>
    <xf numFmtId="0" fontId="93" fillId="0" borderId="0" xfId="71" applyFont="1"/>
    <xf numFmtId="0" fontId="10" fillId="0" borderId="52" xfId="71" applyFont="1" applyBorder="1" applyAlignment="1">
      <alignment vertical="center"/>
    </xf>
    <xf numFmtId="0" fontId="10" fillId="0" borderId="20" xfId="71" applyBorder="1"/>
    <xf numFmtId="0" fontId="10" fillId="0" borderId="0" xfId="71" applyFont="1" applyAlignment="1">
      <alignment horizontal="left" vertical="top"/>
    </xf>
    <xf numFmtId="0" fontId="29" fillId="0" borderId="0" xfId="71" applyFont="1" applyAlignment="1">
      <alignment horizontal="left"/>
    </xf>
    <xf numFmtId="0" fontId="29" fillId="0" borderId="0" xfId="71" applyFont="1"/>
    <xf numFmtId="0" fontId="10" fillId="0" borderId="59" xfId="71" applyFont="1" applyBorder="1" applyAlignment="1">
      <alignment vertical="center"/>
    </xf>
    <xf numFmtId="0" fontId="10" fillId="0" borderId="34" xfId="71" applyBorder="1" applyAlignment="1">
      <alignment vertical="center"/>
    </xf>
    <xf numFmtId="0" fontId="10" fillId="0" borderId="35" xfId="71" applyBorder="1" applyAlignment="1">
      <alignment vertical="center"/>
    </xf>
    <xf numFmtId="0" fontId="10" fillId="0" borderId="34" xfId="71" applyBorder="1"/>
    <xf numFmtId="0" fontId="10" fillId="0" borderId="38" xfId="71" applyBorder="1"/>
    <xf numFmtId="0" fontId="31" fillId="0" borderId="0" xfId="71" applyFont="1"/>
    <xf numFmtId="0" fontId="31" fillId="0" borderId="0" xfId="71" applyFont="1" applyAlignment="1">
      <alignment horizontal="right"/>
    </xf>
    <xf numFmtId="0" fontId="56" fillId="0" borderId="0" xfId="71" applyFont="1"/>
    <xf numFmtId="0" fontId="94" fillId="0" borderId="0" xfId="71" applyFont="1"/>
    <xf numFmtId="0" fontId="92" fillId="0" borderId="0" xfId="71" applyFont="1" applyAlignment="1">
      <alignment horizontal="left"/>
    </xf>
    <xf numFmtId="0" fontId="95" fillId="0" borderId="0" xfId="71" applyFont="1"/>
    <xf numFmtId="0" fontId="96" fillId="0" borderId="0" xfId="72" applyFont="1"/>
    <xf numFmtId="0" fontId="97" fillId="0" borderId="0" xfId="72" applyFont="1"/>
    <xf numFmtId="0" fontId="66" fillId="0" borderId="0" xfId="72" applyFont="1"/>
    <xf numFmtId="0" fontId="68" fillId="0" borderId="25" xfId="72" applyFont="1" applyBorder="1" applyAlignment="1">
      <alignment horizontal="distributed" vertical="center"/>
    </xf>
    <xf numFmtId="0" fontId="68" fillId="0" borderId="25" xfId="72" applyFont="1" applyBorder="1" applyAlignment="1">
      <alignment horizontal="distributed" vertical="center" wrapText="1"/>
    </xf>
    <xf numFmtId="0" fontId="68" fillId="0" borderId="24" xfId="72" applyFont="1" applyBorder="1" applyAlignment="1">
      <alignment horizontal="distributed" vertical="center"/>
    </xf>
    <xf numFmtId="0" fontId="68" fillId="0" borderId="45" xfId="72" applyFont="1" applyBorder="1" applyAlignment="1">
      <alignment horizontal="center"/>
    </xf>
    <xf numFmtId="0" fontId="68" fillId="0" borderId="24" xfId="72" applyFont="1" applyBorder="1" applyAlignment="1">
      <alignment horizontal="center" vertical="center"/>
    </xf>
    <xf numFmtId="0" fontId="68" fillId="0" borderId="23" xfId="72" applyFont="1" applyBorder="1" applyAlignment="1">
      <alignment horizontal="center" vertical="center"/>
    </xf>
    <xf numFmtId="0" fontId="68" fillId="0" borderId="31" xfId="72" applyFont="1" applyBorder="1" applyAlignment="1">
      <alignment horizontal="distributed" vertical="center"/>
    </xf>
    <xf numFmtId="0" fontId="68" fillId="0" borderId="30" xfId="72" applyFont="1" applyBorder="1" applyAlignment="1">
      <alignment horizontal="distributed" vertical="center"/>
    </xf>
    <xf numFmtId="0" fontId="68" fillId="0" borderId="54" xfId="72" applyFont="1" applyBorder="1" applyAlignment="1">
      <alignment horizontal="distributed" vertical="center"/>
    </xf>
    <xf numFmtId="0" fontId="68" fillId="0" borderId="30" xfId="72" applyFont="1" applyBorder="1" applyAlignment="1">
      <alignment horizontal="center" vertical="center"/>
    </xf>
    <xf numFmtId="0" fontId="68" fillId="0" borderId="29" xfId="72" applyFont="1" applyBorder="1" applyAlignment="1">
      <alignment horizontal="center" vertical="center"/>
    </xf>
    <xf numFmtId="0" fontId="64" fillId="0" borderId="0" xfId="72" applyFont="1"/>
    <xf numFmtId="0" fontId="68" fillId="0" borderId="54" xfId="72" applyFont="1" applyBorder="1" applyAlignment="1">
      <alignment horizontal="center"/>
    </xf>
    <xf numFmtId="0" fontId="68" fillId="0" borderId="54" xfId="72" applyFont="1" applyBorder="1"/>
    <xf numFmtId="0" fontId="68" fillId="0" borderId="0" xfId="72" applyFont="1" applyBorder="1" applyAlignment="1">
      <alignment horizontal="center" vertical="center"/>
    </xf>
    <xf numFmtId="0" fontId="68" fillId="0" borderId="0" xfId="72" applyFont="1" applyBorder="1" applyAlignment="1">
      <alignment horizontal="center"/>
    </xf>
    <xf numFmtId="0" fontId="68" fillId="0" borderId="0" xfId="72" applyFont="1" applyBorder="1" applyAlignment="1">
      <alignment horizontal="distributed" vertical="center"/>
    </xf>
    <xf numFmtId="0" fontId="98" fillId="0" borderId="0" xfId="72" applyFont="1" applyAlignment="1">
      <alignment horizontal="center" vertical="center"/>
    </xf>
    <xf numFmtId="0" fontId="99" fillId="0" borderId="0" xfId="72" applyFont="1" applyAlignment="1">
      <alignment horizontal="left" vertical="center"/>
    </xf>
    <xf numFmtId="0" fontId="64" fillId="0" borderId="0" xfId="72" applyFont="1" applyAlignment="1">
      <alignment horizontal="center"/>
    </xf>
    <xf numFmtId="0" fontId="64" fillId="0" borderId="24" xfId="72" applyFont="1" applyBorder="1" applyAlignment="1">
      <alignment horizontal="center" textRotation="255" wrapText="1"/>
    </xf>
    <xf numFmtId="0" fontId="64" fillId="0" borderId="22" xfId="72" applyFont="1" applyBorder="1" applyAlignment="1">
      <alignment horizontal="center" textRotation="255" wrapText="1"/>
    </xf>
    <xf numFmtId="0" fontId="64" fillId="0" borderId="23" xfId="72" applyFont="1" applyBorder="1" applyAlignment="1">
      <alignment horizontal="center" textRotation="255" wrapText="1"/>
    </xf>
    <xf numFmtId="0" fontId="64" fillId="0" borderId="25" xfId="72" applyFont="1" applyBorder="1" applyAlignment="1">
      <alignment horizontal="left" vertical="center"/>
    </xf>
    <xf numFmtId="0" fontId="64" fillId="0" borderId="0" xfId="72" applyFont="1" applyBorder="1" applyAlignment="1">
      <alignment horizontal="left" vertical="center"/>
    </xf>
    <xf numFmtId="0" fontId="64" fillId="0" borderId="24" xfId="72" applyFont="1" applyBorder="1" applyAlignment="1">
      <alignment horizontal="center" vertical="center"/>
    </xf>
    <xf numFmtId="0" fontId="64" fillId="0" borderId="23" xfId="72" applyFont="1" applyBorder="1" applyAlignment="1">
      <alignment horizontal="center" vertical="center"/>
    </xf>
    <xf numFmtId="0" fontId="64" fillId="0" borderId="30" xfId="72" applyFont="1" applyBorder="1" applyAlignment="1">
      <alignment horizontal="center" textRotation="255" wrapText="1"/>
    </xf>
    <xf numFmtId="0" fontId="64" fillId="0" borderId="28" xfId="72" applyFont="1" applyBorder="1" applyAlignment="1">
      <alignment horizontal="center" textRotation="255" wrapText="1"/>
    </xf>
    <xf numFmtId="0" fontId="64" fillId="0" borderId="29" xfId="72" applyFont="1" applyBorder="1" applyAlignment="1">
      <alignment horizontal="center" textRotation="255" wrapText="1"/>
    </xf>
    <xf numFmtId="0" fontId="64" fillId="0" borderId="19" xfId="72" applyFont="1" applyBorder="1" applyAlignment="1">
      <alignment horizontal="left" vertical="center"/>
    </xf>
    <xf numFmtId="0" fontId="64" fillId="0" borderId="0" xfId="72" applyFont="1" applyBorder="1" applyAlignment="1">
      <alignment textRotation="255" wrapText="1"/>
    </xf>
    <xf numFmtId="0" fontId="64" fillId="0" borderId="30" xfId="72" applyFont="1" applyBorder="1" applyAlignment="1">
      <alignment horizontal="center" vertical="center"/>
    </xf>
    <xf numFmtId="0" fontId="64" fillId="0" borderId="29" xfId="72" applyFont="1" applyBorder="1" applyAlignment="1">
      <alignment horizontal="center" vertical="center"/>
    </xf>
    <xf numFmtId="0" fontId="64" fillId="0" borderId="25" xfId="72" applyFont="1" applyBorder="1" applyAlignment="1">
      <alignment horizontal="distributed" vertical="center"/>
    </xf>
    <xf numFmtId="0" fontId="64" fillId="0" borderId="24" xfId="72" applyFont="1" applyBorder="1" applyAlignment="1">
      <alignment horizontal="distributed" vertical="center"/>
    </xf>
    <xf numFmtId="0" fontId="64" fillId="0" borderId="45" xfId="72" applyFont="1" applyBorder="1" applyAlignment="1">
      <alignment horizontal="center" vertical="center"/>
    </xf>
    <xf numFmtId="0" fontId="64" fillId="0" borderId="31" xfId="72" applyFont="1" applyBorder="1" applyAlignment="1">
      <alignment horizontal="left" vertical="center"/>
    </xf>
    <xf numFmtId="0" fontId="64" fillId="0" borderId="24" xfId="72" applyFont="1" applyBorder="1" applyAlignment="1">
      <alignment horizontal="left" vertical="center" wrapText="1"/>
    </xf>
    <xf numFmtId="0" fontId="64" fillId="0" borderId="23" xfId="72" applyFont="1" applyBorder="1" applyAlignment="1">
      <alignment horizontal="left" vertical="center"/>
    </xf>
    <xf numFmtId="0" fontId="64" fillId="0" borderId="19" xfId="72" applyFont="1" applyBorder="1" applyAlignment="1">
      <alignment horizontal="distributed" vertical="center"/>
    </xf>
    <xf numFmtId="0" fontId="64" fillId="0" borderId="23" xfId="72" applyFont="1" applyBorder="1" applyAlignment="1">
      <alignment horizontal="center" vertical="center" wrapText="1"/>
    </xf>
    <xf numFmtId="0" fontId="64" fillId="0" borderId="0" xfId="72" applyFont="1" applyBorder="1" applyAlignment="1">
      <alignment horizontal="distributed" vertical="center"/>
    </xf>
    <xf numFmtId="0" fontId="64" fillId="0" borderId="18" xfId="72" applyFont="1" applyBorder="1" applyAlignment="1">
      <alignment horizontal="left" vertical="center"/>
    </xf>
    <xf numFmtId="0" fontId="64" fillId="0" borderId="17" xfId="72" applyFont="1" applyBorder="1" applyAlignment="1">
      <alignment horizontal="left" vertical="center"/>
    </xf>
    <xf numFmtId="0" fontId="64" fillId="0" borderId="31" xfId="72" applyFont="1" applyBorder="1" applyAlignment="1">
      <alignment horizontal="distributed" vertical="center"/>
    </xf>
    <xf numFmtId="0" fontId="64" fillId="0" borderId="29" xfId="72" applyFont="1" applyBorder="1" applyAlignment="1">
      <alignment horizontal="center" vertical="center" wrapText="1"/>
    </xf>
    <xf numFmtId="0" fontId="64" fillId="0" borderId="54" xfId="72" applyFont="1" applyBorder="1" applyAlignment="1">
      <alignment horizontal="center"/>
    </xf>
    <xf numFmtId="0" fontId="64" fillId="0" borderId="54" xfId="72" applyFont="1" applyBorder="1" applyAlignment="1">
      <alignment horizontal="center" vertical="center"/>
    </xf>
    <xf numFmtId="0" fontId="64" fillId="0" borderId="30" xfId="72" applyFont="1" applyBorder="1" applyAlignment="1">
      <alignment horizontal="left" vertical="center"/>
    </xf>
    <xf numFmtId="0" fontId="64" fillId="0" borderId="29" xfId="72" applyFont="1" applyBorder="1" applyAlignment="1">
      <alignment horizontal="left" vertical="center"/>
    </xf>
    <xf numFmtId="0" fontId="64" fillId="0" borderId="0" xfId="72" applyFont="1" applyBorder="1" applyAlignment="1">
      <alignment horizontal="center" textRotation="255" wrapText="1"/>
    </xf>
    <xf numFmtId="0" fontId="26" fillId="28" borderId="0" xfId="33" applyFont="1" applyFill="1" applyAlignment="1">
      <alignment vertical="center"/>
    </xf>
    <xf numFmtId="0" fontId="11" fillId="28" borderId="0" xfId="33" applyFont="1" applyFill="1" applyAlignment="1">
      <alignment vertical="center"/>
    </xf>
    <xf numFmtId="0" fontId="101" fillId="28" borderId="0" xfId="33" applyFont="1" applyFill="1" applyAlignment="1">
      <alignment horizontal="center" vertical="top"/>
    </xf>
    <xf numFmtId="0" fontId="102" fillId="28" borderId="0" xfId="33" applyFont="1" applyFill="1" applyAlignment="1">
      <alignment horizontal="center" vertical="top"/>
    </xf>
    <xf numFmtId="0" fontId="11" fillId="28" borderId="24" xfId="33" applyFont="1" applyFill="1" applyBorder="1" applyAlignment="1">
      <alignment vertical="center"/>
    </xf>
    <xf numFmtId="0" fontId="11" fillId="28" borderId="22" xfId="33" applyFont="1" applyFill="1" applyBorder="1" applyAlignment="1">
      <alignment vertical="center"/>
    </xf>
    <xf numFmtId="0" fontId="11" fillId="28" borderId="23" xfId="33" applyFont="1" applyFill="1" applyBorder="1" applyAlignment="1">
      <alignment vertical="center"/>
    </xf>
    <xf numFmtId="0" fontId="11" fillId="28" borderId="18" xfId="33" applyFont="1" applyFill="1" applyBorder="1" applyAlignment="1">
      <alignment vertical="center"/>
    </xf>
    <xf numFmtId="0" fontId="103" fillId="28" borderId="24" xfId="33" applyFont="1" applyFill="1" applyBorder="1" applyAlignment="1">
      <alignment horizontal="center" vertical="center" wrapText="1"/>
    </xf>
    <xf numFmtId="0" fontId="103" fillId="28" borderId="23" xfId="33" applyFont="1" applyFill="1" applyBorder="1" applyAlignment="1">
      <alignment horizontal="center" vertical="center" wrapText="1"/>
    </xf>
    <xf numFmtId="0" fontId="11" fillId="28" borderId="24" xfId="33" applyFont="1" applyFill="1" applyBorder="1" applyAlignment="1">
      <alignment horizontal="center" vertical="center" wrapText="1"/>
    </xf>
    <xf numFmtId="0" fontId="11" fillId="28" borderId="22" xfId="33" applyFont="1" applyFill="1" applyBorder="1" applyAlignment="1">
      <alignment horizontal="center" vertical="center" wrapText="1"/>
    </xf>
    <xf numFmtId="0" fontId="11" fillId="28" borderId="23" xfId="33" applyFont="1" applyFill="1" applyBorder="1" applyAlignment="1">
      <alignment horizontal="center" vertical="center" wrapText="1"/>
    </xf>
    <xf numFmtId="0" fontId="104" fillId="28" borderId="0" xfId="33" applyFont="1" applyFill="1" applyAlignment="1">
      <alignment vertical="center"/>
    </xf>
    <xf numFmtId="0" fontId="11" fillId="28" borderId="18" xfId="33" applyFont="1" applyFill="1" applyBorder="1" applyAlignment="1">
      <alignment horizontal="distributed" vertical="center" wrapText="1"/>
    </xf>
    <xf numFmtId="0" fontId="11" fillId="28" borderId="0" xfId="33" applyFont="1" applyFill="1" applyAlignment="1">
      <alignment horizontal="distributed" vertical="center" wrapText="1"/>
    </xf>
    <xf numFmtId="0" fontId="11" fillId="28" borderId="17" xfId="33" applyFont="1" applyFill="1" applyBorder="1" applyAlignment="1">
      <alignment horizontal="distributed" vertical="center" wrapText="1"/>
    </xf>
    <xf numFmtId="0" fontId="104" fillId="28" borderId="18" xfId="33" applyFont="1" applyFill="1" applyBorder="1" applyAlignment="1">
      <alignment horizontal="distributed" vertical="center" wrapText="1"/>
    </xf>
    <xf numFmtId="0" fontId="104" fillId="28" borderId="0" xfId="33" applyFont="1" applyFill="1" applyAlignment="1">
      <alignment horizontal="distributed" vertical="center" wrapText="1"/>
    </xf>
    <xf numFmtId="0" fontId="104" fillId="28" borderId="17" xfId="33" applyFont="1" applyFill="1" applyBorder="1" applyAlignment="1">
      <alignment horizontal="distributed" vertical="center" wrapText="1"/>
    </xf>
    <xf numFmtId="0" fontId="11" fillId="28" borderId="18" xfId="33" applyFont="1" applyFill="1" applyBorder="1" applyAlignment="1">
      <alignment horizontal="distributed" vertical="center"/>
    </xf>
    <xf numFmtId="0" fontId="11" fillId="28" borderId="0" xfId="33" applyFont="1" applyFill="1" applyAlignment="1">
      <alignment horizontal="distributed" vertical="center"/>
    </xf>
    <xf numFmtId="0" fontId="11" fillId="28" borderId="17" xfId="33" applyFont="1" applyFill="1" applyBorder="1" applyAlignment="1">
      <alignment horizontal="distributed" vertical="center"/>
    </xf>
    <xf numFmtId="0" fontId="11" fillId="28" borderId="18" xfId="33" applyFont="1" applyFill="1" applyBorder="1" applyAlignment="1">
      <alignment horizontal="center" vertical="center" wrapText="1"/>
    </xf>
    <xf numFmtId="0" fontId="11" fillId="28" borderId="0" xfId="33" applyFont="1" applyFill="1" applyBorder="1" applyAlignment="1">
      <alignment horizontal="center" vertical="center" wrapText="1"/>
    </xf>
    <xf numFmtId="0" fontId="11" fillId="28" borderId="17" xfId="33" applyFont="1" applyFill="1" applyBorder="1" applyAlignment="1">
      <alignment horizontal="center" vertical="center" wrapText="1"/>
    </xf>
    <xf numFmtId="0" fontId="40" fillId="28" borderId="18" xfId="33" applyFont="1" applyFill="1" applyBorder="1" applyAlignment="1">
      <alignment horizontal="distributed" vertical="center" wrapText="1"/>
    </xf>
    <xf numFmtId="0" fontId="40" fillId="28" borderId="17" xfId="33" applyFont="1" applyFill="1" applyBorder="1" applyAlignment="1">
      <alignment horizontal="distributed" vertical="center" wrapText="1"/>
    </xf>
    <xf numFmtId="0" fontId="105" fillId="28" borderId="18" xfId="33" applyFont="1" applyFill="1" applyBorder="1" applyAlignment="1">
      <alignment horizontal="distributed" vertical="center" wrapText="1"/>
    </xf>
    <xf numFmtId="0" fontId="105" fillId="28" borderId="17" xfId="33" applyFont="1" applyFill="1" applyBorder="1" applyAlignment="1">
      <alignment horizontal="distributed" vertical="center" wrapText="1"/>
    </xf>
    <xf numFmtId="0" fontId="103" fillId="28" borderId="18" xfId="33" applyFont="1" applyFill="1" applyBorder="1" applyAlignment="1">
      <alignment horizontal="center" vertical="center" wrapText="1"/>
    </xf>
    <xf numFmtId="0" fontId="103" fillId="28" borderId="17" xfId="33" applyFont="1" applyFill="1" applyBorder="1" applyAlignment="1">
      <alignment horizontal="center" vertical="center" wrapText="1"/>
    </xf>
    <xf numFmtId="0" fontId="40" fillId="28" borderId="0" xfId="33" applyFont="1" applyFill="1" applyAlignment="1">
      <alignment horizontal="distributed" vertical="center" wrapText="1"/>
    </xf>
    <xf numFmtId="0" fontId="11" fillId="28" borderId="17" xfId="33" applyFont="1" applyFill="1" applyBorder="1" applyAlignment="1">
      <alignment vertical="center"/>
    </xf>
    <xf numFmtId="0" fontId="40" fillId="28" borderId="24" xfId="33" applyFont="1" applyFill="1" applyBorder="1" applyAlignment="1">
      <alignment horizontal="distributed" vertical="center"/>
    </xf>
    <xf numFmtId="0" fontId="11" fillId="28" borderId="23" xfId="33" applyFont="1" applyFill="1" applyBorder="1" applyAlignment="1">
      <alignment horizontal="distributed" vertical="center"/>
    </xf>
    <xf numFmtId="0" fontId="40" fillId="28" borderId="24" xfId="33" applyFont="1" applyFill="1" applyBorder="1" applyAlignment="1">
      <alignment horizontal="distributed" vertical="center" wrapText="1"/>
    </xf>
    <xf numFmtId="0" fontId="40" fillId="28" borderId="23" xfId="33" applyFont="1" applyFill="1" applyBorder="1" applyAlignment="1">
      <alignment horizontal="distributed" vertical="center" wrapText="1"/>
    </xf>
    <xf numFmtId="0" fontId="11" fillId="28" borderId="30" xfId="33" applyFont="1" applyFill="1" applyBorder="1" applyAlignment="1">
      <alignment vertical="center"/>
    </xf>
    <xf numFmtId="0" fontId="11" fillId="28" borderId="28" xfId="33" applyFont="1" applyFill="1" applyBorder="1" applyAlignment="1">
      <alignment vertical="center"/>
    </xf>
    <xf numFmtId="0" fontId="11" fillId="28" borderId="29" xfId="33" applyFont="1" applyFill="1" applyBorder="1" applyAlignment="1">
      <alignment vertical="center"/>
    </xf>
    <xf numFmtId="0" fontId="103" fillId="28" borderId="30" xfId="33" applyFont="1" applyFill="1" applyBorder="1" applyAlignment="1">
      <alignment horizontal="center" vertical="center" wrapText="1"/>
    </xf>
    <xf numFmtId="0" fontId="103" fillId="28" borderId="29" xfId="33" applyFont="1" applyFill="1" applyBorder="1" applyAlignment="1">
      <alignment horizontal="center" vertical="center" wrapText="1"/>
    </xf>
    <xf numFmtId="0" fontId="11" fillId="28" borderId="30" xfId="33" applyFont="1" applyFill="1" applyBorder="1" applyAlignment="1">
      <alignment horizontal="distributed" vertical="center"/>
    </xf>
    <xf numFmtId="0" fontId="11" fillId="28" borderId="29" xfId="33" applyFont="1" applyFill="1" applyBorder="1" applyAlignment="1">
      <alignment horizontal="distributed" vertical="center"/>
    </xf>
    <xf numFmtId="0" fontId="40" fillId="28" borderId="30" xfId="33" applyFont="1" applyFill="1" applyBorder="1" applyAlignment="1">
      <alignment horizontal="distributed" vertical="center" wrapText="1"/>
    </xf>
    <xf numFmtId="0" fontId="40" fillId="28" borderId="29" xfId="33" applyFont="1" applyFill="1" applyBorder="1" applyAlignment="1">
      <alignment horizontal="distributed" vertical="center" wrapText="1"/>
    </xf>
    <xf numFmtId="0" fontId="11" fillId="28" borderId="24" xfId="33" applyFont="1" applyFill="1" applyBorder="1" applyAlignment="1">
      <alignment horizontal="center" vertical="center"/>
    </xf>
    <xf numFmtId="0" fontId="11" fillId="28" borderId="23" xfId="33" applyFont="1" applyFill="1" applyBorder="1" applyAlignment="1">
      <alignment horizontal="center" vertical="center"/>
    </xf>
    <xf numFmtId="0" fontId="11" fillId="28" borderId="24" xfId="33" applyFont="1" applyFill="1" applyBorder="1" applyAlignment="1">
      <alignment horizontal="right" vertical="center"/>
    </xf>
    <xf numFmtId="0" fontId="11" fillId="28" borderId="23" xfId="33" applyFont="1" applyFill="1" applyBorder="1" applyAlignment="1">
      <alignment horizontal="right" vertical="center"/>
    </xf>
    <xf numFmtId="0" fontId="11" fillId="28" borderId="24" xfId="33" applyFont="1" applyFill="1" applyBorder="1"/>
    <xf numFmtId="0" fontId="11" fillId="28" borderId="22" xfId="33" applyFont="1" applyFill="1" applyBorder="1"/>
    <xf numFmtId="0" fontId="11" fillId="28" borderId="23" xfId="33" applyFont="1" applyFill="1" applyBorder="1"/>
    <xf numFmtId="0" fontId="104" fillId="28" borderId="24" xfId="33" applyFont="1" applyFill="1" applyBorder="1" applyAlignment="1">
      <alignment horizontal="center" vertical="center" wrapText="1"/>
    </xf>
    <xf numFmtId="0" fontId="104" fillId="28" borderId="22" xfId="33" applyFont="1" applyFill="1" applyBorder="1" applyAlignment="1">
      <alignment horizontal="center" vertical="center" wrapText="1"/>
    </xf>
    <xf numFmtId="0" fontId="104" fillId="28" borderId="23" xfId="33" applyFont="1" applyFill="1" applyBorder="1" applyAlignment="1">
      <alignment horizontal="center" vertical="center" wrapText="1"/>
    </xf>
    <xf numFmtId="0" fontId="11" fillId="28" borderId="18" xfId="33" applyFont="1" applyFill="1" applyBorder="1" applyAlignment="1">
      <alignment horizontal="center" vertical="center"/>
    </xf>
    <xf numFmtId="0" fontId="11" fillId="28" borderId="0" xfId="33" applyFont="1" applyFill="1" applyBorder="1" applyAlignment="1">
      <alignment horizontal="center" vertical="center"/>
    </xf>
    <xf numFmtId="0" fontId="13" fillId="28" borderId="22" xfId="33" applyFont="1" applyFill="1" applyBorder="1" applyAlignment="1">
      <alignment vertical="center"/>
    </xf>
    <xf numFmtId="0" fontId="13" fillId="28" borderId="23" xfId="33" applyFont="1" applyFill="1" applyBorder="1" applyAlignment="1">
      <alignment vertical="center"/>
    </xf>
    <xf numFmtId="0" fontId="106" fillId="28" borderId="24" xfId="33" applyFont="1" applyFill="1" applyBorder="1" applyAlignment="1">
      <alignment vertical="center" wrapText="1"/>
    </xf>
    <xf numFmtId="0" fontId="106" fillId="28" borderId="23" xfId="33" applyFont="1" applyFill="1" applyBorder="1" applyAlignment="1">
      <alignment vertical="center" wrapText="1"/>
    </xf>
    <xf numFmtId="0" fontId="11" fillId="28" borderId="30" xfId="33" applyFont="1" applyFill="1" applyBorder="1" applyAlignment="1">
      <alignment horizontal="center" vertical="center" wrapText="1"/>
    </xf>
    <xf numFmtId="0" fontId="11" fillId="28" borderId="28" xfId="33" applyFont="1" applyFill="1" applyBorder="1" applyAlignment="1">
      <alignment horizontal="center" vertical="center" wrapText="1"/>
    </xf>
    <xf numFmtId="0" fontId="11" fillId="28" borderId="29" xfId="33" applyFont="1" applyFill="1" applyBorder="1" applyAlignment="1">
      <alignment horizontal="center" vertical="center" wrapText="1"/>
    </xf>
    <xf numFmtId="0" fontId="11" fillId="28" borderId="17" xfId="33" applyFont="1" applyFill="1" applyBorder="1" applyAlignment="1">
      <alignment horizontal="center" vertical="center"/>
    </xf>
    <xf numFmtId="0" fontId="11" fillId="28" borderId="18" xfId="33" applyFont="1" applyFill="1" applyBorder="1" applyAlignment="1">
      <alignment horizontal="right" vertical="center"/>
    </xf>
    <xf numFmtId="0" fontId="11" fillId="28" borderId="17" xfId="33" applyFont="1" applyFill="1" applyBorder="1" applyAlignment="1">
      <alignment horizontal="right" vertical="center"/>
    </xf>
    <xf numFmtId="0" fontId="11" fillId="28" borderId="18" xfId="33" applyFont="1" applyFill="1" applyBorder="1"/>
    <xf numFmtId="0" fontId="11" fillId="28" borderId="0" xfId="33" applyFont="1" applyFill="1"/>
    <xf numFmtId="0" fontId="11" fillId="28" borderId="17" xfId="33" applyFont="1" applyFill="1" applyBorder="1"/>
    <xf numFmtId="0" fontId="104" fillId="28" borderId="18" xfId="33" applyFont="1" applyFill="1" applyBorder="1" applyAlignment="1">
      <alignment horizontal="center" vertical="center" wrapText="1"/>
    </xf>
    <xf numFmtId="0" fontId="104" fillId="28" borderId="0" xfId="33" applyFont="1" applyFill="1" applyAlignment="1">
      <alignment horizontal="center" vertical="center" wrapText="1"/>
    </xf>
    <xf numFmtId="0" fontId="104" fillId="28" borderId="17" xfId="33" applyFont="1" applyFill="1" applyBorder="1" applyAlignment="1">
      <alignment horizontal="center" vertical="center" wrapText="1"/>
    </xf>
    <xf numFmtId="0" fontId="13" fillId="28" borderId="18" xfId="33" applyFont="1" applyFill="1" applyBorder="1" applyAlignment="1">
      <alignment vertical="center"/>
    </xf>
    <xf numFmtId="0" fontId="13" fillId="28" borderId="0" xfId="33" applyFont="1" applyFill="1" applyAlignment="1">
      <alignment vertical="center"/>
    </xf>
    <xf numFmtId="0" fontId="13" fillId="28" borderId="17" xfId="33" applyFont="1" applyFill="1" applyBorder="1" applyAlignment="1">
      <alignment vertical="center"/>
    </xf>
    <xf numFmtId="0" fontId="106" fillId="28" borderId="18" xfId="33" applyFont="1" applyFill="1" applyBorder="1" applyAlignment="1">
      <alignment vertical="center" wrapText="1"/>
    </xf>
    <xf numFmtId="0" fontId="106" fillId="28" borderId="17" xfId="33" applyFont="1" applyFill="1" applyBorder="1" applyAlignment="1">
      <alignment vertical="center" wrapText="1"/>
    </xf>
    <xf numFmtId="0" fontId="11" fillId="28" borderId="22" xfId="33" applyFont="1" applyFill="1" applyBorder="1" applyAlignment="1">
      <alignment horizontal="center" vertical="center"/>
    </xf>
    <xf numFmtId="0" fontId="11" fillId="28" borderId="30" xfId="33" applyFont="1" applyFill="1" applyBorder="1" applyAlignment="1">
      <alignment horizontal="center" vertical="center"/>
    </xf>
    <xf numFmtId="0" fontId="11" fillId="28" borderId="29" xfId="33" applyFont="1" applyFill="1" applyBorder="1" applyAlignment="1">
      <alignment horizontal="center" vertical="center"/>
    </xf>
    <xf numFmtId="0" fontId="11" fillId="28" borderId="28" xfId="33" applyFont="1" applyFill="1" applyBorder="1" applyAlignment="1">
      <alignment horizontal="center" vertical="center"/>
    </xf>
    <xf numFmtId="0" fontId="13" fillId="28" borderId="30" xfId="33" applyFont="1" applyFill="1" applyBorder="1" applyAlignment="1">
      <alignment vertical="center"/>
    </xf>
    <xf numFmtId="0" fontId="13" fillId="28" borderId="28" xfId="33" applyFont="1" applyFill="1" applyBorder="1" applyAlignment="1">
      <alignment vertical="center"/>
    </xf>
    <xf numFmtId="0" fontId="13" fillId="28" borderId="29" xfId="33" applyFont="1" applyFill="1" applyBorder="1" applyAlignment="1">
      <alignment vertical="center"/>
    </xf>
    <xf numFmtId="0" fontId="11" fillId="28" borderId="24" xfId="33" applyFont="1" applyFill="1" applyBorder="1" applyAlignment="1">
      <alignment horizontal="left" vertical="center"/>
    </xf>
    <xf numFmtId="0" fontId="11" fillId="28" borderId="23" xfId="33" applyFont="1" applyFill="1" applyBorder="1" applyAlignment="1">
      <alignment horizontal="left" vertical="center"/>
    </xf>
    <xf numFmtId="0" fontId="106" fillId="28" borderId="18" xfId="33" applyFont="1" applyFill="1" applyBorder="1" applyAlignment="1">
      <alignment horizontal="center" vertical="center" wrapText="1"/>
    </xf>
    <xf numFmtId="0" fontId="106" fillId="28" borderId="17" xfId="33" applyFont="1" applyFill="1" applyBorder="1" applyAlignment="1">
      <alignment horizontal="center" vertical="center" wrapText="1"/>
    </xf>
    <xf numFmtId="0" fontId="104" fillId="28" borderId="18" xfId="33" applyFont="1" applyFill="1" applyBorder="1" applyAlignment="1">
      <alignment horizontal="center" vertical="center"/>
    </xf>
    <xf numFmtId="0" fontId="104" fillId="28" borderId="17" xfId="33" applyFont="1" applyFill="1" applyBorder="1" applyAlignment="1">
      <alignment horizontal="center" vertical="center"/>
    </xf>
    <xf numFmtId="0" fontId="11" fillId="28" borderId="18" xfId="33" applyFont="1" applyFill="1" applyBorder="1" applyAlignment="1">
      <alignment horizontal="left" vertical="center"/>
    </xf>
    <xf numFmtId="0" fontId="11" fillId="28" borderId="17" xfId="33" applyFont="1" applyFill="1" applyBorder="1" applyAlignment="1">
      <alignment horizontal="left" vertical="center"/>
    </xf>
    <xf numFmtId="0" fontId="11" fillId="28" borderId="30" xfId="33" applyFont="1" applyFill="1" applyBorder="1" applyAlignment="1">
      <alignment horizontal="right" vertical="center"/>
    </xf>
    <xf numFmtId="0" fontId="11" fillId="28" borderId="29" xfId="33" applyFont="1" applyFill="1" applyBorder="1" applyAlignment="1">
      <alignment horizontal="right" vertical="center"/>
    </xf>
    <xf numFmtId="0" fontId="104" fillId="28" borderId="30" xfId="33" applyFont="1" applyFill="1" applyBorder="1" applyAlignment="1">
      <alignment horizontal="center" vertical="center"/>
    </xf>
    <xf numFmtId="0" fontId="104" fillId="28" borderId="29" xfId="33" applyFont="1" applyFill="1" applyBorder="1" applyAlignment="1">
      <alignment horizontal="center" vertical="center"/>
    </xf>
    <xf numFmtId="0" fontId="106" fillId="28" borderId="24" xfId="33" applyFont="1" applyFill="1" applyBorder="1" applyAlignment="1">
      <alignment horizontal="center" vertical="center"/>
    </xf>
    <xf numFmtId="0" fontId="106" fillId="28" borderId="23" xfId="33" applyFont="1" applyFill="1" applyBorder="1" applyAlignment="1">
      <alignment horizontal="center" vertical="center"/>
    </xf>
    <xf numFmtId="0" fontId="106" fillId="28" borderId="18" xfId="33" applyFont="1" applyFill="1" applyBorder="1" applyAlignment="1">
      <alignment horizontal="center" vertical="center"/>
    </xf>
    <xf numFmtId="0" fontId="106" fillId="28" borderId="17" xfId="33" applyFont="1" applyFill="1" applyBorder="1" applyAlignment="1">
      <alignment horizontal="center" vertical="center"/>
    </xf>
    <xf numFmtId="0" fontId="106" fillId="28" borderId="30" xfId="33" applyFont="1" applyFill="1" applyBorder="1" applyAlignment="1">
      <alignment vertical="center" wrapText="1"/>
    </xf>
    <xf numFmtId="0" fontId="106" fillId="28" borderId="29" xfId="33" applyFont="1" applyFill="1" applyBorder="1" applyAlignment="1">
      <alignment vertical="center" wrapText="1"/>
    </xf>
    <xf numFmtId="0" fontId="106" fillId="28" borderId="18" xfId="33" applyFont="1" applyFill="1" applyBorder="1" applyAlignment="1">
      <alignment horizontal="left" vertical="center"/>
    </xf>
    <xf numFmtId="0" fontId="106" fillId="28" borderId="17" xfId="33" applyFont="1" applyFill="1" applyBorder="1" applyAlignment="1">
      <alignment vertical="center"/>
    </xf>
    <xf numFmtId="0" fontId="106" fillId="28" borderId="18" xfId="33" applyFont="1" applyFill="1" applyBorder="1" applyAlignment="1">
      <alignment horizontal="distributed" vertical="center" wrapText="1"/>
    </xf>
    <xf numFmtId="0" fontId="106" fillId="28" borderId="17" xfId="33" applyFont="1" applyFill="1" applyBorder="1" applyAlignment="1">
      <alignment horizontal="distributed" vertical="center" wrapText="1"/>
    </xf>
    <xf numFmtId="0" fontId="40" fillId="28" borderId="18" xfId="33" applyFont="1" applyFill="1" applyBorder="1" applyAlignment="1">
      <alignment horizontal="distributed" vertical="center"/>
    </xf>
    <xf numFmtId="0" fontId="40" fillId="28" borderId="17" xfId="33" applyFont="1" applyFill="1" applyBorder="1" applyAlignment="1">
      <alignment horizontal="distributed" vertical="center"/>
    </xf>
    <xf numFmtId="0" fontId="107" fillId="28" borderId="18" xfId="33" applyFont="1" applyFill="1" applyBorder="1" applyAlignment="1">
      <alignment horizontal="distributed" vertical="center"/>
    </xf>
    <xf numFmtId="0" fontId="107" fillId="28" borderId="17" xfId="33" applyFont="1" applyFill="1" applyBorder="1" applyAlignment="1">
      <alignment horizontal="distributed" vertical="center"/>
    </xf>
    <xf numFmtId="0" fontId="106" fillId="28" borderId="18" xfId="33" applyFont="1" applyFill="1" applyBorder="1" applyAlignment="1">
      <alignment vertical="center"/>
    </xf>
    <xf numFmtId="0" fontId="11" fillId="28" borderId="54" xfId="33" applyFont="1" applyFill="1" applyBorder="1" applyAlignment="1">
      <alignment horizontal="center" vertical="center" wrapText="1"/>
    </xf>
    <xf numFmtId="0" fontId="106" fillId="28" borderId="54" xfId="33" applyFont="1" applyFill="1" applyBorder="1" applyAlignment="1">
      <alignment horizontal="center" vertical="center" wrapText="1"/>
    </xf>
    <xf numFmtId="0" fontId="11" fillId="28" borderId="30" xfId="33" applyFont="1" applyFill="1" applyBorder="1" applyAlignment="1">
      <alignment horizontal="left" vertical="center"/>
    </xf>
    <xf numFmtId="0" fontId="11" fillId="28" borderId="29" xfId="33" applyFont="1" applyFill="1" applyBorder="1" applyAlignment="1">
      <alignment horizontal="left" vertical="center"/>
    </xf>
    <xf numFmtId="0" fontId="11" fillId="28" borderId="22" xfId="33" applyFont="1" applyFill="1" applyBorder="1" applyAlignment="1">
      <alignment horizontal="right" vertical="center"/>
    </xf>
    <xf numFmtId="0" fontId="11" fillId="28" borderId="0" xfId="33" applyFont="1" applyFill="1" applyAlignment="1">
      <alignment horizontal="right" vertical="center"/>
    </xf>
    <xf numFmtId="0" fontId="106" fillId="28" borderId="30" xfId="33" applyFont="1" applyFill="1" applyBorder="1" applyAlignment="1">
      <alignment vertical="center"/>
    </xf>
    <xf numFmtId="0" fontId="106" fillId="28" borderId="29" xfId="33" applyFont="1" applyFill="1" applyBorder="1" applyAlignment="1">
      <alignment vertical="center"/>
    </xf>
    <xf numFmtId="0" fontId="11" fillId="28" borderId="30" xfId="33" applyFont="1" applyFill="1" applyBorder="1"/>
    <xf numFmtId="0" fontId="11" fillId="28" borderId="28" xfId="33" applyFont="1" applyFill="1" applyBorder="1"/>
    <xf numFmtId="0" fontId="11" fillId="28" borderId="29" xfId="33" applyFont="1" applyFill="1" applyBorder="1"/>
    <xf numFmtId="0" fontId="11" fillId="28" borderId="28" xfId="33" applyFont="1" applyFill="1" applyBorder="1" applyAlignment="1">
      <alignment horizontal="right" vertical="center"/>
    </xf>
    <xf numFmtId="0" fontId="106" fillId="28" borderId="30" xfId="33" applyFont="1" applyFill="1" applyBorder="1" applyAlignment="1">
      <alignment horizontal="center" vertical="center" wrapText="1"/>
    </xf>
    <xf numFmtId="0" fontId="106" fillId="28" borderId="29" xfId="33" applyFont="1" applyFill="1" applyBorder="1" applyAlignment="1">
      <alignment horizontal="center" vertical="center" wrapText="1"/>
    </xf>
    <xf numFmtId="0" fontId="11" fillId="28" borderId="0" xfId="33" applyFont="1" applyFill="1" applyBorder="1" applyAlignment="1">
      <alignment horizontal="left" vertical="center"/>
    </xf>
    <xf numFmtId="0" fontId="108" fillId="28" borderId="0" xfId="33" applyFont="1" applyFill="1" applyBorder="1" applyAlignment="1">
      <alignment horizontal="left" vertical="center"/>
    </xf>
    <xf numFmtId="0" fontId="109" fillId="28" borderId="0" xfId="33" applyFont="1" applyFill="1" applyAlignment="1">
      <alignment horizontal="left" vertical="center"/>
    </xf>
    <xf numFmtId="0" fontId="11" fillId="28" borderId="19" xfId="33" applyFont="1" applyFill="1" applyBorder="1" applyAlignment="1">
      <alignment vertical="center"/>
    </xf>
    <xf numFmtId="0" fontId="11" fillId="28" borderId="22" xfId="33" applyFont="1" applyFill="1" applyBorder="1" applyAlignment="1">
      <alignment horizontal="left" vertical="center"/>
    </xf>
    <xf numFmtId="0" fontId="11" fillId="28" borderId="24" xfId="33" applyFont="1" applyFill="1" applyBorder="1" applyAlignment="1">
      <alignment horizontal="left" vertical="top"/>
    </xf>
    <xf numFmtId="0" fontId="11" fillId="28" borderId="22" xfId="33" applyFont="1" applyFill="1" applyBorder="1" applyAlignment="1">
      <alignment horizontal="left" vertical="top"/>
    </xf>
    <xf numFmtId="0" fontId="11" fillId="28" borderId="18" xfId="33" applyFont="1" applyFill="1" applyBorder="1" applyAlignment="1">
      <alignment horizontal="left" vertical="top"/>
    </xf>
    <xf numFmtId="0" fontId="11" fillId="28" borderId="0" xfId="33" applyFont="1" applyFill="1" applyBorder="1" applyAlignment="1">
      <alignment horizontal="left" vertical="top"/>
    </xf>
    <xf numFmtId="0" fontId="104" fillId="28" borderId="30" xfId="33" applyFont="1" applyFill="1" applyBorder="1" applyAlignment="1">
      <alignment horizontal="center" vertical="center" wrapText="1"/>
    </xf>
    <xf numFmtId="0" fontId="104" fillId="28" borderId="28" xfId="33" applyFont="1" applyFill="1" applyBorder="1" applyAlignment="1">
      <alignment horizontal="center" vertical="center" wrapText="1"/>
    </xf>
    <xf numFmtId="0" fontId="104" fillId="28" borderId="24" xfId="33" applyFont="1" applyFill="1" applyBorder="1" applyAlignment="1">
      <alignment horizontal="left" vertical="center" wrapText="1"/>
    </xf>
    <xf numFmtId="0" fontId="104" fillId="28" borderId="22" xfId="33" applyFont="1" applyFill="1" applyBorder="1" applyAlignment="1">
      <alignment horizontal="left" vertical="center" wrapText="1"/>
    </xf>
    <xf numFmtId="0" fontId="104" fillId="28" borderId="18" xfId="33" applyFont="1" applyFill="1" applyBorder="1" applyAlignment="1">
      <alignment horizontal="left" vertical="center" wrapText="1"/>
    </xf>
    <xf numFmtId="0" fontId="104" fillId="28" borderId="0" xfId="33" applyFont="1" applyFill="1" applyBorder="1" applyAlignment="1">
      <alignment horizontal="left" vertical="center" wrapText="1"/>
    </xf>
    <xf numFmtId="0" fontId="104" fillId="28" borderId="30" xfId="33" applyFont="1" applyFill="1" applyBorder="1" applyAlignment="1">
      <alignment horizontal="left" vertical="center" wrapText="1"/>
    </xf>
    <xf numFmtId="0" fontId="104" fillId="28" borderId="28" xfId="33" applyFont="1" applyFill="1" applyBorder="1" applyAlignment="1">
      <alignment horizontal="left" vertical="center" wrapText="1"/>
    </xf>
    <xf numFmtId="0" fontId="11" fillId="28" borderId="28" xfId="33" applyFont="1" applyFill="1" applyBorder="1" applyAlignment="1">
      <alignment horizontal="left" vertical="center"/>
    </xf>
    <xf numFmtId="0" fontId="11" fillId="28" borderId="30" xfId="33" applyFont="1" applyFill="1" applyBorder="1" applyAlignment="1">
      <alignment horizontal="left" vertical="top"/>
    </xf>
    <xf numFmtId="0" fontId="11" fillId="28" borderId="28" xfId="33" applyFont="1" applyFill="1" applyBorder="1" applyAlignment="1">
      <alignment horizontal="left" vertical="top"/>
    </xf>
    <xf numFmtId="0" fontId="26" fillId="0" borderId="0" xfId="73" applyFont="1" applyAlignment="1">
      <alignment vertical="center"/>
    </xf>
    <xf numFmtId="0" fontId="12" fillId="28" borderId="0" xfId="73" applyFont="1" applyFill="1" applyAlignment="1">
      <alignment vertical="center"/>
    </xf>
    <xf numFmtId="0" fontId="30" fillId="28" borderId="0" xfId="73" applyFont="1" applyFill="1" applyAlignment="1">
      <alignment vertical="center"/>
    </xf>
    <xf numFmtId="0" fontId="110" fillId="28" borderId="0" xfId="73" applyFont="1" applyFill="1" applyAlignment="1">
      <alignment horizontal="center" vertical="top"/>
    </xf>
    <xf numFmtId="0" fontId="111" fillId="28" borderId="0" xfId="73" applyFont="1" applyFill="1" applyAlignment="1">
      <alignment horizontal="center" vertical="top"/>
    </xf>
    <xf numFmtId="0" fontId="30" fillId="28" borderId="24" xfId="73" applyFont="1" applyFill="1" applyBorder="1" applyAlignment="1">
      <alignment vertical="center"/>
    </xf>
    <xf numFmtId="0" fontId="30" fillId="28" borderId="22" xfId="73" applyFont="1" applyFill="1" applyBorder="1" applyAlignment="1">
      <alignment vertical="center"/>
    </xf>
    <xf numFmtId="0" fontId="30" fillId="28" borderId="23" xfId="73" applyFont="1" applyFill="1" applyBorder="1" applyAlignment="1">
      <alignment vertical="center"/>
    </xf>
    <xf numFmtId="0" fontId="30" fillId="28" borderId="18" xfId="73" applyFont="1" applyFill="1" applyBorder="1" applyAlignment="1">
      <alignment vertical="center"/>
    </xf>
    <xf numFmtId="0" fontId="30" fillId="28" borderId="24" xfId="73" applyFont="1" applyFill="1" applyBorder="1" applyAlignment="1">
      <alignment horizontal="distributed" vertical="center" justifyLastLine="1"/>
    </xf>
    <xf numFmtId="0" fontId="30" fillId="28" borderId="22" xfId="73" applyFont="1" applyFill="1" applyBorder="1" applyAlignment="1">
      <alignment horizontal="distributed" vertical="center" justifyLastLine="1"/>
    </xf>
    <xf numFmtId="0" fontId="30" fillId="28" borderId="24" xfId="73" applyFont="1" applyFill="1" applyBorder="1" applyAlignment="1">
      <alignment horizontal="center" vertical="center" wrapText="1"/>
    </xf>
    <xf numFmtId="0" fontId="30" fillId="28" borderId="22" xfId="73" applyFont="1" applyFill="1" applyBorder="1" applyAlignment="1">
      <alignment horizontal="center" vertical="center" wrapText="1"/>
    </xf>
    <xf numFmtId="0" fontId="30" fillId="28" borderId="23" xfId="73" applyFont="1" applyFill="1" applyBorder="1" applyAlignment="1">
      <alignment horizontal="center" vertical="center" wrapText="1"/>
    </xf>
    <xf numFmtId="0" fontId="30" fillId="28" borderId="0" xfId="73" applyFont="1" applyFill="1" applyAlignment="1">
      <alignment horizontal="distributed" vertical="center" wrapText="1"/>
    </xf>
    <xf numFmtId="0" fontId="30" fillId="28" borderId="0" xfId="73" applyFont="1" applyFill="1" applyAlignment="1">
      <alignment horizontal="distributed" vertical="center"/>
    </xf>
    <xf numFmtId="0" fontId="50" fillId="28" borderId="0" xfId="73" applyFont="1" applyFill="1" applyAlignment="1">
      <alignment horizontal="distributed" vertical="center"/>
    </xf>
    <xf numFmtId="0" fontId="30" fillId="28" borderId="18" xfId="73" applyFont="1" applyFill="1" applyBorder="1" applyAlignment="1">
      <alignment horizontal="distributed" vertical="center"/>
    </xf>
    <xf numFmtId="0" fontId="30" fillId="28" borderId="17" xfId="73" applyFont="1" applyFill="1" applyBorder="1" applyAlignment="1">
      <alignment horizontal="distributed" vertical="center"/>
    </xf>
    <xf numFmtId="0" fontId="112" fillId="28" borderId="17" xfId="73" applyFont="1" applyFill="1" applyBorder="1" applyAlignment="1">
      <alignment vertical="center"/>
    </xf>
    <xf numFmtId="0" fontId="112" fillId="28" borderId="0" xfId="73" applyFont="1" applyFill="1" applyAlignment="1">
      <alignment vertical="center"/>
    </xf>
    <xf numFmtId="0" fontId="50" fillId="28" borderId="18" xfId="73" applyFont="1" applyFill="1" applyBorder="1" applyAlignment="1">
      <alignment horizontal="distributed" vertical="center" wrapText="1"/>
    </xf>
    <xf numFmtId="0" fontId="50" fillId="28" borderId="0" xfId="73" applyFont="1" applyFill="1" applyAlignment="1">
      <alignment horizontal="distributed" vertical="center" wrapText="1"/>
    </xf>
    <xf numFmtId="0" fontId="50" fillId="28" borderId="17" xfId="73" applyFont="1" applyFill="1" applyBorder="1" applyAlignment="1">
      <alignment horizontal="distributed" vertical="center" wrapText="1"/>
    </xf>
    <xf numFmtId="0" fontId="30" fillId="28" borderId="18" xfId="73" applyFont="1" applyFill="1" applyBorder="1" applyAlignment="1">
      <alignment horizontal="distributed" vertical="center" wrapText="1"/>
    </xf>
    <xf numFmtId="0" fontId="30" fillId="28" borderId="17" xfId="73" applyFont="1" applyFill="1" applyBorder="1" applyAlignment="1">
      <alignment horizontal="distributed" vertical="center" wrapText="1"/>
    </xf>
    <xf numFmtId="0" fontId="30" fillId="28" borderId="18" xfId="73" applyFont="1" applyFill="1" applyBorder="1" applyAlignment="1">
      <alignment horizontal="center" vertical="center" wrapText="1"/>
    </xf>
    <xf numFmtId="0" fontId="30" fillId="28" borderId="0" xfId="73" applyFont="1" applyFill="1" applyBorder="1" applyAlignment="1">
      <alignment horizontal="center" vertical="center" wrapText="1"/>
    </xf>
    <xf numFmtId="0" fontId="30" fillId="28" borderId="17" xfId="73" applyFont="1" applyFill="1" applyBorder="1" applyAlignment="1">
      <alignment horizontal="center" vertical="center" wrapText="1"/>
    </xf>
    <xf numFmtId="0" fontId="30" fillId="28" borderId="18" xfId="73" applyFont="1" applyFill="1" applyBorder="1" applyAlignment="1">
      <alignment horizontal="distributed" vertical="center" justifyLastLine="1"/>
    </xf>
    <xf numFmtId="0" fontId="30" fillId="28" borderId="0" xfId="73" applyFont="1" applyFill="1" applyBorder="1" applyAlignment="1">
      <alignment horizontal="distributed" vertical="center" justifyLastLine="1"/>
    </xf>
    <xf numFmtId="0" fontId="30" fillId="28" borderId="17" xfId="73" applyFont="1" applyFill="1" applyBorder="1" applyAlignment="1">
      <alignment vertical="center"/>
    </xf>
    <xf numFmtId="0" fontId="30" fillId="28" borderId="23" xfId="73" applyFont="1" applyFill="1" applyBorder="1" applyAlignment="1">
      <alignment horizontal="distributed" vertical="center" justifyLastLine="1"/>
    </xf>
    <xf numFmtId="0" fontId="107" fillId="28" borderId="0" xfId="73" applyFont="1" applyFill="1" applyBorder="1" applyAlignment="1">
      <alignment horizontal="distributed" vertical="center" wrapText="1"/>
    </xf>
    <xf numFmtId="0" fontId="30" fillId="28" borderId="17" xfId="73" applyFont="1" applyFill="1" applyBorder="1" applyAlignment="1">
      <alignment horizontal="distributed" vertical="center" justifyLastLine="1"/>
    </xf>
    <xf numFmtId="0" fontId="30" fillId="28" borderId="0" xfId="73" applyFont="1" applyFill="1" applyBorder="1" applyAlignment="1">
      <alignment horizontal="right" vertical="center"/>
    </xf>
    <xf numFmtId="0" fontId="30" fillId="28" borderId="30" xfId="73" applyFont="1" applyFill="1" applyBorder="1" applyAlignment="1">
      <alignment vertical="center"/>
    </xf>
    <xf numFmtId="0" fontId="30" fillId="28" borderId="28" xfId="73" applyFont="1" applyFill="1" applyBorder="1" applyAlignment="1">
      <alignment vertical="center"/>
    </xf>
    <xf numFmtId="0" fontId="30" fillId="28" borderId="29" xfId="73" applyFont="1" applyFill="1" applyBorder="1" applyAlignment="1">
      <alignment vertical="center"/>
    </xf>
    <xf numFmtId="0" fontId="50" fillId="28" borderId="24" xfId="73" applyFont="1" applyFill="1" applyBorder="1" applyAlignment="1">
      <alignment horizontal="center" vertical="center" wrapText="1"/>
    </xf>
    <xf numFmtId="0" fontId="50" fillId="28" borderId="22" xfId="73" applyFont="1" applyFill="1" applyBorder="1" applyAlignment="1">
      <alignment horizontal="center" vertical="center" wrapText="1"/>
    </xf>
    <xf numFmtId="0" fontId="50" fillId="28" borderId="23" xfId="73" applyFont="1" applyFill="1" applyBorder="1" applyAlignment="1">
      <alignment horizontal="center" vertical="center" wrapText="1"/>
    </xf>
    <xf numFmtId="0" fontId="30" fillId="28" borderId="24" xfId="73" applyFont="1" applyFill="1" applyBorder="1" applyAlignment="1">
      <alignment horizontal="center" vertical="center"/>
    </xf>
    <xf numFmtId="0" fontId="30" fillId="28" borderId="23" xfId="73" applyFont="1" applyFill="1" applyBorder="1" applyAlignment="1">
      <alignment horizontal="center" vertical="center"/>
    </xf>
    <xf numFmtId="0" fontId="30" fillId="28" borderId="24" xfId="73" applyFont="1" applyFill="1" applyBorder="1" applyAlignment="1">
      <alignment horizontal="right" vertical="center"/>
    </xf>
    <xf numFmtId="0" fontId="30" fillId="28" borderId="23" xfId="73" applyFont="1" applyFill="1" applyBorder="1" applyAlignment="1">
      <alignment horizontal="right" vertical="center"/>
    </xf>
    <xf numFmtId="0" fontId="30" fillId="28" borderId="18" xfId="73" applyFont="1" applyFill="1" applyBorder="1" applyAlignment="1">
      <alignment horizontal="center" vertical="center"/>
    </xf>
    <xf numFmtId="0" fontId="30" fillId="28" borderId="0" xfId="73" applyFont="1" applyFill="1" applyBorder="1" applyAlignment="1">
      <alignment horizontal="center" vertical="center"/>
    </xf>
    <xf numFmtId="0" fontId="10" fillId="28" borderId="22" xfId="73" applyFont="1" applyFill="1" applyBorder="1" applyAlignment="1">
      <alignment vertical="center"/>
    </xf>
    <xf numFmtId="0" fontId="10" fillId="28" borderId="23" xfId="73" applyFont="1" applyFill="1" applyBorder="1" applyAlignment="1">
      <alignment vertical="center"/>
    </xf>
    <xf numFmtId="0" fontId="30" fillId="28" borderId="30" xfId="73" applyFont="1" applyFill="1" applyBorder="1" applyAlignment="1">
      <alignment horizontal="center" vertical="center" wrapText="1"/>
    </xf>
    <xf numFmtId="0" fontId="30" fillId="28" borderId="28" xfId="73" applyFont="1" applyFill="1" applyBorder="1" applyAlignment="1">
      <alignment horizontal="center" vertical="center" wrapText="1"/>
    </xf>
    <xf numFmtId="0" fontId="30" fillId="28" borderId="29" xfId="73" applyFont="1" applyFill="1" applyBorder="1" applyAlignment="1">
      <alignment horizontal="center" vertical="center" wrapText="1"/>
    </xf>
    <xf numFmtId="0" fontId="50" fillId="28" borderId="18" xfId="73" applyFont="1" applyFill="1" applyBorder="1" applyAlignment="1">
      <alignment horizontal="center" vertical="center" wrapText="1"/>
    </xf>
    <xf numFmtId="0" fontId="50" fillId="28" borderId="0" xfId="73" applyFont="1" applyFill="1" applyAlignment="1">
      <alignment horizontal="center" vertical="center" wrapText="1"/>
    </xf>
    <xf numFmtId="0" fontId="50" fillId="28" borderId="17" xfId="73" applyFont="1" applyFill="1" applyBorder="1" applyAlignment="1">
      <alignment horizontal="center" vertical="center" wrapText="1"/>
    </xf>
    <xf numFmtId="0" fontId="30" fillId="28" borderId="17" xfId="73" applyFont="1" applyFill="1" applyBorder="1" applyAlignment="1">
      <alignment horizontal="center" vertical="center"/>
    </xf>
    <xf numFmtId="0" fontId="30" fillId="28" borderId="18" xfId="73" applyFont="1" applyFill="1" applyBorder="1" applyAlignment="1">
      <alignment horizontal="right" vertical="center"/>
    </xf>
    <xf numFmtId="0" fontId="30" fillId="28" borderId="17" xfId="73" applyFont="1" applyFill="1" applyBorder="1" applyAlignment="1">
      <alignment horizontal="right" vertical="center"/>
    </xf>
    <xf numFmtId="0" fontId="10" fillId="28" borderId="18" xfId="73" applyFont="1" applyFill="1" applyBorder="1" applyAlignment="1">
      <alignment vertical="center"/>
    </xf>
    <xf numFmtId="0" fontId="10" fillId="28" borderId="0" xfId="73" applyFont="1" applyFill="1" applyAlignment="1">
      <alignment vertical="center"/>
    </xf>
    <xf numFmtId="0" fontId="10" fillId="28" borderId="17" xfId="73" applyFont="1" applyFill="1" applyBorder="1" applyAlignment="1">
      <alignment vertical="center"/>
    </xf>
    <xf numFmtId="0" fontId="30" fillId="28" borderId="30" xfId="73" applyFont="1" applyFill="1" applyBorder="1" applyAlignment="1">
      <alignment horizontal="distributed" vertical="center" justifyLastLine="1"/>
    </xf>
    <xf numFmtId="0" fontId="30" fillId="28" borderId="28" xfId="73" applyFont="1" applyFill="1" applyBorder="1" applyAlignment="1">
      <alignment horizontal="distributed" vertical="center" justifyLastLine="1"/>
    </xf>
    <xf numFmtId="0" fontId="30" fillId="28" borderId="29" xfId="73" applyFont="1" applyFill="1" applyBorder="1" applyAlignment="1">
      <alignment horizontal="distributed" vertical="center" justifyLastLine="1"/>
    </xf>
    <xf numFmtId="0" fontId="30" fillId="28" borderId="22" xfId="73" applyFont="1" applyFill="1" applyBorder="1" applyAlignment="1">
      <alignment horizontal="center" vertical="center"/>
    </xf>
    <xf numFmtId="0" fontId="50" fillId="28" borderId="24" xfId="73" applyFont="1" applyFill="1" applyBorder="1" applyAlignment="1">
      <alignment horizontal="left" vertical="center" wrapText="1"/>
    </xf>
    <xf numFmtId="0" fontId="50" fillId="28" borderId="22" xfId="73" applyFont="1" applyFill="1" applyBorder="1" applyAlignment="1">
      <alignment horizontal="left" vertical="center" wrapText="1"/>
    </xf>
    <xf numFmtId="0" fontId="50" fillId="28" borderId="18" xfId="73" applyFont="1" applyFill="1" applyBorder="1" applyAlignment="1">
      <alignment horizontal="left" vertical="center" wrapText="1"/>
    </xf>
    <xf numFmtId="0" fontId="50" fillId="28" borderId="0" xfId="73" applyFont="1" applyFill="1" applyBorder="1" applyAlignment="1">
      <alignment horizontal="left" vertical="center" wrapText="1"/>
    </xf>
    <xf numFmtId="0" fontId="30" fillId="28" borderId="30" xfId="73" applyFont="1" applyFill="1" applyBorder="1" applyAlignment="1">
      <alignment horizontal="center" vertical="center"/>
    </xf>
    <xf numFmtId="0" fontId="30" fillId="28" borderId="28" xfId="73" applyFont="1" applyFill="1" applyBorder="1" applyAlignment="1">
      <alignment horizontal="center" vertical="center"/>
    </xf>
    <xf numFmtId="0" fontId="10" fillId="28" borderId="30" xfId="73" applyFont="1" applyFill="1" applyBorder="1" applyAlignment="1">
      <alignment vertical="center"/>
    </xf>
    <xf numFmtId="0" fontId="10" fillId="28" borderId="28" xfId="73" applyFont="1" applyFill="1" applyBorder="1" applyAlignment="1">
      <alignment vertical="center"/>
    </xf>
    <xf numFmtId="0" fontId="10" fillId="28" borderId="29" xfId="73" applyFont="1" applyFill="1" applyBorder="1" applyAlignment="1">
      <alignment vertical="center"/>
    </xf>
    <xf numFmtId="0" fontId="113" fillId="28" borderId="18" xfId="73" applyFont="1" applyFill="1" applyBorder="1" applyAlignment="1">
      <alignment horizontal="center" vertical="center" wrapText="1"/>
    </xf>
    <xf numFmtId="0" fontId="113" fillId="28" borderId="17" xfId="73" applyFont="1" applyFill="1" applyBorder="1" applyAlignment="1">
      <alignment horizontal="center" vertical="center" wrapText="1"/>
    </xf>
    <xf numFmtId="0" fontId="30" fillId="28" borderId="29" xfId="73" applyFont="1" applyFill="1" applyBorder="1" applyAlignment="1">
      <alignment horizontal="center" vertical="center"/>
    </xf>
    <xf numFmtId="0" fontId="30" fillId="28" borderId="30" xfId="73" applyFont="1" applyFill="1" applyBorder="1" applyAlignment="1">
      <alignment horizontal="right" vertical="center"/>
    </xf>
    <xf numFmtId="0" fontId="30" fillId="28" borderId="29" xfId="73" applyFont="1" applyFill="1" applyBorder="1" applyAlignment="1">
      <alignment horizontal="right" vertical="center"/>
    </xf>
    <xf numFmtId="0" fontId="113" fillId="28" borderId="24" xfId="73" applyFont="1" applyFill="1" applyBorder="1" applyAlignment="1">
      <alignment horizontal="center" vertical="center"/>
    </xf>
    <xf numFmtId="0" fontId="113" fillId="28" borderId="23" xfId="73" applyFont="1" applyFill="1" applyBorder="1" applyAlignment="1">
      <alignment horizontal="center" vertical="center"/>
    </xf>
    <xf numFmtId="0" fontId="113" fillId="28" borderId="18" xfId="73" applyFont="1" applyFill="1" applyBorder="1" applyAlignment="1">
      <alignment horizontal="center" vertical="center"/>
    </xf>
    <xf numFmtId="0" fontId="113" fillId="28" borderId="17" xfId="73" applyFont="1" applyFill="1" applyBorder="1" applyAlignment="1">
      <alignment horizontal="center" vertical="center"/>
    </xf>
    <xf numFmtId="0" fontId="50" fillId="28" borderId="30" xfId="73" applyFont="1" applyFill="1" applyBorder="1" applyAlignment="1">
      <alignment horizontal="left" vertical="center" wrapText="1"/>
    </xf>
    <xf numFmtId="0" fontId="50" fillId="28" borderId="28" xfId="73" applyFont="1" applyFill="1" applyBorder="1" applyAlignment="1">
      <alignment horizontal="left" vertical="center" wrapText="1"/>
    </xf>
    <xf numFmtId="0" fontId="113" fillId="28" borderId="18" xfId="73" applyFont="1" applyFill="1" applyBorder="1" applyAlignment="1">
      <alignment horizontal="left" vertical="center"/>
    </xf>
    <xf numFmtId="0" fontId="113" fillId="28" borderId="17" xfId="73" applyFont="1" applyFill="1" applyBorder="1" applyAlignment="1">
      <alignment vertical="center"/>
    </xf>
    <xf numFmtId="0" fontId="113" fillId="28" borderId="18" xfId="73" applyFont="1" applyFill="1" applyBorder="1" applyAlignment="1">
      <alignment vertical="center"/>
    </xf>
    <xf numFmtId="0" fontId="30" fillId="28" borderId="54" xfId="73" applyFont="1" applyFill="1" applyBorder="1" applyAlignment="1">
      <alignment horizontal="center" vertical="center" wrapText="1"/>
    </xf>
    <xf numFmtId="0" fontId="113" fillId="28" borderId="54" xfId="73" applyFont="1" applyFill="1" applyBorder="1" applyAlignment="1">
      <alignment horizontal="center" vertical="center" wrapText="1"/>
    </xf>
    <xf numFmtId="0" fontId="50" fillId="28" borderId="0" xfId="73" applyFont="1" applyFill="1" applyBorder="1" applyAlignment="1">
      <alignment vertical="center"/>
    </xf>
    <xf numFmtId="0" fontId="50" fillId="28" borderId="17" xfId="73" applyFont="1" applyFill="1" applyBorder="1" applyAlignment="1">
      <alignment vertical="center"/>
    </xf>
    <xf numFmtId="0" fontId="50" fillId="28" borderId="17" xfId="73" applyFont="1" applyFill="1" applyBorder="1" applyAlignment="1">
      <alignment horizontal="right" vertical="center"/>
    </xf>
    <xf numFmtId="0" fontId="30" fillId="28" borderId="22" xfId="73" applyFont="1" applyFill="1" applyBorder="1" applyAlignment="1">
      <alignment horizontal="right" vertical="center"/>
    </xf>
    <xf numFmtId="0" fontId="50" fillId="28" borderId="0" xfId="73" applyFont="1" applyFill="1" applyBorder="1" applyAlignment="1">
      <alignment horizontal="right" vertical="center"/>
    </xf>
    <xf numFmtId="0" fontId="113" fillId="28" borderId="30" xfId="73" applyFont="1" applyFill="1" applyBorder="1" applyAlignment="1">
      <alignment vertical="center"/>
    </xf>
    <xf numFmtId="0" fontId="113" fillId="28" borderId="29" xfId="73" applyFont="1" applyFill="1" applyBorder="1" applyAlignment="1">
      <alignment vertical="center"/>
    </xf>
    <xf numFmtId="0" fontId="30" fillId="28" borderId="28" xfId="73" applyFont="1" applyFill="1" applyBorder="1" applyAlignment="1">
      <alignment horizontal="right" vertical="center"/>
    </xf>
    <xf numFmtId="0" fontId="113" fillId="28" borderId="30" xfId="73" applyFont="1" applyFill="1" applyBorder="1" applyAlignment="1">
      <alignment horizontal="center" vertical="center" wrapText="1"/>
    </xf>
    <xf numFmtId="0" fontId="113" fillId="28" borderId="29" xfId="73" applyFont="1" applyFill="1" applyBorder="1" applyAlignment="1">
      <alignment horizontal="center" vertical="center" wrapText="1"/>
    </xf>
    <xf numFmtId="0" fontId="30" fillId="28" borderId="0" xfId="73" applyFont="1" applyFill="1" applyBorder="1" applyAlignment="1">
      <alignment horizontal="left" vertical="center"/>
    </xf>
    <xf numFmtId="0" fontId="112" fillId="28" borderId="17" xfId="73" applyFont="1" applyFill="1" applyBorder="1" applyAlignment="1">
      <alignment horizontal="left" vertical="center"/>
    </xf>
    <xf numFmtId="0" fontId="112" fillId="28" borderId="0" xfId="73" applyFont="1" applyFill="1" applyAlignment="1">
      <alignment horizontal="left" vertical="center"/>
    </xf>
    <xf numFmtId="0" fontId="30" fillId="28" borderId="19" xfId="73" applyFont="1" applyFill="1" applyBorder="1" applyAlignment="1">
      <alignment vertical="center"/>
    </xf>
    <xf numFmtId="0" fontId="114" fillId="28" borderId="0" xfId="73" applyFont="1" applyFill="1" applyAlignment="1">
      <alignment vertical="center"/>
    </xf>
    <xf numFmtId="0" fontId="114" fillId="28" borderId="0" xfId="73" applyFont="1" applyFill="1" applyAlignment="1">
      <alignment horizontal="left" vertical="center"/>
    </xf>
    <xf numFmtId="0" fontId="30" fillId="28" borderId="24" xfId="73" applyFont="1" applyFill="1" applyBorder="1" applyAlignment="1">
      <alignment horizontal="left" vertical="center"/>
    </xf>
    <xf numFmtId="0" fontId="30" fillId="28" borderId="22" xfId="73" applyFont="1" applyFill="1" applyBorder="1" applyAlignment="1">
      <alignment horizontal="left" vertical="center"/>
    </xf>
    <xf numFmtId="0" fontId="30" fillId="28" borderId="23" xfId="73" applyFont="1" applyFill="1" applyBorder="1" applyAlignment="1">
      <alignment horizontal="left" vertical="center"/>
    </xf>
    <xf numFmtId="0" fontId="30" fillId="28" borderId="24" xfId="73" applyFont="1" applyFill="1" applyBorder="1" applyAlignment="1">
      <alignment horizontal="left" vertical="top"/>
    </xf>
    <xf numFmtId="0" fontId="30" fillId="28" borderId="22" xfId="73" applyFont="1" applyFill="1" applyBorder="1" applyAlignment="1">
      <alignment horizontal="left" vertical="top"/>
    </xf>
    <xf numFmtId="0" fontId="30" fillId="28" borderId="18" xfId="73" applyFont="1" applyFill="1" applyBorder="1" applyAlignment="1">
      <alignment horizontal="left" vertical="center"/>
    </xf>
    <xf numFmtId="0" fontId="30" fillId="28" borderId="17" xfId="73" applyFont="1" applyFill="1" applyBorder="1" applyAlignment="1">
      <alignment horizontal="left" vertical="center"/>
    </xf>
    <xf numFmtId="0" fontId="30" fillId="28" borderId="18" xfId="73" applyFont="1" applyFill="1" applyBorder="1" applyAlignment="1">
      <alignment horizontal="left" vertical="top"/>
    </xf>
    <xf numFmtId="0" fontId="30" fillId="28" borderId="0" xfId="73" applyFont="1" applyFill="1" applyBorder="1" applyAlignment="1">
      <alignment horizontal="left" vertical="top"/>
    </xf>
    <xf numFmtId="0" fontId="114" fillId="28" borderId="17" xfId="73" applyFont="1" applyFill="1" applyBorder="1" applyAlignment="1">
      <alignment horizontal="right" vertical="center"/>
    </xf>
    <xf numFmtId="0" fontId="30" fillId="28" borderId="30" xfId="73" applyFont="1" applyFill="1" applyBorder="1" applyAlignment="1">
      <alignment horizontal="left" vertical="center"/>
    </xf>
    <xf numFmtId="0" fontId="30" fillId="28" borderId="28" xfId="73" applyFont="1" applyFill="1" applyBorder="1" applyAlignment="1">
      <alignment horizontal="left" vertical="center"/>
    </xf>
    <xf numFmtId="0" fontId="30" fillId="28" borderId="29" xfId="73" applyFont="1" applyFill="1" applyBorder="1" applyAlignment="1">
      <alignment horizontal="left" vertical="center"/>
    </xf>
    <xf numFmtId="0" fontId="30" fillId="28" borderId="30" xfId="73" applyFont="1" applyFill="1" applyBorder="1" applyAlignment="1">
      <alignment horizontal="left" vertical="top"/>
    </xf>
    <xf numFmtId="0" fontId="30" fillId="28" borderId="28" xfId="73" applyFont="1" applyFill="1" applyBorder="1" applyAlignment="1">
      <alignment horizontal="left" vertical="top"/>
    </xf>
    <xf numFmtId="0" fontId="10" fillId="28" borderId="0" xfId="74" applyFont="1" applyFill="1">
      <alignment vertical="center"/>
    </xf>
    <xf numFmtId="0" fontId="29" fillId="28" borderId="0" xfId="74" applyFont="1" applyFill="1">
      <alignment vertical="center"/>
    </xf>
    <xf numFmtId="0" fontId="115" fillId="28" borderId="0" xfId="74" applyFont="1" applyFill="1" applyAlignment="1">
      <alignment vertical="center"/>
    </xf>
    <xf numFmtId="0" fontId="112" fillId="28" borderId="0" xfId="74" applyFont="1" applyFill="1" applyAlignment="1">
      <alignment horizontal="distributed" vertical="center" indent="1"/>
    </xf>
    <xf numFmtId="0" fontId="50" fillId="28" borderId="69" xfId="74" applyFont="1" applyFill="1" applyBorder="1" applyAlignment="1">
      <alignment horizontal="center" vertical="center" textRotation="255"/>
    </xf>
    <xf numFmtId="0" fontId="50" fillId="28" borderId="71" xfId="74" applyFont="1" applyFill="1" applyBorder="1" applyAlignment="1">
      <alignment horizontal="center" vertical="center" textRotation="255"/>
    </xf>
    <xf numFmtId="0" fontId="50" fillId="28" borderId="70" xfId="74" applyFont="1" applyFill="1" applyBorder="1" applyAlignment="1">
      <alignment horizontal="center" vertical="center" textRotation="255"/>
    </xf>
    <xf numFmtId="0" fontId="50" fillId="28" borderId="69" xfId="74" applyFont="1" applyFill="1" applyBorder="1" applyAlignment="1">
      <alignment horizontal="center" vertical="center"/>
    </xf>
    <xf numFmtId="0" fontId="50" fillId="28" borderId="71" xfId="74" applyFont="1" applyFill="1" applyBorder="1" applyAlignment="1">
      <alignment horizontal="center" vertical="center"/>
    </xf>
    <xf numFmtId="0" fontId="50" fillId="28" borderId="70" xfId="74" applyFont="1" applyFill="1" applyBorder="1" applyAlignment="1">
      <alignment horizontal="center" vertical="center"/>
    </xf>
    <xf numFmtId="0" fontId="103" fillId="28" borderId="0" xfId="74" applyFont="1" applyFill="1" applyAlignment="1">
      <alignment vertical="center"/>
    </xf>
    <xf numFmtId="0" fontId="116" fillId="28" borderId="0" xfId="74" applyFont="1" applyFill="1" applyAlignment="1">
      <alignment vertical="center" wrapText="1"/>
    </xf>
    <xf numFmtId="0" fontId="50" fillId="28" borderId="0" xfId="74" applyFont="1" applyFill="1" applyAlignment="1">
      <alignment vertical="center" wrapText="1"/>
    </xf>
    <xf numFmtId="0" fontId="50" fillId="28" borderId="78" xfId="74" applyFont="1" applyFill="1" applyBorder="1" applyAlignment="1">
      <alignment horizontal="center" vertical="center"/>
    </xf>
    <xf numFmtId="0" fontId="50" fillId="28" borderId="92" xfId="74" applyFont="1" applyFill="1" applyBorder="1" applyAlignment="1">
      <alignment horizontal="center" vertical="center"/>
    </xf>
    <xf numFmtId="0" fontId="50" fillId="28" borderId="82" xfId="74" applyFont="1" applyFill="1" applyBorder="1" applyAlignment="1">
      <alignment horizontal="center" vertical="center"/>
    </xf>
    <xf numFmtId="0" fontId="50" fillId="28" borderId="110" xfId="74" applyFont="1" applyFill="1" applyBorder="1" applyAlignment="1">
      <alignment horizontal="center" vertical="center"/>
    </xf>
    <xf numFmtId="0" fontId="50" fillId="28" borderId="79" xfId="74" applyFont="1" applyFill="1" applyBorder="1" applyAlignment="1">
      <alignment horizontal="center" vertical="center"/>
    </xf>
    <xf numFmtId="0" fontId="116" fillId="28" borderId="78" xfId="74" applyFont="1" applyFill="1" applyBorder="1" applyAlignment="1">
      <alignment horizontal="center" vertical="center" wrapText="1"/>
    </xf>
    <xf numFmtId="0" fontId="116" fillId="28" borderId="110" xfId="74" applyFont="1" applyFill="1" applyBorder="1" applyAlignment="1">
      <alignment horizontal="center" vertical="center" wrapText="1"/>
    </xf>
    <xf numFmtId="0" fontId="30" fillId="28" borderId="82" xfId="74" applyFont="1" applyFill="1" applyBorder="1" applyAlignment="1">
      <alignment horizontal="center" vertical="center" wrapText="1"/>
    </xf>
    <xf numFmtId="0" fontId="30" fillId="28" borderId="110" xfId="74" applyFont="1" applyFill="1" applyBorder="1" applyAlignment="1">
      <alignment horizontal="center" vertical="center" wrapText="1"/>
    </xf>
    <xf numFmtId="0" fontId="30" fillId="28" borderId="79" xfId="74" applyFont="1" applyFill="1" applyBorder="1" applyAlignment="1">
      <alignment horizontal="center" vertical="center" wrapText="1"/>
    </xf>
    <xf numFmtId="0" fontId="116" fillId="28" borderId="82" xfId="74" applyFont="1" applyFill="1" applyBorder="1" applyAlignment="1">
      <alignment horizontal="center" vertical="center" wrapText="1"/>
    </xf>
    <xf numFmtId="0" fontId="116" fillId="28" borderId="79" xfId="74" applyFont="1" applyFill="1" applyBorder="1" applyAlignment="1">
      <alignment horizontal="center" vertical="center" wrapText="1"/>
    </xf>
    <xf numFmtId="0" fontId="103" fillId="28" borderId="0" xfId="74" applyFont="1" applyFill="1" applyAlignment="1">
      <alignment horizontal="left" vertical="center" wrapText="1"/>
    </xf>
    <xf numFmtId="0" fontId="50" fillId="28" borderId="18" xfId="74" applyFont="1" applyFill="1" applyBorder="1" applyAlignment="1">
      <alignment horizontal="center" vertical="center"/>
    </xf>
    <xf numFmtId="0" fontId="50" fillId="28" borderId="0" xfId="74" applyFont="1" applyFill="1" applyBorder="1" applyAlignment="1">
      <alignment horizontal="center" vertical="center"/>
    </xf>
    <xf numFmtId="0" fontId="50" fillId="28" borderId="114" xfId="74" applyFont="1" applyFill="1" applyBorder="1" applyAlignment="1">
      <alignment horizontal="center" vertical="center"/>
    </xf>
    <xf numFmtId="0" fontId="50" fillId="28" borderId="104" xfId="74" applyFont="1" applyFill="1" applyBorder="1" applyAlignment="1">
      <alignment horizontal="center" vertical="center"/>
    </xf>
    <xf numFmtId="0" fontId="50" fillId="28" borderId="17" xfId="74" applyFont="1" applyFill="1" applyBorder="1" applyAlignment="1">
      <alignment horizontal="center" vertical="center"/>
    </xf>
    <xf numFmtId="0" fontId="116" fillId="28" borderId="18" xfId="74" applyFont="1" applyFill="1" applyBorder="1" applyAlignment="1">
      <alignment horizontal="center" vertical="center" wrapText="1"/>
    </xf>
    <xf numFmtId="0" fontId="116" fillId="28" borderId="104" xfId="74" applyFont="1" applyFill="1" applyBorder="1" applyAlignment="1">
      <alignment horizontal="center" vertical="center" wrapText="1"/>
    </xf>
    <xf numFmtId="0" fontId="30" fillId="28" borderId="114" xfId="74" applyFont="1" applyFill="1" applyBorder="1" applyAlignment="1">
      <alignment horizontal="center" vertical="center" wrapText="1"/>
    </xf>
    <xf numFmtId="0" fontId="30" fillId="28" borderId="104" xfId="74" applyFont="1" applyFill="1" applyBorder="1" applyAlignment="1">
      <alignment horizontal="center" vertical="center" wrapText="1"/>
    </xf>
    <xf numFmtId="0" fontId="116" fillId="28" borderId="114" xfId="74" applyFont="1" applyFill="1" applyBorder="1" applyAlignment="1">
      <alignment horizontal="center" vertical="center" wrapText="1"/>
    </xf>
    <xf numFmtId="0" fontId="116" fillId="28" borderId="17" xfId="74" applyFont="1" applyFill="1" applyBorder="1" applyAlignment="1">
      <alignment horizontal="center" vertical="center" wrapText="1"/>
    </xf>
    <xf numFmtId="0" fontId="30" fillId="28" borderId="104" xfId="74" applyFont="1" applyFill="1" applyBorder="1" applyAlignment="1">
      <alignment horizontal="center" vertical="center"/>
    </xf>
    <xf numFmtId="0" fontId="30" fillId="28" borderId="83" xfId="74" applyFont="1" applyFill="1" applyBorder="1" applyAlignment="1">
      <alignment horizontal="center" vertical="center"/>
    </xf>
    <xf numFmtId="0" fontId="50" fillId="28" borderId="84" xfId="74" applyFont="1" applyFill="1" applyBorder="1" applyAlignment="1">
      <alignment horizontal="center" vertical="center"/>
    </xf>
    <xf numFmtId="0" fontId="50" fillId="28" borderId="108" xfId="74" applyFont="1" applyFill="1" applyBorder="1" applyAlignment="1">
      <alignment horizontal="center" vertical="center"/>
    </xf>
    <xf numFmtId="0" fontId="50" fillId="28" borderId="88" xfId="74" applyFont="1" applyFill="1" applyBorder="1" applyAlignment="1">
      <alignment horizontal="center" vertical="center"/>
    </xf>
    <xf numFmtId="0" fontId="50" fillId="28" borderId="109" xfId="74" applyFont="1" applyFill="1" applyBorder="1" applyAlignment="1">
      <alignment horizontal="center" vertical="center"/>
    </xf>
    <xf numFmtId="0" fontId="50" fillId="28" borderId="85" xfId="74" applyFont="1" applyFill="1" applyBorder="1" applyAlignment="1">
      <alignment horizontal="center" vertical="center"/>
    </xf>
    <xf numFmtId="0" fontId="116" fillId="28" borderId="84" xfId="74" applyFont="1" applyFill="1" applyBorder="1" applyAlignment="1">
      <alignment horizontal="center" vertical="center" wrapText="1"/>
    </xf>
    <xf numFmtId="0" fontId="116" fillId="28" borderId="109" xfId="74" applyFont="1" applyFill="1" applyBorder="1" applyAlignment="1">
      <alignment horizontal="center" vertical="center" wrapText="1"/>
    </xf>
    <xf numFmtId="0" fontId="30" fillId="28" borderId="88" xfId="74" applyFont="1" applyFill="1" applyBorder="1" applyAlignment="1">
      <alignment horizontal="center" vertical="center" wrapText="1"/>
    </xf>
    <xf numFmtId="0" fontId="30" fillId="28" borderId="109" xfId="74" applyFont="1" applyFill="1" applyBorder="1" applyAlignment="1">
      <alignment horizontal="center" vertical="center" wrapText="1"/>
    </xf>
    <xf numFmtId="0" fontId="30" fillId="28" borderId="85" xfId="74" applyFont="1" applyFill="1" applyBorder="1" applyAlignment="1">
      <alignment horizontal="center" vertical="center" wrapText="1"/>
    </xf>
    <xf numFmtId="0" fontId="116" fillId="28" borderId="88" xfId="74" applyFont="1" applyFill="1" applyBorder="1" applyAlignment="1">
      <alignment horizontal="center" vertical="center" wrapText="1"/>
    </xf>
    <xf numFmtId="0" fontId="116" fillId="28" borderId="85" xfId="74" applyFont="1" applyFill="1" applyBorder="1" applyAlignment="1">
      <alignment horizontal="center" vertical="center" wrapText="1"/>
    </xf>
    <xf numFmtId="0" fontId="29" fillId="28" borderId="0" xfId="74" applyFont="1" applyFill="1" applyAlignment="1">
      <alignment vertical="center"/>
    </xf>
    <xf numFmtId="0" fontId="103" fillId="28" borderId="0" xfId="74" applyFont="1" applyFill="1" applyAlignment="1">
      <alignment vertical="center" wrapText="1"/>
    </xf>
    <xf numFmtId="0" fontId="50" fillId="28" borderId="78" xfId="74" applyFont="1" applyFill="1" applyBorder="1" applyAlignment="1">
      <alignment horizontal="distributed" vertical="center" indent="2"/>
    </xf>
    <xf numFmtId="0" fontId="50" fillId="28" borderId="92" xfId="74" applyFont="1" applyFill="1" applyBorder="1" applyAlignment="1">
      <alignment horizontal="distributed" vertical="center" indent="2"/>
    </xf>
    <xf numFmtId="0" fontId="50" fillId="28" borderId="79" xfId="74" applyFont="1" applyFill="1" applyBorder="1" applyAlignment="1">
      <alignment horizontal="distributed" vertical="center" indent="2"/>
    </xf>
    <xf numFmtId="0" fontId="103" fillId="28" borderId="78" xfId="74" applyFont="1" applyFill="1" applyBorder="1" applyAlignment="1">
      <alignment horizontal="center" vertical="center" wrapText="1"/>
    </xf>
    <xf numFmtId="0" fontId="103" fillId="28" borderId="92" xfId="74" applyFont="1" applyFill="1" applyBorder="1" applyAlignment="1">
      <alignment horizontal="center" vertical="center" wrapText="1"/>
    </xf>
    <xf numFmtId="0" fontId="103" fillId="28" borderId="79" xfId="74" applyFont="1" applyFill="1" applyBorder="1" applyAlignment="1">
      <alignment horizontal="center" vertical="center" wrapText="1"/>
    </xf>
    <xf numFmtId="0" fontId="50" fillId="28" borderId="18" xfId="74" applyFont="1" applyFill="1" applyBorder="1" applyAlignment="1">
      <alignment horizontal="distributed" vertical="center" indent="2"/>
    </xf>
    <xf numFmtId="0" fontId="50" fillId="28" borderId="0" xfId="74" applyFont="1" applyFill="1" applyBorder="1" applyAlignment="1">
      <alignment horizontal="distributed" vertical="center" indent="2"/>
    </xf>
    <xf numFmtId="0" fontId="50" fillId="28" borderId="17" xfId="74" applyFont="1" applyFill="1" applyBorder="1" applyAlignment="1">
      <alignment horizontal="distributed" vertical="center" indent="2"/>
    </xf>
    <xf numFmtId="0" fontId="103" fillId="28" borderId="0" xfId="74" applyFont="1" applyFill="1" applyBorder="1" applyAlignment="1">
      <alignment horizontal="center" vertical="center" wrapText="1"/>
    </xf>
    <xf numFmtId="0" fontId="117" fillId="29" borderId="0" xfId="74" applyFont="1" applyFill="1" applyBorder="1" applyAlignment="1">
      <alignment horizontal="center" vertical="center"/>
    </xf>
    <xf numFmtId="0" fontId="50" fillId="28" borderId="84" xfId="74" applyFont="1" applyFill="1" applyBorder="1" applyAlignment="1">
      <alignment horizontal="distributed" vertical="center" indent="2"/>
    </xf>
    <xf numFmtId="0" fontId="50" fillId="28" borderId="108" xfId="74" applyFont="1" applyFill="1" applyBorder="1" applyAlignment="1">
      <alignment horizontal="distributed" vertical="center" indent="2"/>
    </xf>
    <xf numFmtId="0" fontId="50" fillId="28" borderId="85" xfId="74" applyFont="1" applyFill="1" applyBorder="1" applyAlignment="1">
      <alignment horizontal="distributed" vertical="center" indent="2"/>
    </xf>
    <xf numFmtId="0" fontId="103" fillId="28" borderId="84" xfId="74" applyFont="1" applyFill="1" applyBorder="1" applyAlignment="1">
      <alignment horizontal="center" vertical="center" wrapText="1"/>
    </xf>
    <xf numFmtId="0" fontId="103" fillId="28" borderId="108" xfId="74" applyFont="1" applyFill="1" applyBorder="1" applyAlignment="1">
      <alignment horizontal="center" vertical="center" wrapText="1"/>
    </xf>
    <xf numFmtId="0" fontId="103" fillId="28" borderId="85" xfId="74" applyFont="1" applyFill="1" applyBorder="1" applyAlignment="1">
      <alignment horizontal="center" vertical="center" wrapText="1"/>
    </xf>
    <xf numFmtId="0" fontId="50" fillId="28" borderId="74" xfId="74" applyFont="1" applyFill="1" applyBorder="1" applyAlignment="1">
      <alignment horizontal="center" vertical="center"/>
    </xf>
    <xf numFmtId="0" fontId="50" fillId="28" borderId="76" xfId="74" applyFont="1" applyFill="1" applyBorder="1" applyAlignment="1">
      <alignment horizontal="center" vertical="center"/>
    </xf>
    <xf numFmtId="0" fontId="50" fillId="28" borderId="75" xfId="74" applyFont="1" applyFill="1" applyBorder="1" applyAlignment="1">
      <alignment horizontal="center" vertical="center"/>
    </xf>
    <xf numFmtId="0" fontId="118" fillId="29" borderId="0" xfId="74" applyFont="1" applyFill="1" applyBorder="1" applyAlignment="1">
      <alignment horizontal="left" vertical="center"/>
    </xf>
    <xf numFmtId="0" fontId="103" fillId="28" borderId="110" xfId="74" applyFont="1" applyFill="1" applyBorder="1" applyAlignment="1">
      <alignment horizontal="center" vertical="center" wrapText="1"/>
    </xf>
    <xf numFmtId="0" fontId="103" fillId="28" borderId="82" xfId="74" applyFont="1" applyFill="1" applyBorder="1" applyAlignment="1">
      <alignment horizontal="center" vertical="center" wrapText="1"/>
    </xf>
    <xf numFmtId="0" fontId="53" fillId="28" borderId="0" xfId="74" applyFont="1" applyFill="1" applyBorder="1" applyAlignment="1">
      <alignment horizontal="left" vertical="center" wrapText="1"/>
    </xf>
    <xf numFmtId="0" fontId="103" fillId="28" borderId="104" xfId="74" applyFont="1" applyFill="1" applyBorder="1" applyAlignment="1">
      <alignment horizontal="center" vertical="center" wrapText="1"/>
    </xf>
    <xf numFmtId="0" fontId="103" fillId="28" borderId="114" xfId="74" applyFont="1" applyFill="1" applyBorder="1" applyAlignment="1">
      <alignment horizontal="center" vertical="center" wrapText="1"/>
    </xf>
    <xf numFmtId="0" fontId="34" fillId="28" borderId="0" xfId="74" applyFont="1" applyFill="1" applyAlignment="1">
      <alignment vertical="center" wrapText="1"/>
    </xf>
    <xf numFmtId="0" fontId="103" fillId="28" borderId="109" xfId="74" applyFont="1" applyFill="1" applyBorder="1" applyAlignment="1">
      <alignment horizontal="center" vertical="center" wrapText="1"/>
    </xf>
    <xf numFmtId="0" fontId="103" fillId="28" borderId="88" xfId="74" applyFont="1" applyFill="1" applyBorder="1" applyAlignment="1">
      <alignment horizontal="center" vertical="center" wrapText="1"/>
    </xf>
    <xf numFmtId="0" fontId="34" fillId="28" borderId="0" xfId="74" applyFont="1" applyFill="1" applyAlignment="1">
      <alignment horizontal="left" vertical="center" wrapText="1"/>
    </xf>
    <xf numFmtId="0" fontId="115" fillId="28" borderId="0" xfId="74" applyFont="1" applyFill="1" applyAlignment="1">
      <alignment horizontal="center" vertical="center" wrapText="1"/>
    </xf>
    <xf numFmtId="0" fontId="10" fillId="28" borderId="0" xfId="74" applyFont="1" applyFill="1" applyBorder="1" applyAlignment="1">
      <alignment horizontal="distributed" vertical="center" indent="2"/>
    </xf>
    <xf numFmtId="0" fontId="50" fillId="28" borderId="151" xfId="74" applyFont="1" applyFill="1" applyBorder="1" applyAlignment="1">
      <alignment horizontal="center" vertical="center"/>
    </xf>
    <xf numFmtId="0" fontId="50" fillId="28" borderId="152" xfId="74" applyFont="1" applyFill="1" applyBorder="1" applyAlignment="1">
      <alignment horizontal="center" vertical="center"/>
    </xf>
    <xf numFmtId="0" fontId="50" fillId="28" borderId="153" xfId="74" applyFont="1" applyFill="1" applyBorder="1" applyAlignment="1">
      <alignment horizontal="center" vertical="center"/>
    </xf>
    <xf numFmtId="0" fontId="50" fillId="28" borderId="153" xfId="74" applyFont="1" applyFill="1" applyBorder="1" applyAlignment="1">
      <alignment horizontal="center" vertical="center" wrapText="1"/>
    </xf>
    <xf numFmtId="0" fontId="50" fillId="28" borderId="154" xfId="74" applyFont="1" applyFill="1" applyBorder="1" applyAlignment="1">
      <alignment horizontal="center" vertical="center" wrapText="1"/>
    </xf>
    <xf numFmtId="0" fontId="50" fillId="28" borderId="155" xfId="74" applyFont="1" applyFill="1" applyBorder="1" applyAlignment="1">
      <alignment horizontal="center" vertical="center" shrinkToFit="1"/>
    </xf>
    <xf numFmtId="0" fontId="50" fillId="28" borderId="156" xfId="74" applyFont="1" applyFill="1" applyBorder="1" applyAlignment="1">
      <alignment horizontal="center" vertical="center" shrinkToFit="1"/>
    </xf>
    <xf numFmtId="0" fontId="50" fillId="28" borderId="157" xfId="74" applyFont="1" applyFill="1" applyBorder="1" applyAlignment="1">
      <alignment horizontal="center" vertical="center" shrinkToFit="1"/>
    </xf>
    <xf numFmtId="0" fontId="116" fillId="28" borderId="157" xfId="74" applyFont="1" applyFill="1" applyBorder="1" applyAlignment="1">
      <alignment horizontal="center" vertical="center" shrinkToFit="1"/>
    </xf>
    <xf numFmtId="0" fontId="116" fillId="28" borderId="158" xfId="74" applyFont="1" applyFill="1" applyBorder="1" applyAlignment="1">
      <alignment horizontal="center" vertical="center" shrinkToFit="1"/>
    </xf>
    <xf numFmtId="0" fontId="116" fillId="28" borderId="155" xfId="74" applyFont="1" applyFill="1" applyBorder="1" applyAlignment="1">
      <alignment horizontal="center" vertical="center" shrinkToFit="1"/>
    </xf>
    <xf numFmtId="0" fontId="116" fillId="28" borderId="156" xfId="74" applyFont="1" applyFill="1" applyBorder="1" applyAlignment="1">
      <alignment horizontal="center" vertical="center" shrinkToFit="1"/>
    </xf>
    <xf numFmtId="0" fontId="116" fillId="28" borderId="159" xfId="74" applyFont="1" applyFill="1" applyBorder="1" applyAlignment="1">
      <alignment horizontal="center" vertical="center" shrinkToFit="1"/>
    </xf>
    <xf numFmtId="0" fontId="103" fillId="28" borderId="0" xfId="74" applyFont="1" applyFill="1" applyAlignment="1">
      <alignment horizontal="left" vertical="center"/>
    </xf>
    <xf numFmtId="0" fontId="50" fillId="0" borderId="0" xfId="74" applyFont="1" applyAlignment="1">
      <alignment horizontal="left" vertical="center" wrapText="1"/>
    </xf>
    <xf numFmtId="0" fontId="50" fillId="28" borderId="160" xfId="74" applyFont="1" applyFill="1" applyBorder="1" applyAlignment="1">
      <alignment horizontal="center" vertical="center"/>
    </xf>
    <xf numFmtId="0" fontId="50" fillId="28" borderId="161" xfId="74" applyFont="1" applyFill="1" applyBorder="1" applyAlignment="1">
      <alignment horizontal="center" vertical="center"/>
    </xf>
    <xf numFmtId="0" fontId="50" fillId="28" borderId="162" xfId="74" applyFont="1" applyFill="1" applyBorder="1" applyAlignment="1">
      <alignment horizontal="center" vertical="center"/>
    </xf>
    <xf numFmtId="0" fontId="50" fillId="28" borderId="88" xfId="74" applyFont="1" applyFill="1" applyBorder="1" applyAlignment="1">
      <alignment horizontal="center" vertical="center" wrapText="1"/>
    </xf>
    <xf numFmtId="0" fontId="50" fillId="28" borderId="85" xfId="74" applyFont="1" applyFill="1" applyBorder="1" applyAlignment="1">
      <alignment horizontal="center" vertical="center" wrapText="1"/>
    </xf>
    <xf numFmtId="0" fontId="50" fillId="28" borderId="163" xfId="74" applyFont="1" applyFill="1" applyBorder="1" applyAlignment="1">
      <alignment horizontal="center" vertical="center" shrinkToFit="1"/>
    </xf>
    <xf numFmtId="0" fontId="50" fillId="28" borderId="164" xfId="74" applyFont="1" applyFill="1" applyBorder="1" applyAlignment="1">
      <alignment horizontal="center" vertical="center" shrinkToFit="1"/>
    </xf>
    <xf numFmtId="0" fontId="116" fillId="28" borderId="165" xfId="74" applyFont="1" applyFill="1" applyBorder="1" applyAlignment="1">
      <alignment horizontal="center" vertical="center" shrinkToFit="1"/>
    </xf>
    <xf numFmtId="0" fontId="116" fillId="28" borderId="164" xfId="74" applyFont="1" applyFill="1" applyBorder="1" applyAlignment="1">
      <alignment horizontal="center" vertical="center" shrinkToFit="1"/>
    </xf>
    <xf numFmtId="0" fontId="50" fillId="28" borderId="166" xfId="74" applyFont="1" applyFill="1" applyBorder="1" applyAlignment="1">
      <alignment horizontal="center" vertical="center" shrinkToFit="1"/>
    </xf>
    <xf numFmtId="0" fontId="50" fillId="28" borderId="167" xfId="74" applyFont="1" applyFill="1" applyBorder="1" applyAlignment="1">
      <alignment horizontal="center" vertical="center" shrinkToFit="1"/>
    </xf>
    <xf numFmtId="0" fontId="116" fillId="28" borderId="163" xfId="74" applyFont="1" applyFill="1" applyBorder="1" applyAlignment="1">
      <alignment horizontal="center" vertical="center" shrinkToFit="1"/>
    </xf>
    <xf numFmtId="0" fontId="116" fillId="28" borderId="166" xfId="74" applyFont="1" applyFill="1" applyBorder="1" applyAlignment="1">
      <alignment horizontal="center" vertical="center" shrinkToFit="1"/>
    </xf>
    <xf numFmtId="0" fontId="116" fillId="28" borderId="167" xfId="74" applyFont="1" applyFill="1" applyBorder="1" applyAlignment="1">
      <alignment horizontal="center" vertical="center" shrinkToFit="1"/>
    </xf>
    <xf numFmtId="0" fontId="116" fillId="28" borderId="168" xfId="74" applyFont="1" applyFill="1" applyBorder="1" applyAlignment="1">
      <alignment horizontal="center" vertical="center" shrinkToFit="1"/>
    </xf>
    <xf numFmtId="0" fontId="50" fillId="28" borderId="169" xfId="74" applyFont="1" applyFill="1" applyBorder="1" applyAlignment="1">
      <alignment horizontal="center" vertical="center" wrapText="1"/>
    </xf>
    <xf numFmtId="0" fontId="50" fillId="28" borderId="170" xfId="74" applyFont="1" applyFill="1" applyBorder="1" applyAlignment="1">
      <alignment horizontal="center" vertical="center"/>
    </xf>
    <xf numFmtId="0" fontId="50" fillId="28" borderId="169" xfId="74" applyFont="1" applyFill="1" applyBorder="1" applyAlignment="1">
      <alignment horizontal="center" vertical="center" shrinkToFit="1"/>
    </xf>
    <xf numFmtId="0" fontId="50" fillId="28" borderId="170" xfId="74" applyFont="1" applyFill="1" applyBorder="1" applyAlignment="1">
      <alignment horizontal="center" vertical="center" shrinkToFit="1"/>
    </xf>
    <xf numFmtId="0" fontId="116" fillId="28" borderId="171" xfId="74" applyFont="1" applyFill="1" applyBorder="1" applyAlignment="1">
      <alignment horizontal="center" vertical="center" shrinkToFit="1"/>
    </xf>
    <xf numFmtId="0" fontId="116" fillId="28" borderId="170" xfId="74" applyFont="1" applyFill="1" applyBorder="1" applyAlignment="1">
      <alignment horizontal="center" vertical="center" shrinkToFit="1"/>
    </xf>
    <xf numFmtId="0" fontId="116" fillId="28" borderId="172" xfId="74" applyFont="1" applyFill="1" applyBorder="1" applyAlignment="1">
      <alignment horizontal="center" vertical="center" shrinkToFit="1"/>
    </xf>
    <xf numFmtId="0" fontId="116" fillId="28" borderId="169" xfId="74" applyFont="1" applyFill="1" applyBorder="1" applyAlignment="1">
      <alignment horizontal="center" vertical="center" shrinkToFit="1"/>
    </xf>
    <xf numFmtId="0" fontId="116" fillId="28" borderId="173" xfId="74" applyFont="1" applyFill="1" applyBorder="1" applyAlignment="1">
      <alignment horizontal="center" vertical="center" shrinkToFit="1"/>
    </xf>
    <xf numFmtId="0" fontId="116" fillId="28" borderId="174" xfId="74" applyFont="1" applyFill="1" applyBorder="1" applyAlignment="1">
      <alignment horizontal="center" vertical="center" shrinkToFit="1"/>
    </xf>
    <xf numFmtId="0" fontId="118" fillId="28" borderId="104" xfId="74" applyFont="1" applyFill="1" applyBorder="1" applyAlignment="1">
      <alignment horizontal="center" vertical="center"/>
    </xf>
    <xf numFmtId="0" fontId="50" fillId="28" borderId="175" xfId="74" applyFont="1" applyFill="1" applyBorder="1" applyAlignment="1">
      <alignment horizontal="center" vertical="center"/>
    </xf>
    <xf numFmtId="0" fontId="50" fillId="28" borderId="176" xfId="74" applyFont="1" applyFill="1" applyBorder="1" applyAlignment="1">
      <alignment horizontal="center" vertical="center"/>
    </xf>
    <xf numFmtId="0" fontId="50" fillId="28" borderId="108" xfId="74" applyFont="1" applyFill="1" applyBorder="1" applyAlignment="1">
      <alignment horizontal="center" vertical="center" wrapText="1"/>
    </xf>
    <xf numFmtId="0" fontId="116" fillId="28" borderId="177" xfId="74" applyFont="1" applyFill="1" applyBorder="1" applyAlignment="1">
      <alignment horizontal="center" vertical="center" shrinkToFit="1"/>
    </xf>
    <xf numFmtId="0" fontId="116" fillId="28" borderId="78" xfId="74" applyFont="1" applyFill="1" applyBorder="1" applyAlignment="1">
      <alignment horizontal="center" vertical="center" shrinkToFit="1"/>
    </xf>
    <xf numFmtId="0" fontId="116" fillId="28" borderId="92" xfId="74" applyFont="1" applyFill="1" applyBorder="1" applyAlignment="1">
      <alignment horizontal="center" vertical="center" shrinkToFit="1"/>
    </xf>
    <xf numFmtId="0" fontId="116" fillId="28" borderId="79" xfId="74" applyFont="1" applyFill="1" applyBorder="1" applyAlignment="1">
      <alignment horizontal="center" vertical="center" shrinkToFit="1"/>
    </xf>
    <xf numFmtId="0" fontId="116" fillId="28" borderId="0" xfId="74" applyFont="1" applyFill="1" applyAlignment="1">
      <alignment vertical="center"/>
    </xf>
    <xf numFmtId="0" fontId="116" fillId="28" borderId="0" xfId="74" applyFont="1" applyFill="1" applyAlignment="1">
      <alignment horizontal="left" vertical="center" wrapText="1"/>
    </xf>
    <xf numFmtId="0" fontId="116" fillId="28" borderId="18" xfId="74" applyFont="1" applyFill="1" applyBorder="1" applyAlignment="1">
      <alignment horizontal="center" vertical="center" shrinkToFit="1"/>
    </xf>
    <xf numFmtId="0" fontId="116" fillId="28" borderId="0" xfId="74" applyFont="1" applyFill="1" applyBorder="1" applyAlignment="1">
      <alignment horizontal="center" vertical="center" shrinkToFit="1"/>
    </xf>
    <xf numFmtId="0" fontId="116" fillId="28" borderId="17" xfId="74" applyFont="1" applyFill="1" applyBorder="1" applyAlignment="1">
      <alignment horizontal="center" vertical="center" shrinkToFit="1"/>
    </xf>
    <xf numFmtId="0" fontId="10" fillId="28" borderId="108" xfId="74" applyFont="1" applyFill="1" applyBorder="1" applyAlignment="1">
      <alignment vertical="center"/>
    </xf>
    <xf numFmtId="0" fontId="116" fillId="28" borderId="84" xfId="74" applyFont="1" applyFill="1" applyBorder="1" applyAlignment="1">
      <alignment horizontal="center" vertical="center" shrinkToFit="1"/>
    </xf>
    <xf numFmtId="0" fontId="116" fillId="28" borderId="108" xfId="74" applyFont="1" applyFill="1" applyBorder="1" applyAlignment="1">
      <alignment horizontal="center" vertical="center" shrinkToFit="1"/>
    </xf>
    <xf numFmtId="0" fontId="116" fillId="28" borderId="85" xfId="74" applyFont="1" applyFill="1" applyBorder="1" applyAlignment="1">
      <alignment horizontal="center" vertical="center" shrinkToFit="1"/>
    </xf>
    <xf numFmtId="0" fontId="30" fillId="28" borderId="178" xfId="74" applyFont="1" applyFill="1" applyBorder="1" applyAlignment="1">
      <alignment horizontal="center" vertical="center" wrapText="1"/>
    </xf>
    <xf numFmtId="0" fontId="30" fillId="28" borderId="179" xfId="74" applyFont="1" applyFill="1" applyBorder="1" applyAlignment="1">
      <alignment horizontal="center" vertical="center" wrapText="1"/>
    </xf>
    <xf numFmtId="0" fontId="50" fillId="28" borderId="178" xfId="74" applyFont="1" applyFill="1" applyBorder="1" applyAlignment="1">
      <alignment horizontal="center" vertical="center"/>
    </xf>
    <xf numFmtId="0" fontId="116" fillId="28" borderId="74" xfId="74" applyFont="1" applyFill="1" applyBorder="1" applyAlignment="1">
      <alignment horizontal="center" vertical="center" shrinkToFit="1"/>
    </xf>
    <xf numFmtId="0" fontId="116" fillId="28" borderId="76" xfId="74" applyFont="1" applyFill="1" applyBorder="1" applyAlignment="1">
      <alignment horizontal="center" vertical="center" shrinkToFit="1"/>
    </xf>
    <xf numFmtId="0" fontId="116" fillId="28" borderId="75" xfId="74" applyFont="1" applyFill="1" applyBorder="1" applyAlignment="1">
      <alignment horizontal="center" vertical="center" shrinkToFit="1"/>
    </xf>
    <xf numFmtId="0" fontId="30" fillId="28" borderId="82" xfId="74" applyFont="1" applyFill="1" applyBorder="1" applyAlignment="1">
      <alignment horizontal="center" vertical="center"/>
    </xf>
    <xf numFmtId="0" fontId="30" fillId="28" borderId="110" xfId="74" applyFont="1" applyFill="1" applyBorder="1" applyAlignment="1">
      <alignment horizontal="center" vertical="center"/>
    </xf>
    <xf numFmtId="0" fontId="50" fillId="28" borderId="82" xfId="74" applyFont="1" applyFill="1" applyBorder="1" applyAlignment="1">
      <alignment horizontal="center" vertical="center" wrapText="1"/>
    </xf>
    <xf numFmtId="0" fontId="50" fillId="28" borderId="92" xfId="74" applyFont="1" applyFill="1" applyBorder="1" applyAlignment="1">
      <alignment horizontal="center" vertical="center" wrapText="1"/>
    </xf>
    <xf numFmtId="0" fontId="50" fillId="28" borderId="79" xfId="74" applyFont="1" applyFill="1" applyBorder="1" applyAlignment="1">
      <alignment horizontal="center" vertical="center" wrapText="1"/>
    </xf>
    <xf numFmtId="49" fontId="50" fillId="28" borderId="78" xfId="74" applyNumberFormat="1" applyFont="1" applyFill="1" applyBorder="1" applyAlignment="1">
      <alignment horizontal="center" vertical="center"/>
    </xf>
    <xf numFmtId="49" fontId="50" fillId="28" borderId="92" xfId="74" applyNumberFormat="1" applyFont="1" applyFill="1" applyBorder="1" applyAlignment="1">
      <alignment horizontal="center" vertical="center"/>
    </xf>
    <xf numFmtId="49" fontId="50" fillId="28" borderId="82" xfId="74" applyNumberFormat="1" applyFont="1" applyFill="1" applyBorder="1" applyAlignment="1">
      <alignment horizontal="center" vertical="center"/>
    </xf>
    <xf numFmtId="49" fontId="50" fillId="28" borderId="79" xfId="74" applyNumberFormat="1" applyFont="1" applyFill="1" applyBorder="1" applyAlignment="1">
      <alignment horizontal="center" vertical="center"/>
    </xf>
    <xf numFmtId="49" fontId="50" fillId="28" borderId="110" xfId="74" applyNumberFormat="1" applyFont="1" applyFill="1" applyBorder="1" applyAlignment="1">
      <alignment horizontal="center" vertical="center"/>
    </xf>
    <xf numFmtId="0" fontId="30" fillId="28" borderId="88" xfId="74" applyFont="1" applyFill="1" applyBorder="1" applyAlignment="1">
      <alignment horizontal="center" vertical="center"/>
    </xf>
    <xf numFmtId="0" fontId="30" fillId="28" borderId="109" xfId="74" applyFont="1" applyFill="1" applyBorder="1" applyAlignment="1">
      <alignment horizontal="center" vertical="center"/>
    </xf>
    <xf numFmtId="0" fontId="50" fillId="28" borderId="30" xfId="74" applyFont="1" applyFill="1" applyBorder="1" applyAlignment="1">
      <alignment horizontal="center" vertical="center"/>
    </xf>
    <xf numFmtId="0" fontId="50" fillId="28" borderId="28" xfId="74" applyFont="1" applyFill="1" applyBorder="1" applyAlignment="1">
      <alignment horizontal="center" vertical="center"/>
    </xf>
    <xf numFmtId="0" fontId="50" fillId="28" borderId="96" xfId="74" applyFont="1" applyFill="1" applyBorder="1" applyAlignment="1">
      <alignment horizontal="center" vertical="center" wrapText="1"/>
    </xf>
    <xf numFmtId="0" fontId="50" fillId="28" borderId="28" xfId="74" applyFont="1" applyFill="1" applyBorder="1" applyAlignment="1">
      <alignment horizontal="center" vertical="center" wrapText="1"/>
    </xf>
    <xf numFmtId="0" fontId="50" fillId="28" borderId="29" xfId="74" applyFont="1" applyFill="1" applyBorder="1" applyAlignment="1">
      <alignment horizontal="center" vertical="center" wrapText="1"/>
    </xf>
    <xf numFmtId="49" fontId="50" fillId="28" borderId="30" xfId="74" applyNumberFormat="1" applyFont="1" applyFill="1" applyBorder="1" applyAlignment="1">
      <alignment horizontal="center" vertical="center"/>
    </xf>
    <xf numFmtId="49" fontId="50" fillId="28" borderId="28" xfId="74" applyNumberFormat="1" applyFont="1" applyFill="1" applyBorder="1" applyAlignment="1">
      <alignment horizontal="center" vertical="center"/>
    </xf>
    <xf numFmtId="49" fontId="50" fillId="28" borderId="96" xfId="74" applyNumberFormat="1" applyFont="1" applyFill="1" applyBorder="1" applyAlignment="1">
      <alignment horizontal="center" vertical="center"/>
    </xf>
    <xf numFmtId="49" fontId="50" fillId="28" borderId="29" xfId="74" applyNumberFormat="1" applyFont="1" applyFill="1" applyBorder="1" applyAlignment="1">
      <alignment horizontal="center" vertical="center"/>
    </xf>
    <xf numFmtId="49" fontId="50" fillId="28" borderId="113" xfId="74" applyNumberFormat="1" applyFont="1" applyFill="1" applyBorder="1" applyAlignment="1">
      <alignment horizontal="center" vertical="center"/>
    </xf>
    <xf numFmtId="0" fontId="36" fillId="28" borderId="0" xfId="74" applyFont="1" applyFill="1">
      <alignment vertical="center"/>
    </xf>
    <xf numFmtId="0" fontId="50" fillId="0" borderId="0" xfId="77" applyFont="1">
      <alignment vertical="center"/>
    </xf>
    <xf numFmtId="0" fontId="111" fillId="0" borderId="0" xfId="77" applyFont="1" applyAlignment="1">
      <alignment horizontal="center" vertical="center"/>
    </xf>
    <xf numFmtId="0" fontId="50" fillId="0" borderId="0" xfId="77" applyFont="1" applyAlignment="1"/>
    <xf numFmtId="0" fontId="50" fillId="0" borderId="0" xfId="77" applyFont="1" applyAlignment="1">
      <alignment horizontal="center"/>
    </xf>
    <xf numFmtId="0" fontId="50" fillId="0" borderId="17" xfId="77" applyFont="1" applyBorder="1" applyAlignment="1"/>
    <xf numFmtId="0" fontId="119" fillId="0" borderId="0" xfId="77" applyFont="1" applyAlignment="1"/>
    <xf numFmtId="0" fontId="50" fillId="0" borderId="17" xfId="77" applyFont="1" applyBorder="1">
      <alignment vertical="center"/>
    </xf>
    <xf numFmtId="0" fontId="50" fillId="0" borderId="17" xfId="77" applyFont="1" applyBorder="1" applyAlignment="1">
      <alignment horizontal="center"/>
    </xf>
    <xf numFmtId="0" fontId="120" fillId="0" borderId="0" xfId="77" quotePrefix="1" applyFont="1" applyAlignment="1">
      <alignment horizontal="center" vertical="center"/>
    </xf>
    <xf numFmtId="0" fontId="120" fillId="0" borderId="17" xfId="77" applyFont="1" applyBorder="1" applyAlignment="1">
      <alignment horizontal="center" vertical="center"/>
    </xf>
    <xf numFmtId="0" fontId="30" fillId="0" borderId="22" xfId="77" applyFont="1" applyBorder="1">
      <alignment vertical="center"/>
    </xf>
    <xf numFmtId="0" fontId="30" fillId="0" borderId="23" xfId="77" applyFont="1" applyBorder="1">
      <alignment vertical="center"/>
    </xf>
    <xf numFmtId="0" fontId="30" fillId="0" borderId="17" xfId="77" applyFont="1" applyBorder="1">
      <alignment vertical="center"/>
    </xf>
    <xf numFmtId="0" fontId="50" fillId="0" borderId="17" xfId="77" applyFont="1" applyBorder="1" applyAlignment="1">
      <alignment vertical="center"/>
    </xf>
    <xf numFmtId="0" fontId="50" fillId="0" borderId="0" xfId="77" quotePrefix="1" applyFont="1" applyAlignment="1">
      <alignment vertical="center"/>
    </xf>
    <xf numFmtId="0" fontId="50" fillId="0" borderId="17" xfId="77" quotePrefix="1" applyFont="1" applyBorder="1" applyAlignment="1">
      <alignment vertical="center"/>
    </xf>
    <xf numFmtId="0" fontId="103" fillId="0" borderId="17" xfId="77" applyFont="1" applyBorder="1">
      <alignment vertical="center"/>
    </xf>
    <xf numFmtId="0" fontId="50" fillId="0" borderId="0" xfId="77" applyFont="1" applyAlignment="1">
      <alignment vertical="center"/>
    </xf>
    <xf numFmtId="0" fontId="119" fillId="0" borderId="18" xfId="77" applyFont="1" applyBorder="1" applyAlignment="1"/>
    <xf numFmtId="0" fontId="103" fillId="0" borderId="17" xfId="77" applyFont="1" applyBorder="1" applyAlignment="1"/>
    <xf numFmtId="0" fontId="103" fillId="0" borderId="0" xfId="77" applyFont="1" applyAlignment="1"/>
    <xf numFmtId="0" fontId="116" fillId="0" borderId="17" xfId="77" applyFont="1" applyBorder="1">
      <alignment vertical="center"/>
    </xf>
    <xf numFmtId="0" fontId="116" fillId="0" borderId="17" xfId="77" applyFont="1" applyBorder="1" applyAlignment="1"/>
    <xf numFmtId="0" fontId="116" fillId="0" borderId="0" xfId="77" applyFont="1" applyAlignment="1"/>
    <xf numFmtId="0" fontId="50" fillId="0" borderId="25" xfId="77" applyFont="1" applyBorder="1" applyAlignment="1">
      <alignment horizontal="center" vertical="center" shrinkToFit="1"/>
    </xf>
    <xf numFmtId="0" fontId="50" fillId="0" borderId="25" xfId="77" applyFont="1" applyBorder="1" applyAlignment="1">
      <alignment vertical="center" shrinkToFit="1"/>
    </xf>
    <xf numFmtId="0" fontId="50" fillId="0" borderId="180" xfId="77" applyFont="1" applyBorder="1" applyAlignment="1">
      <alignment vertical="center"/>
    </xf>
    <xf numFmtId="0" fontId="50" fillId="0" borderId="181" xfId="77" applyFont="1" applyBorder="1" applyAlignment="1">
      <alignment vertical="center"/>
    </xf>
    <xf numFmtId="0" fontId="50" fillId="0" borderId="182" xfId="77" applyFont="1" applyBorder="1" applyAlignment="1">
      <alignment vertical="center"/>
    </xf>
    <xf numFmtId="0" fontId="50" fillId="0" borderId="183" xfId="77" applyFont="1" applyBorder="1" applyAlignment="1">
      <alignment vertical="center"/>
    </xf>
    <xf numFmtId="0" fontId="50" fillId="0" borderId="24" xfId="77" applyFont="1" applyBorder="1" applyAlignment="1">
      <alignment vertical="center"/>
    </xf>
    <xf numFmtId="0" fontId="50" fillId="0" borderId="22" xfId="77" applyFont="1" applyBorder="1" applyAlignment="1">
      <alignment vertical="center"/>
    </xf>
    <xf numFmtId="0" fontId="50" fillId="0" borderId="23" xfId="77" applyFont="1" applyBorder="1" applyAlignment="1">
      <alignment vertical="center"/>
    </xf>
    <xf numFmtId="0" fontId="103" fillId="0" borderId="24" xfId="77" applyFont="1" applyBorder="1" applyAlignment="1"/>
    <xf numFmtId="0" fontId="103" fillId="0" borderId="22" xfId="77" applyFont="1" applyBorder="1" applyAlignment="1"/>
    <xf numFmtId="0" fontId="103" fillId="0" borderId="22" xfId="77" applyFont="1" applyBorder="1">
      <alignment vertical="center"/>
    </xf>
    <xf numFmtId="0" fontId="116" fillId="0" borderId="22" xfId="77" applyFont="1" applyBorder="1" applyAlignment="1"/>
    <xf numFmtId="0" fontId="116" fillId="0" borderId="22" xfId="77" applyFont="1" applyBorder="1">
      <alignment vertical="center"/>
    </xf>
    <xf numFmtId="0" fontId="116" fillId="0" borderId="18" xfId="77" applyFont="1" applyBorder="1" applyAlignment="1"/>
    <xf numFmtId="0" fontId="50" fillId="0" borderId="19" xfId="77" applyFont="1" applyBorder="1" applyAlignment="1">
      <alignment horizontal="center" vertical="center" shrinkToFit="1"/>
    </xf>
    <xf numFmtId="0" fontId="50" fillId="0" borderId="19" xfId="77" applyFont="1" applyBorder="1" applyAlignment="1">
      <alignment vertical="center" shrinkToFit="1"/>
    </xf>
    <xf numFmtId="0" fontId="50" fillId="0" borderId="184" xfId="77" applyFont="1" applyBorder="1" applyAlignment="1">
      <alignment vertical="center"/>
    </xf>
    <xf numFmtId="0" fontId="50" fillId="0" borderId="19" xfId="77" applyFont="1" applyBorder="1" applyAlignment="1">
      <alignment vertical="center"/>
    </xf>
    <xf numFmtId="0" fontId="50" fillId="0" borderId="18" xfId="77" applyFont="1" applyBorder="1" applyAlignment="1">
      <alignment vertical="center"/>
    </xf>
    <xf numFmtId="0" fontId="50" fillId="0" borderId="185" xfId="77" applyFont="1" applyBorder="1" applyAlignment="1">
      <alignment vertical="center"/>
    </xf>
    <xf numFmtId="0" fontId="103" fillId="0" borderId="18" xfId="77" applyFont="1" applyBorder="1" applyAlignment="1"/>
    <xf numFmtId="0" fontId="103" fillId="0" borderId="0" xfId="77" applyFont="1" applyBorder="1">
      <alignment vertical="center"/>
    </xf>
    <xf numFmtId="0" fontId="116" fillId="0" borderId="0" xfId="77" applyFont="1" applyBorder="1">
      <alignment vertical="center"/>
    </xf>
    <xf numFmtId="0" fontId="116" fillId="0" borderId="18" xfId="77" applyFont="1" applyBorder="1">
      <alignment vertical="center"/>
    </xf>
    <xf numFmtId="0" fontId="50" fillId="0" borderId="31" xfId="77" applyFont="1" applyBorder="1" applyAlignment="1">
      <alignment horizontal="center" vertical="center" shrinkToFit="1"/>
    </xf>
    <xf numFmtId="0" fontId="50" fillId="0" borderId="31" xfId="77" applyFont="1" applyBorder="1" applyAlignment="1">
      <alignment vertical="center" shrinkToFit="1"/>
    </xf>
    <xf numFmtId="0" fontId="50" fillId="0" borderId="186" xfId="77" applyFont="1" applyBorder="1" applyAlignment="1">
      <alignment vertical="center"/>
    </xf>
    <xf numFmtId="0" fontId="50" fillId="0" borderId="187" xfId="77" applyFont="1" applyBorder="1" applyAlignment="1">
      <alignment vertical="center"/>
    </xf>
    <xf numFmtId="0" fontId="50" fillId="0" borderId="188" xfId="77" applyFont="1" applyBorder="1" applyAlignment="1">
      <alignment vertical="center"/>
    </xf>
    <xf numFmtId="0" fontId="50" fillId="0" borderId="189" xfId="77" applyFont="1" applyBorder="1" applyAlignment="1">
      <alignment vertical="center"/>
    </xf>
    <xf numFmtId="0" fontId="50" fillId="0" borderId="30" xfId="77" applyFont="1" applyBorder="1" applyAlignment="1">
      <alignment vertical="center"/>
    </xf>
    <xf numFmtId="0" fontId="50" fillId="0" borderId="28" xfId="77" applyFont="1" applyBorder="1" applyAlignment="1">
      <alignment vertical="center"/>
    </xf>
    <xf numFmtId="0" fontId="50" fillId="0" borderId="29" xfId="77" applyFont="1" applyBorder="1" applyAlignment="1">
      <alignment vertical="center"/>
    </xf>
    <xf numFmtId="0" fontId="103" fillId="0" borderId="18" xfId="77" applyFont="1" applyBorder="1">
      <alignment vertical="center"/>
    </xf>
    <xf numFmtId="0" fontId="103" fillId="0" borderId="0" xfId="77" quotePrefix="1" applyFont="1" applyAlignment="1">
      <alignment horizontal="left" vertical="center"/>
    </xf>
    <xf numFmtId="0" fontId="50" fillId="0" borderId="22" xfId="77" applyFont="1" applyBorder="1" applyAlignment="1">
      <alignment horizontal="center" vertical="center"/>
    </xf>
    <xf numFmtId="0" fontId="103" fillId="0" borderId="30" xfId="77" applyFont="1" applyBorder="1">
      <alignment vertical="center"/>
    </xf>
    <xf numFmtId="0" fontId="103" fillId="0" borderId="28" xfId="77" applyFont="1" applyBorder="1">
      <alignment vertical="center"/>
    </xf>
    <xf numFmtId="0" fontId="116" fillId="0" borderId="28" xfId="77" applyFont="1" applyBorder="1">
      <alignment vertical="center"/>
    </xf>
    <xf numFmtId="0" fontId="116" fillId="0" borderId="28" xfId="77" applyFont="1" applyBorder="1" applyAlignment="1"/>
    <xf numFmtId="0" fontId="121" fillId="0" borderId="17" xfId="77" applyFont="1" applyBorder="1">
      <alignment vertical="center"/>
    </xf>
    <xf numFmtId="0" fontId="103" fillId="0" borderId="24" xfId="77" applyFont="1" applyBorder="1" applyAlignment="1">
      <alignment vertical="center"/>
    </xf>
    <xf numFmtId="0" fontId="103" fillId="0" borderId="23" xfId="77" applyFont="1" applyBorder="1" applyAlignment="1">
      <alignment vertical="center"/>
    </xf>
    <xf numFmtId="0" fontId="103" fillId="0" borderId="24" xfId="77" applyFont="1" applyBorder="1" applyAlignment="1">
      <alignment horizontal="left" vertical="top"/>
    </xf>
    <xf numFmtId="0" fontId="103" fillId="0" borderId="22" xfId="77" applyFont="1" applyBorder="1" applyAlignment="1">
      <alignment horizontal="left" vertical="top"/>
    </xf>
    <xf numFmtId="0" fontId="103" fillId="0" borderId="23" xfId="77" applyFont="1" applyBorder="1" applyAlignment="1">
      <alignment horizontal="left" vertical="top"/>
    </xf>
    <xf numFmtId="0" fontId="103" fillId="0" borderId="25" xfId="77" applyFont="1" applyBorder="1" applyAlignment="1">
      <alignment vertical="center"/>
    </xf>
    <xf numFmtId="0" fontId="50" fillId="0" borderId="18" xfId="77" applyFont="1" applyBorder="1">
      <alignment vertical="center"/>
    </xf>
    <xf numFmtId="0" fontId="103" fillId="0" borderId="18" xfId="77" applyFont="1" applyBorder="1" applyAlignment="1">
      <alignment vertical="center"/>
    </xf>
    <xf numFmtId="0" fontId="103" fillId="0" borderId="17" xfId="77" applyFont="1" applyBorder="1" applyAlignment="1">
      <alignment vertical="center"/>
    </xf>
    <xf numFmtId="0" fontId="103" fillId="0" borderId="18" xfId="77" applyFont="1" applyBorder="1" applyAlignment="1">
      <alignment horizontal="left" vertical="top"/>
    </xf>
    <xf numFmtId="0" fontId="103" fillId="0" borderId="0" xfId="77" applyFont="1" applyBorder="1" applyAlignment="1">
      <alignment horizontal="left" vertical="top"/>
    </xf>
    <xf numFmtId="0" fontId="103" fillId="0" borderId="17" xfId="77" applyFont="1" applyBorder="1" applyAlignment="1">
      <alignment horizontal="left" vertical="top"/>
    </xf>
    <xf numFmtId="0" fontId="103" fillId="0" borderId="19" xfId="77" applyFont="1" applyBorder="1" applyAlignment="1">
      <alignment vertical="center"/>
    </xf>
    <xf numFmtId="0" fontId="30" fillId="0" borderId="28" xfId="77" applyFont="1" applyBorder="1">
      <alignment vertical="center"/>
    </xf>
    <xf numFmtId="0" fontId="30" fillId="0" borderId="29" xfId="77" applyFont="1" applyBorder="1">
      <alignment vertical="center"/>
    </xf>
    <xf numFmtId="0" fontId="51" fillId="0" borderId="17" xfId="77" applyFont="1" applyBorder="1" applyAlignment="1">
      <alignment horizontal="center" vertical="center" textRotation="180"/>
    </xf>
    <xf numFmtId="0" fontId="51" fillId="0" borderId="0" xfId="77" applyFont="1" applyAlignment="1">
      <alignment horizontal="center" vertical="center" textRotation="180"/>
    </xf>
    <xf numFmtId="0" fontId="103" fillId="0" borderId="30" xfId="77" applyFont="1" applyBorder="1" applyAlignment="1">
      <alignment vertical="center"/>
    </xf>
    <xf numFmtId="0" fontId="103" fillId="0" borderId="29" xfId="77" applyFont="1" applyBorder="1" applyAlignment="1">
      <alignment vertical="center"/>
    </xf>
    <xf numFmtId="0" fontId="103" fillId="0" borderId="30" xfId="77" applyFont="1" applyBorder="1" applyAlignment="1">
      <alignment horizontal="left" vertical="top"/>
    </xf>
    <xf numFmtId="0" fontId="103" fillId="0" borderId="28" xfId="77" applyFont="1" applyBorder="1" applyAlignment="1">
      <alignment horizontal="left" vertical="top"/>
    </xf>
    <xf numFmtId="0" fontId="103" fillId="0" borderId="29" xfId="77" applyFont="1" applyBorder="1" applyAlignment="1">
      <alignment horizontal="left" vertical="top"/>
    </xf>
    <xf numFmtId="0" fontId="103" fillId="0" borderId="31" xfId="77" applyFont="1" applyBorder="1" applyAlignment="1">
      <alignment vertical="center"/>
    </xf>
    <xf numFmtId="0" fontId="51" fillId="0" borderId="0" xfId="77" applyFont="1" applyBorder="1" applyAlignment="1">
      <alignment horizontal="center" vertical="center" textRotation="180"/>
    </xf>
    <xf numFmtId="0" fontId="103" fillId="0" borderId="0" xfId="77" applyFont="1" applyBorder="1" applyAlignment="1">
      <alignment vertical="center"/>
    </xf>
    <xf numFmtId="0" fontId="103" fillId="0" borderId="0" xfId="77" applyFont="1" applyAlignment="1">
      <alignment vertical="center"/>
    </xf>
    <xf numFmtId="0" fontId="103" fillId="0" borderId="0" xfId="77" applyFont="1" applyAlignment="1">
      <alignment horizontal="left" vertical="top"/>
    </xf>
    <xf numFmtId="0" fontId="51" fillId="0" borderId="0" xfId="77" applyFont="1" applyBorder="1" applyAlignment="1">
      <alignment horizontal="center" vertical="top" textRotation="180"/>
    </xf>
    <xf numFmtId="0" fontId="103" fillId="0" borderId="54" xfId="77" applyFont="1" applyBorder="1" applyAlignment="1">
      <alignment horizontal="center" vertical="center"/>
    </xf>
    <xf numFmtId="0" fontId="30" fillId="0" borderId="54" xfId="77" applyFont="1" applyBorder="1">
      <alignment vertical="center"/>
    </xf>
    <xf numFmtId="49" fontId="12" fillId="0" borderId="0" xfId="79" applyNumberFormat="1" applyFont="1">
      <alignment vertical="center"/>
    </xf>
    <xf numFmtId="0" fontId="12" fillId="0" borderId="0" xfId="79" quotePrefix="1" applyFont="1" applyAlignment="1">
      <alignment horizontal="left" vertical="top"/>
    </xf>
    <xf numFmtId="49" fontId="12" fillId="0" borderId="0" xfId="79" quotePrefix="1" applyNumberFormat="1" applyFont="1" applyAlignment="1">
      <alignment horizontal="left" vertical="top"/>
    </xf>
    <xf numFmtId="49" fontId="70" fillId="0" borderId="0" xfId="79" quotePrefix="1" applyNumberFormat="1" applyFont="1" applyAlignment="1">
      <alignment horizontal="left"/>
    </xf>
    <xf numFmtId="49" fontId="53" fillId="0" borderId="190" xfId="79" applyNumberFormat="1" applyFont="1" applyBorder="1">
      <alignment vertical="center"/>
    </xf>
    <xf numFmtId="49" fontId="53" fillId="0" borderId="191" xfId="79" applyNumberFormat="1" applyFont="1" applyBorder="1" applyAlignment="1">
      <alignment horizontal="center" vertical="center"/>
    </xf>
    <xf numFmtId="49" fontId="53" fillId="0" borderId="192" xfId="79" quotePrefix="1" applyNumberFormat="1" applyFont="1" applyBorder="1" applyAlignment="1">
      <alignment horizontal="center" vertical="center"/>
    </xf>
    <xf numFmtId="49" fontId="53" fillId="0" borderId="193" xfId="79" quotePrefix="1" applyNumberFormat="1" applyFont="1" applyBorder="1" applyAlignment="1">
      <alignment horizontal="center" vertical="center"/>
    </xf>
    <xf numFmtId="49" fontId="53" fillId="0" borderId="192" xfId="79" applyNumberFormat="1" applyFont="1" applyBorder="1" applyAlignment="1">
      <alignment horizontal="center" vertical="center"/>
    </xf>
    <xf numFmtId="49" fontId="53" fillId="0" borderId="194" xfId="79" quotePrefix="1" applyNumberFormat="1" applyFont="1" applyBorder="1" applyAlignment="1">
      <alignment horizontal="center" vertical="center"/>
    </xf>
    <xf numFmtId="49" fontId="53" fillId="0" borderId="195" xfId="79" applyNumberFormat="1" applyFont="1" applyBorder="1">
      <alignment vertical="center"/>
    </xf>
    <xf numFmtId="49" fontId="53" fillId="0" borderId="196" xfId="79" applyNumberFormat="1" applyFont="1" applyBorder="1" applyAlignment="1">
      <alignment horizontal="center" vertical="center"/>
    </xf>
    <xf numFmtId="49" fontId="53" fillId="0" borderId="197" xfId="79" quotePrefix="1" applyNumberFormat="1" applyFont="1" applyBorder="1" applyAlignment="1">
      <alignment horizontal="center" vertical="center"/>
    </xf>
    <xf numFmtId="49" fontId="53" fillId="0" borderId="197" xfId="79" applyNumberFormat="1" applyFont="1" applyBorder="1" applyAlignment="1">
      <alignment horizontal="center" vertical="center"/>
    </xf>
    <xf numFmtId="49" fontId="53" fillId="0" borderId="198" xfId="79" applyNumberFormat="1" applyFont="1" applyBorder="1" applyAlignment="1">
      <alignment horizontal="center" vertical="center"/>
    </xf>
    <xf numFmtId="49" fontId="53" fillId="0" borderId="198" xfId="79" quotePrefix="1" applyNumberFormat="1" applyFont="1" applyBorder="1" applyAlignment="1">
      <alignment horizontal="center" vertical="center"/>
    </xf>
    <xf numFmtId="49" fontId="53" fillId="0" borderId="199" xfId="79" quotePrefix="1" applyNumberFormat="1" applyFont="1" applyBorder="1" applyAlignment="1">
      <alignment horizontal="center" vertical="center"/>
    </xf>
    <xf numFmtId="0" fontId="12" fillId="0" borderId="150" xfId="79" quotePrefix="1" applyFont="1" applyBorder="1" applyAlignment="1">
      <alignment horizontal="center" vertical="center" shrinkToFit="1"/>
    </xf>
    <xf numFmtId="0" fontId="12" fillId="0" borderId="14" xfId="79" quotePrefix="1" applyFont="1" applyBorder="1" applyAlignment="1">
      <alignment horizontal="center" vertical="center" shrinkToFit="1"/>
    </xf>
    <xf numFmtId="0" fontId="12" fillId="0" borderId="43" xfId="79" quotePrefix="1" applyFont="1" applyBorder="1" applyAlignment="1">
      <alignment horizontal="center" vertical="center" shrinkToFit="1"/>
    </xf>
    <xf numFmtId="0" fontId="122" fillId="0" borderId="0" xfId="79" applyFont="1" applyAlignment="1">
      <alignment horizontal="center" vertical="center"/>
    </xf>
    <xf numFmtId="0" fontId="53" fillId="0" borderId="200" xfId="79" applyFont="1" applyBorder="1" applyAlignment="1">
      <alignment horizontal="center" vertical="center"/>
    </xf>
    <xf numFmtId="0" fontId="53" fillId="0" borderId="48" xfId="79" applyFont="1" applyBorder="1" applyAlignment="1">
      <alignment horizontal="distributed" vertical="center"/>
    </xf>
    <xf numFmtId="0" fontId="53" fillId="0" borderId="22" xfId="79" applyFont="1" applyBorder="1" applyAlignment="1">
      <alignment horizontal="distributed" vertical="center"/>
    </xf>
    <xf numFmtId="0" fontId="53" fillId="0" borderId="26" xfId="79" applyFont="1" applyBorder="1" applyAlignment="1">
      <alignment horizontal="distributed" vertical="center"/>
    </xf>
    <xf numFmtId="0" fontId="53" fillId="0" borderId="23" xfId="79" applyFont="1" applyBorder="1" applyAlignment="1">
      <alignment horizontal="distributed" vertical="center"/>
    </xf>
    <xf numFmtId="0" fontId="53" fillId="0" borderId="22" xfId="79" applyFont="1" applyBorder="1" applyAlignment="1">
      <alignment horizontal="distributed" vertical="center" wrapText="1"/>
    </xf>
    <xf numFmtId="0" fontId="53" fillId="0" borderId="201" xfId="79" applyFont="1" applyBorder="1" applyAlignment="1">
      <alignment horizontal="distributed" vertical="center"/>
    </xf>
    <xf numFmtId="0" fontId="53" fillId="0" borderId="202" xfId="79" applyFont="1" applyBorder="1" applyAlignment="1">
      <alignment horizontal="center" vertical="center"/>
    </xf>
    <xf numFmtId="0" fontId="53" fillId="0" borderId="48" xfId="79" quotePrefix="1" applyFont="1" applyBorder="1" applyAlignment="1">
      <alignment horizontal="distributed" vertical="center" wrapText="1"/>
    </xf>
    <xf numFmtId="0" fontId="53" fillId="0" borderId="22" xfId="79" quotePrefix="1" applyFont="1" applyBorder="1" applyAlignment="1">
      <alignment horizontal="distributed" vertical="center" wrapText="1"/>
    </xf>
    <xf numFmtId="0" fontId="53" fillId="0" borderId="48" xfId="79" applyFont="1" applyBorder="1" applyAlignment="1">
      <alignment horizontal="distributed" vertical="center" wrapText="1"/>
    </xf>
    <xf numFmtId="0" fontId="53" fillId="0" borderId="26" xfId="79" quotePrefix="1" applyFont="1" applyBorder="1" applyAlignment="1">
      <alignment horizontal="distributed" vertical="center" wrapText="1"/>
    </xf>
    <xf numFmtId="0" fontId="53" fillId="0" borderId="26" xfId="79" applyFont="1" applyBorder="1" applyAlignment="1">
      <alignment horizontal="distributed" vertical="center" wrapText="1"/>
    </xf>
    <xf numFmtId="0" fontId="53" fillId="0" borderId="203" xfId="79" applyFont="1" applyBorder="1" applyAlignment="1">
      <alignment horizontal="distributed" vertical="center"/>
    </xf>
    <xf numFmtId="0" fontId="53" fillId="0" borderId="201" xfId="79" quotePrefix="1" applyFont="1" applyBorder="1" applyAlignment="1">
      <alignment horizontal="distributed" vertical="center" wrapText="1"/>
    </xf>
    <xf numFmtId="0" fontId="12" fillId="0" borderId="57" xfId="79" quotePrefix="1" applyFont="1" applyBorder="1" applyAlignment="1">
      <alignment horizontal="center" vertical="center" shrinkToFit="1"/>
    </xf>
    <xf numFmtId="0" fontId="12" fillId="0" borderId="31" xfId="79" quotePrefix="1" applyFont="1" applyBorder="1" applyAlignment="1">
      <alignment horizontal="center" vertical="center" shrinkToFit="1"/>
    </xf>
    <xf numFmtId="0" fontId="12" fillId="0" borderId="47" xfId="79" quotePrefix="1" applyFont="1" applyBorder="1" applyAlignment="1">
      <alignment horizontal="center" vertical="center" shrinkToFit="1"/>
    </xf>
    <xf numFmtId="0" fontId="12" fillId="0" borderId="0" xfId="79" quotePrefix="1" applyFont="1" applyAlignment="1">
      <alignment horizontal="distributed" vertical="center"/>
    </xf>
    <xf numFmtId="0" fontId="53" fillId="0" borderId="204" xfId="79" applyFont="1" applyBorder="1" applyAlignment="1">
      <alignment horizontal="center" vertical="center"/>
    </xf>
    <xf numFmtId="0" fontId="53" fillId="0" borderId="51" xfId="79" applyFont="1" applyBorder="1" applyAlignment="1">
      <alignment horizontal="distributed" vertical="center"/>
    </xf>
    <xf numFmtId="0" fontId="53" fillId="0" borderId="0" xfId="79" applyFont="1" applyBorder="1" applyAlignment="1">
      <alignment horizontal="distributed" vertical="center"/>
    </xf>
    <xf numFmtId="0" fontId="53" fillId="0" borderId="20" xfId="79" applyFont="1" applyBorder="1" applyAlignment="1">
      <alignment horizontal="distributed" vertical="center"/>
    </xf>
    <xf numFmtId="0" fontId="53" fillId="0" borderId="17" xfId="79" applyFont="1" applyBorder="1" applyAlignment="1">
      <alignment horizontal="distributed" vertical="center"/>
    </xf>
    <xf numFmtId="0" fontId="53" fillId="0" borderId="205" xfId="79" applyFont="1" applyBorder="1" applyAlignment="1">
      <alignment horizontal="distributed" vertical="center"/>
    </xf>
    <xf numFmtId="0" fontId="53" fillId="0" borderId="206" xfId="79" applyFont="1" applyBorder="1" applyAlignment="1">
      <alignment horizontal="center" vertical="center"/>
    </xf>
    <xf numFmtId="0" fontId="53" fillId="0" borderId="51" xfId="79" quotePrefix="1" applyFont="1" applyBorder="1" applyAlignment="1">
      <alignment horizontal="distributed" vertical="center" wrapText="1"/>
    </xf>
    <xf numFmtId="0" fontId="53" fillId="0" borderId="0" xfId="79" quotePrefix="1" applyFont="1" applyBorder="1" applyAlignment="1">
      <alignment horizontal="distributed" vertical="center" wrapText="1"/>
    </xf>
    <xf numFmtId="0" fontId="53" fillId="0" borderId="20" xfId="79" quotePrefix="1" applyFont="1" applyBorder="1" applyAlignment="1">
      <alignment horizontal="distributed" vertical="center" wrapText="1"/>
    </xf>
    <xf numFmtId="0" fontId="53" fillId="0" borderId="51" xfId="79" applyFont="1" applyBorder="1" applyAlignment="1">
      <alignment horizontal="distributed" vertical="center" wrapText="1"/>
    </xf>
    <xf numFmtId="0" fontId="53" fillId="0" borderId="0" xfId="79" applyFont="1" applyBorder="1" applyAlignment="1">
      <alignment horizontal="distributed" vertical="center" wrapText="1"/>
    </xf>
    <xf numFmtId="0" fontId="53" fillId="0" borderId="20" xfId="79" applyFont="1" applyBorder="1" applyAlignment="1">
      <alignment horizontal="distributed" vertical="center" wrapText="1"/>
    </xf>
    <xf numFmtId="0" fontId="53" fillId="0" borderId="207" xfId="79" applyFont="1" applyBorder="1" applyAlignment="1">
      <alignment horizontal="distributed" vertical="center"/>
    </xf>
    <xf numFmtId="0" fontId="53" fillId="0" borderId="205" xfId="79" quotePrefix="1" applyFont="1" applyBorder="1" applyAlignment="1">
      <alignment horizontal="distributed" vertical="center" wrapText="1"/>
    </xf>
    <xf numFmtId="0" fontId="12" fillId="0" borderId="49" xfId="79" applyFont="1" applyBorder="1" applyAlignment="1">
      <alignment horizontal="distributed" vertical="center" shrinkToFit="1"/>
    </xf>
    <xf numFmtId="0" fontId="12" fillId="0" borderId="25" xfId="79" applyFont="1" applyBorder="1" applyAlignment="1">
      <alignment horizontal="distributed" vertical="center" shrinkToFit="1"/>
    </xf>
    <xf numFmtId="0" fontId="12" fillId="0" borderId="25" xfId="79" quotePrefix="1" applyFont="1" applyBorder="1" applyAlignment="1">
      <alignment horizontal="distributed" vertical="center" shrinkToFit="1"/>
    </xf>
    <xf numFmtId="0" fontId="12" fillId="0" borderId="50" xfId="79" applyFont="1" applyBorder="1" applyAlignment="1">
      <alignment horizontal="distributed" vertical="center" shrinkToFit="1"/>
    </xf>
    <xf numFmtId="0" fontId="12" fillId="0" borderId="52" xfId="79" applyFont="1" applyBorder="1" applyAlignment="1">
      <alignment horizontal="distributed" vertical="center" shrinkToFit="1"/>
    </xf>
    <xf numFmtId="0" fontId="12" fillId="0" borderId="19" xfId="79" applyFont="1" applyBorder="1" applyAlignment="1">
      <alignment horizontal="distributed" vertical="center" shrinkToFit="1"/>
    </xf>
    <xf numFmtId="0" fontId="12" fillId="0" borderId="19" xfId="79" quotePrefix="1" applyFont="1" applyBorder="1" applyAlignment="1">
      <alignment horizontal="distributed" vertical="center" shrinkToFit="1"/>
    </xf>
    <xf numFmtId="0" fontId="12" fillId="0" borderId="53" xfId="79" applyFont="1" applyBorder="1" applyAlignment="1">
      <alignment horizontal="distributed" vertical="center" shrinkToFit="1"/>
    </xf>
    <xf numFmtId="0" fontId="53" fillId="0" borderId="58" xfId="79" applyFont="1" applyBorder="1" applyAlignment="1">
      <alignment horizontal="distributed" vertical="center"/>
    </xf>
    <xf numFmtId="0" fontId="53" fillId="0" borderId="38" xfId="79" applyFont="1" applyBorder="1" applyAlignment="1">
      <alignment horizontal="distributed" vertical="center"/>
    </xf>
    <xf numFmtId="0" fontId="53" fillId="0" borderId="34" xfId="79" applyFont="1" applyBorder="1" applyAlignment="1">
      <alignment horizontal="distributed" vertical="center"/>
    </xf>
    <xf numFmtId="0" fontId="53" fillId="0" borderId="35" xfId="79" applyFont="1" applyBorder="1" applyAlignment="1">
      <alignment horizontal="distributed" vertical="center"/>
    </xf>
    <xf numFmtId="0" fontId="53" fillId="0" borderId="208" xfId="79" applyFont="1" applyBorder="1" applyAlignment="1">
      <alignment horizontal="distributed" vertical="center"/>
    </xf>
    <xf numFmtId="0" fontId="53" fillId="0" borderId="58" xfId="79" quotePrefix="1" applyFont="1" applyBorder="1" applyAlignment="1">
      <alignment horizontal="distributed" vertical="center" wrapText="1"/>
    </xf>
    <xf numFmtId="0" fontId="53" fillId="0" borderId="34" xfId="79" quotePrefix="1" applyFont="1" applyBorder="1" applyAlignment="1">
      <alignment horizontal="distributed" vertical="center" wrapText="1"/>
    </xf>
    <xf numFmtId="0" fontId="53" fillId="0" borderId="38" xfId="79" quotePrefix="1" applyFont="1" applyBorder="1" applyAlignment="1">
      <alignment horizontal="distributed" vertical="center" wrapText="1"/>
    </xf>
    <xf numFmtId="0" fontId="53" fillId="0" borderId="58" xfId="79" applyFont="1" applyBorder="1" applyAlignment="1">
      <alignment horizontal="distributed" vertical="center" wrapText="1"/>
    </xf>
    <xf numFmtId="0" fontId="53" fillId="0" borderId="34" xfId="79" applyFont="1" applyBorder="1" applyAlignment="1">
      <alignment horizontal="distributed" vertical="center" wrapText="1"/>
    </xf>
    <xf numFmtId="0" fontId="53" fillId="0" borderId="38" xfId="79" applyFont="1" applyBorder="1" applyAlignment="1">
      <alignment horizontal="distributed" vertical="center" wrapText="1"/>
    </xf>
    <xf numFmtId="0" fontId="53" fillId="0" borderId="209" xfId="79" applyFont="1" applyBorder="1" applyAlignment="1">
      <alignment horizontal="distributed" vertical="center"/>
    </xf>
    <xf numFmtId="0" fontId="53" fillId="0" borderId="208" xfId="79" quotePrefix="1" applyFont="1" applyBorder="1" applyAlignment="1">
      <alignment horizontal="distributed" vertical="center" wrapText="1"/>
    </xf>
    <xf numFmtId="0" fontId="53" fillId="0" borderId="210" xfId="79" applyFont="1" applyBorder="1" applyAlignment="1">
      <alignment horizontal="center" vertical="center"/>
    </xf>
    <xf numFmtId="0" fontId="12" fillId="0" borderId="42" xfId="79" applyFont="1" applyBorder="1">
      <alignment vertical="center"/>
    </xf>
    <xf numFmtId="0" fontId="12" fillId="0" borderId="12" xfId="79" applyFont="1" applyBorder="1">
      <alignment vertical="center"/>
    </xf>
    <xf numFmtId="0" fontId="12" fillId="0" borderId="13" xfId="79" applyFont="1" applyBorder="1">
      <alignment vertical="center"/>
    </xf>
    <xf numFmtId="0" fontId="12" fillId="0" borderId="15" xfId="79" applyFont="1" applyBorder="1">
      <alignment vertical="center"/>
    </xf>
    <xf numFmtId="0" fontId="12" fillId="0" borderId="11" xfId="79" applyFont="1" applyBorder="1">
      <alignment vertical="center"/>
    </xf>
    <xf numFmtId="0" fontId="12" fillId="0" borderId="211" xfId="79" applyFont="1" applyBorder="1">
      <alignment vertical="center"/>
    </xf>
    <xf numFmtId="0" fontId="53" fillId="0" borderId="212" xfId="79" applyFont="1" applyBorder="1" applyAlignment="1">
      <alignment horizontal="center" vertical="center"/>
    </xf>
    <xf numFmtId="0" fontId="12" fillId="0" borderId="42" xfId="79" applyFont="1" applyBorder="1" applyAlignment="1">
      <alignment vertical="top"/>
    </xf>
    <xf numFmtId="0" fontId="12" fillId="0" borderId="12" xfId="79" applyFont="1" applyBorder="1" applyAlignment="1">
      <alignment vertical="top"/>
    </xf>
    <xf numFmtId="0" fontId="12" fillId="0" borderId="13" xfId="79" applyFont="1" applyBorder="1" applyAlignment="1">
      <alignment vertical="top"/>
    </xf>
    <xf numFmtId="0" fontId="12" fillId="0" borderId="11" xfId="79" applyFont="1" applyBorder="1" applyAlignment="1">
      <alignment vertical="top"/>
    </xf>
    <xf numFmtId="0" fontId="12" fillId="0" borderId="15" xfId="79" applyFont="1" applyBorder="1" applyAlignment="1">
      <alignment vertical="top"/>
    </xf>
    <xf numFmtId="0" fontId="12" fillId="0" borderId="18" xfId="79" applyFont="1" applyBorder="1" applyAlignment="1">
      <alignment vertical="top"/>
    </xf>
    <xf numFmtId="0" fontId="12" fillId="0" borderId="17" xfId="79" applyFont="1" applyBorder="1" applyAlignment="1">
      <alignment vertical="top"/>
    </xf>
    <xf numFmtId="0" fontId="12" fillId="0" borderId="51" xfId="79" applyFont="1" applyBorder="1" applyAlignment="1">
      <alignment vertical="top"/>
    </xf>
    <xf numFmtId="0" fontId="12" fillId="0" borderId="0" xfId="79" applyFont="1" applyBorder="1" applyAlignment="1">
      <alignment vertical="top"/>
    </xf>
    <xf numFmtId="0" fontId="12" fillId="0" borderId="207" xfId="79" applyFont="1" applyBorder="1" applyAlignment="1">
      <alignment vertical="top"/>
    </xf>
    <xf numFmtId="0" fontId="12" fillId="0" borderId="205" xfId="79" applyFont="1" applyBorder="1" applyAlignment="1">
      <alignment vertical="top"/>
    </xf>
    <xf numFmtId="0" fontId="12" fillId="0" borderId="51" xfId="79" applyFont="1" applyBorder="1">
      <alignment vertical="center"/>
    </xf>
    <xf numFmtId="0" fontId="12" fillId="0" borderId="20" xfId="79" applyFont="1" applyBorder="1">
      <alignment vertical="center"/>
    </xf>
    <xf numFmtId="0" fontId="12" fillId="0" borderId="205" xfId="79" applyFont="1" applyBorder="1">
      <alignment vertical="center"/>
    </xf>
    <xf numFmtId="0" fontId="122" fillId="0" borderId="0" xfId="79" applyFont="1" applyBorder="1" applyAlignment="1">
      <alignment horizontal="center" vertical="center"/>
    </xf>
    <xf numFmtId="0" fontId="12" fillId="0" borderId="20" xfId="79" applyFont="1" applyBorder="1" applyAlignment="1">
      <alignment vertical="top"/>
    </xf>
    <xf numFmtId="0" fontId="12" fillId="0" borderId="0" xfId="79" quotePrefix="1" applyFont="1" applyAlignment="1">
      <alignment horizontal="left" vertical="center"/>
    </xf>
    <xf numFmtId="0" fontId="12" fillId="0" borderId="46" xfId="79" applyFont="1" applyBorder="1">
      <alignment vertical="center"/>
    </xf>
    <xf numFmtId="0" fontId="12" fillId="0" borderId="32" xfId="79" applyFont="1" applyBorder="1">
      <alignment vertical="center"/>
    </xf>
    <xf numFmtId="0" fontId="12" fillId="0" borderId="213" xfId="79" applyFont="1" applyBorder="1">
      <alignment vertical="center"/>
    </xf>
    <xf numFmtId="0" fontId="12" fillId="0" borderId="46" xfId="79" applyFont="1" applyBorder="1" applyAlignment="1">
      <alignment vertical="top"/>
    </xf>
    <xf numFmtId="0" fontId="12" fillId="0" borderId="29" xfId="79" applyFont="1" applyBorder="1" applyAlignment="1">
      <alignment vertical="top"/>
    </xf>
    <xf numFmtId="0" fontId="12" fillId="0" borderId="30" xfId="79" applyFont="1" applyBorder="1" applyAlignment="1">
      <alignment vertical="top"/>
    </xf>
    <xf numFmtId="0" fontId="12" fillId="0" borderId="28" xfId="79" applyFont="1" applyBorder="1" applyAlignment="1">
      <alignment vertical="top"/>
    </xf>
    <xf numFmtId="0" fontId="12" fillId="0" borderId="32" xfId="79" applyFont="1" applyBorder="1" applyAlignment="1">
      <alignment vertical="top"/>
    </xf>
    <xf numFmtId="0" fontId="12" fillId="0" borderId="214" xfId="79" applyFont="1" applyBorder="1" applyAlignment="1">
      <alignment vertical="top"/>
    </xf>
    <xf numFmtId="0" fontId="12" fillId="0" borderId="213" xfId="79" applyFont="1" applyBorder="1" applyAlignment="1">
      <alignment vertical="top"/>
    </xf>
    <xf numFmtId="0" fontId="53" fillId="0" borderId="200" xfId="79" quotePrefix="1" applyFont="1" applyBorder="1" applyAlignment="1">
      <alignment horizontal="center" vertical="center"/>
    </xf>
    <xf numFmtId="0" fontId="12" fillId="0" borderId="26" xfId="79" applyFont="1" applyBorder="1">
      <alignment vertical="center"/>
    </xf>
    <xf numFmtId="0" fontId="53" fillId="0" borderId="202" xfId="79" quotePrefix="1" applyFont="1" applyBorder="1" applyAlignment="1">
      <alignment horizontal="center" vertical="center"/>
    </xf>
    <xf numFmtId="0" fontId="12" fillId="0" borderId="24" xfId="79" applyFont="1" applyBorder="1" applyAlignment="1">
      <alignment vertical="top"/>
    </xf>
    <xf numFmtId="0" fontId="12" fillId="0" borderId="23" xfId="79" applyFont="1" applyBorder="1" applyAlignment="1">
      <alignment vertical="top"/>
    </xf>
    <xf numFmtId="0" fontId="12" fillId="0" borderId="26" xfId="79" applyFont="1" applyBorder="1" applyAlignment="1">
      <alignment vertical="top"/>
    </xf>
    <xf numFmtId="0" fontId="12" fillId="0" borderId="48" xfId="79" applyFont="1" applyBorder="1" applyAlignment="1">
      <alignment vertical="top"/>
    </xf>
    <xf numFmtId="0" fontId="12" fillId="0" borderId="22" xfId="79" applyFont="1" applyBorder="1" applyAlignment="1">
      <alignment vertical="top"/>
    </xf>
    <xf numFmtId="0" fontId="12" fillId="0" borderId="203" xfId="79" applyFont="1" applyBorder="1" applyAlignment="1">
      <alignment vertical="top"/>
    </xf>
    <xf numFmtId="0" fontId="12" fillId="0" borderId="201" xfId="79" applyFont="1" applyBorder="1" applyAlignment="1">
      <alignment vertical="top"/>
    </xf>
    <xf numFmtId="0" fontId="53" fillId="0" borderId="204" xfId="79" quotePrefix="1" applyFont="1" applyBorder="1" applyAlignment="1">
      <alignment horizontal="center" vertical="center"/>
    </xf>
    <xf numFmtId="0" fontId="53" fillId="0" borderId="206" xfId="79" quotePrefix="1" applyFont="1" applyBorder="1" applyAlignment="1">
      <alignment horizontal="center" vertical="center"/>
    </xf>
    <xf numFmtId="0" fontId="53" fillId="0" borderId="215" xfId="79" quotePrefix="1" applyFont="1" applyBorder="1" applyAlignment="1">
      <alignment horizontal="center" vertical="center"/>
    </xf>
    <xf numFmtId="0" fontId="53" fillId="0" borderId="216" xfId="79" quotePrefix="1" applyFont="1" applyBorder="1" applyAlignment="1">
      <alignment horizontal="center" vertical="center"/>
    </xf>
    <xf numFmtId="0" fontId="12" fillId="0" borderId="57" xfId="79" applyFont="1" applyBorder="1" applyAlignment="1">
      <alignment horizontal="distributed" vertical="center" shrinkToFit="1"/>
    </xf>
    <xf numFmtId="0" fontId="12" fillId="0" borderId="31" xfId="79" applyFont="1" applyBorder="1" applyAlignment="1">
      <alignment horizontal="distributed" vertical="center" shrinkToFit="1"/>
    </xf>
    <xf numFmtId="0" fontId="12" fillId="0" borderId="31" xfId="79" quotePrefix="1" applyFont="1" applyBorder="1" applyAlignment="1">
      <alignment horizontal="distributed" vertical="center" shrinkToFit="1"/>
    </xf>
    <xf numFmtId="0" fontId="12" fillId="0" borderId="47" xfId="79" applyFont="1" applyBorder="1" applyAlignment="1">
      <alignment horizontal="distributed" vertical="center" shrinkToFit="1"/>
    </xf>
    <xf numFmtId="0" fontId="53" fillId="0" borderId="215" xfId="79" applyFont="1" applyBorder="1" applyAlignment="1">
      <alignment horizontal="center" vertical="center"/>
    </xf>
    <xf numFmtId="0" fontId="53" fillId="0" borderId="216" xfId="79" applyFont="1" applyBorder="1" applyAlignment="1">
      <alignment horizontal="center" vertical="center"/>
    </xf>
    <xf numFmtId="0" fontId="12" fillId="0" borderId="37" xfId="79" applyFont="1" applyBorder="1" applyAlignment="1">
      <alignment horizontal="distributed" vertical="center" shrinkToFit="1"/>
    </xf>
    <xf numFmtId="0" fontId="12" fillId="0" borderId="60" xfId="79" applyFont="1" applyBorder="1" applyAlignment="1">
      <alignment horizontal="distributed" vertical="center" shrinkToFit="1"/>
    </xf>
    <xf numFmtId="0" fontId="123" fillId="0" borderId="51" xfId="79" applyFont="1" applyBorder="1" applyAlignment="1">
      <alignment vertical="top"/>
    </xf>
    <xf numFmtId="0" fontId="123" fillId="0" borderId="18" xfId="79" quotePrefix="1" applyFont="1" applyBorder="1" applyAlignment="1">
      <alignment horizontal="left" vertical="top"/>
    </xf>
    <xf numFmtId="0" fontId="123" fillId="0" borderId="0" xfId="79" applyFont="1" applyBorder="1" applyAlignment="1">
      <alignment vertical="top"/>
    </xf>
    <xf numFmtId="0" fontId="123" fillId="0" borderId="18" xfId="79" applyFont="1" applyBorder="1" applyAlignment="1">
      <alignment vertical="top"/>
    </xf>
    <xf numFmtId="0" fontId="123" fillId="0" borderId="51" xfId="79" quotePrefix="1" applyFont="1" applyBorder="1" applyAlignment="1">
      <alignment horizontal="left" vertical="top"/>
    </xf>
    <xf numFmtId="0" fontId="123" fillId="0" borderId="24" xfId="79" quotePrefix="1" applyFont="1" applyBorder="1" applyAlignment="1">
      <alignment horizontal="left" vertical="top"/>
    </xf>
    <xf numFmtId="0" fontId="123" fillId="0" borderId="0" xfId="79" quotePrefix="1" applyFont="1" applyBorder="1" applyAlignment="1">
      <alignment horizontal="left" vertical="top"/>
    </xf>
    <xf numFmtId="0" fontId="123" fillId="0" borderId="48" xfId="79" quotePrefix="1" applyFont="1" applyBorder="1" applyAlignment="1">
      <alignment horizontal="left" vertical="top"/>
    </xf>
    <xf numFmtId="0" fontId="123" fillId="0" borderId="22" xfId="79" applyFont="1" applyBorder="1" applyAlignment="1">
      <alignment vertical="top"/>
    </xf>
    <xf numFmtId="56" fontId="12" fillId="0" borderId="14" xfId="79" quotePrefix="1" applyNumberFormat="1" applyFont="1" applyBorder="1" applyAlignment="1">
      <alignment horizontal="center" vertical="center"/>
    </xf>
    <xf numFmtId="0" fontId="53" fillId="0" borderId="217" xfId="79" applyFont="1" applyBorder="1" applyAlignment="1">
      <alignment horizontal="center" vertical="center"/>
    </xf>
    <xf numFmtId="0" fontId="12" fillId="0" borderId="58" xfId="79" applyFont="1" applyBorder="1" applyAlignment="1">
      <alignment vertical="top"/>
    </xf>
    <xf numFmtId="0" fontId="12" fillId="0" borderId="35" xfId="79" applyFont="1" applyBorder="1" applyAlignment="1">
      <alignment vertical="top"/>
    </xf>
    <xf numFmtId="0" fontId="12" fillId="0" borderId="36" xfId="79" applyFont="1" applyBorder="1" applyAlignment="1">
      <alignment vertical="top"/>
    </xf>
    <xf numFmtId="0" fontId="12" fillId="0" borderId="38" xfId="79" applyFont="1" applyBorder="1" applyAlignment="1">
      <alignment vertical="top"/>
    </xf>
    <xf numFmtId="0" fontId="12" fillId="0" borderId="34" xfId="79" applyFont="1" applyBorder="1" applyAlignment="1">
      <alignment vertical="top"/>
    </xf>
    <xf numFmtId="0" fontId="12" fillId="0" borderId="208" xfId="79" applyFont="1" applyBorder="1" applyAlignment="1">
      <alignment vertical="top"/>
    </xf>
    <xf numFmtId="0" fontId="12" fillId="0" borderId="209" xfId="79" applyFont="1" applyBorder="1" applyAlignment="1">
      <alignment vertical="top"/>
    </xf>
    <xf numFmtId="0" fontId="12" fillId="0" borderId="49" xfId="79" quotePrefix="1" applyFont="1" applyBorder="1" applyAlignment="1">
      <alignment horizontal="distributed" vertical="center" shrinkToFit="1"/>
    </xf>
    <xf numFmtId="0" fontId="12" fillId="0" borderId="207" xfId="79" applyFont="1" applyBorder="1">
      <alignment vertical="center"/>
    </xf>
    <xf numFmtId="0" fontId="12" fillId="0" borderId="214" xfId="79" applyFont="1" applyBorder="1">
      <alignment vertical="center"/>
    </xf>
    <xf numFmtId="0" fontId="12" fillId="0" borderId="0" xfId="79" quotePrefix="1" applyFont="1" applyAlignment="1">
      <alignment horizontal="right" vertical="center"/>
    </xf>
    <xf numFmtId="0" fontId="12" fillId="0" borderId="59" xfId="79" applyFont="1" applyBorder="1" applyAlignment="1">
      <alignment horizontal="distributed" vertical="center" shrinkToFit="1"/>
    </xf>
    <xf numFmtId="0" fontId="53" fillId="0" borderId="0" xfId="79" quotePrefix="1" applyFont="1" applyAlignment="1">
      <alignment horizontal="right" vertical="center"/>
    </xf>
    <xf numFmtId="0" fontId="53" fillId="0" borderId="218" xfId="79" applyFont="1" applyBorder="1" applyAlignment="1">
      <alignment horizontal="center" vertical="center"/>
    </xf>
    <xf numFmtId="0" fontId="12" fillId="0" borderId="219" xfId="79" applyFont="1" applyBorder="1" applyAlignment="1">
      <alignment vertical="top"/>
    </xf>
    <xf numFmtId="0" fontId="12" fillId="0" borderId="220" xfId="79" applyFont="1" applyBorder="1" applyAlignment="1">
      <alignment vertical="top"/>
    </xf>
    <xf numFmtId="0" fontId="12" fillId="0" borderId="221" xfId="79" applyFont="1" applyBorder="1" applyAlignment="1">
      <alignment vertical="top"/>
    </xf>
    <xf numFmtId="0" fontId="12" fillId="0" borderId="222" xfId="79" applyFont="1" applyBorder="1" applyAlignment="1">
      <alignment vertical="top"/>
    </xf>
    <xf numFmtId="0" fontId="12" fillId="0" borderId="223" xfId="79" applyFont="1" applyBorder="1" applyAlignment="1">
      <alignment vertical="top"/>
    </xf>
    <xf numFmtId="0" fontId="12" fillId="0" borderId="224" xfId="79" applyFont="1" applyBorder="1" applyAlignment="1">
      <alignment vertical="top"/>
    </xf>
    <xf numFmtId="0" fontId="53" fillId="0" borderId="225" xfId="79" applyFont="1" applyBorder="1" applyAlignment="1">
      <alignment horizontal="center" vertical="center"/>
    </xf>
    <xf numFmtId="0" fontId="12" fillId="0" borderId="219" xfId="79" applyFont="1" applyBorder="1">
      <alignment vertical="center"/>
    </xf>
    <xf numFmtId="0" fontId="12" fillId="0" borderId="222" xfId="79" applyFont="1" applyBorder="1">
      <alignment vertical="center"/>
    </xf>
    <xf numFmtId="0" fontId="12" fillId="0" borderId="223" xfId="79" applyFont="1" applyBorder="1">
      <alignment vertical="center"/>
    </xf>
    <xf numFmtId="0" fontId="12" fillId="0" borderId="226" xfId="79" applyFont="1" applyBorder="1">
      <alignment vertical="center"/>
    </xf>
    <xf numFmtId="0" fontId="63" fillId="0" borderId="0" xfId="80" applyFont="1" applyAlignment="1">
      <alignment vertical="top"/>
    </xf>
    <xf numFmtId="0" fontId="63" fillId="0" borderId="25" xfId="80" applyFont="1" applyBorder="1"/>
    <xf numFmtId="0" fontId="63" fillId="0" borderId="22" xfId="80" applyFont="1" applyBorder="1" applyAlignment="1">
      <alignment vertical="center"/>
    </xf>
    <xf numFmtId="0" fontId="63" fillId="0" borderId="23" xfId="80" applyFont="1" applyBorder="1" applyAlignment="1">
      <alignment vertical="center"/>
    </xf>
    <xf numFmtId="0" fontId="63" fillId="0" borderId="54" xfId="80" applyFont="1" applyBorder="1" applyAlignment="1">
      <alignment horizontal="center"/>
    </xf>
    <xf numFmtId="0" fontId="63" fillId="0" borderId="54" xfId="80" applyFont="1" applyBorder="1"/>
    <xf numFmtId="0" fontId="63" fillId="0" borderId="24" xfId="80" applyFont="1" applyBorder="1" applyAlignment="1"/>
    <xf numFmtId="0" fontId="63" fillId="0" borderId="22" xfId="80" applyFont="1" applyBorder="1" applyAlignment="1"/>
    <xf numFmtId="0" fontId="63" fillId="0" borderId="23" xfId="80" applyFont="1" applyBorder="1" applyAlignment="1"/>
    <xf numFmtId="0" fontId="124" fillId="0" borderId="19" xfId="80" applyFont="1" applyBorder="1" applyAlignment="1">
      <alignment horizontal="center"/>
    </xf>
    <xf numFmtId="0" fontId="63" fillId="0" borderId="55" xfId="80" applyFont="1" applyBorder="1"/>
    <xf numFmtId="0" fontId="63" fillId="0" borderId="61" xfId="80" applyFont="1" applyBorder="1" applyAlignment="1">
      <alignment horizontal="center"/>
    </xf>
    <xf numFmtId="0" fontId="63" fillId="0" borderId="45" xfId="80" applyFont="1" applyBorder="1"/>
    <xf numFmtId="0" fontId="63" fillId="0" borderId="54" xfId="80" applyFont="1" applyBorder="1" applyAlignment="1"/>
    <xf numFmtId="0" fontId="63" fillId="0" borderId="18" xfId="80" applyFont="1" applyBorder="1" applyAlignment="1"/>
    <xf numFmtId="0" fontId="63" fillId="0" borderId="19" xfId="80" applyFont="1" applyBorder="1" applyAlignment="1"/>
    <xf numFmtId="0" fontId="63" fillId="0" borderId="17" xfId="80" applyFont="1" applyBorder="1" applyAlignment="1">
      <alignment vertical="top"/>
    </xf>
    <xf numFmtId="0" fontId="63" fillId="0" borderId="18" xfId="80" applyFont="1" applyBorder="1" applyAlignment="1">
      <alignment horizontal="right"/>
    </xf>
    <xf numFmtId="0" fontId="97" fillId="0" borderId="25" xfId="80" applyFont="1" applyBorder="1" applyAlignment="1">
      <alignment vertical="top"/>
    </xf>
    <xf numFmtId="0" fontId="63" fillId="0" borderId="18" xfId="80" applyFont="1" applyBorder="1" applyAlignment="1">
      <alignment horizontal="center"/>
    </xf>
    <xf numFmtId="0" fontId="97" fillId="0" borderId="31" xfId="80" applyFont="1" applyBorder="1" applyAlignment="1">
      <alignment vertical="top"/>
    </xf>
    <xf numFmtId="0" fontId="63" fillId="0" borderId="19" xfId="80" applyFont="1" applyBorder="1"/>
    <xf numFmtId="0" fontId="97" fillId="0" borderId="54" xfId="80" applyFont="1" applyBorder="1" applyAlignment="1">
      <alignment vertical="top"/>
    </xf>
    <xf numFmtId="0" fontId="63" fillId="0" borderId="31" xfId="80" applyFont="1" applyBorder="1"/>
    <xf numFmtId="0" fontId="63" fillId="0" borderId="28" xfId="80" applyFont="1" applyBorder="1"/>
    <xf numFmtId="0" fontId="63" fillId="0" borderId="30" xfId="80" applyFont="1" applyBorder="1" applyAlignment="1"/>
    <xf numFmtId="0" fontId="63" fillId="0" borderId="24" xfId="81" applyFont="1" applyBorder="1"/>
    <xf numFmtId="0" fontId="63" fillId="0" borderId="17" xfId="81" applyFont="1" applyBorder="1" applyAlignment="1">
      <alignment vertical="center"/>
    </xf>
    <xf numFmtId="0" fontId="63" fillId="0" borderId="0" xfId="81" applyFont="1" applyBorder="1" applyAlignment="1">
      <alignment vertical="center"/>
    </xf>
    <xf numFmtId="0" fontId="63" fillId="0" borderId="54" xfId="81" applyFont="1" applyBorder="1" applyAlignment="1">
      <alignment horizontal="center" vertical="center"/>
    </xf>
    <xf numFmtId="0" fontId="63" fillId="0" borderId="45" xfId="81" applyFont="1" applyBorder="1" applyAlignment="1">
      <alignment horizontal="center" vertical="center"/>
    </xf>
    <xf numFmtId="0" fontId="63" fillId="0" borderId="54" xfId="81" applyFont="1" applyBorder="1" applyAlignment="1">
      <alignment vertical="center"/>
    </xf>
    <xf numFmtId="0" fontId="63" fillId="0" borderId="24" xfId="81" applyFont="1" applyBorder="1" applyAlignment="1">
      <alignment horizontal="center" vertical="center" wrapText="1"/>
    </xf>
    <xf numFmtId="0" fontId="10" fillId="0" borderId="23" xfId="81" applyBorder="1" applyAlignment="1">
      <alignment horizontal="center" vertical="center" wrapText="1"/>
    </xf>
    <xf numFmtId="0" fontId="63" fillId="0" borderId="25" xfId="81" applyFont="1" applyBorder="1" applyAlignment="1">
      <alignment vertical="center"/>
    </xf>
    <xf numFmtId="0" fontId="10" fillId="0" borderId="18" xfId="81" applyBorder="1" applyAlignment="1">
      <alignment horizontal="center" vertical="center" wrapText="1"/>
    </xf>
    <xf numFmtId="0" fontId="10" fillId="0" borderId="17" xfId="81" applyBorder="1" applyAlignment="1">
      <alignment horizontal="center" vertical="center" wrapText="1"/>
    </xf>
    <xf numFmtId="0" fontId="10" fillId="0" borderId="30" xfId="81" applyBorder="1" applyAlignment="1">
      <alignment horizontal="center" vertical="center" wrapText="1"/>
    </xf>
    <xf numFmtId="0" fontId="10" fillId="0" borderId="29" xfId="81" applyBorder="1" applyAlignment="1">
      <alignment horizontal="center" vertical="center" wrapText="1"/>
    </xf>
    <xf numFmtId="0" fontId="63" fillId="0" borderId="30" xfId="81" applyFont="1" applyBorder="1"/>
    <xf numFmtId="0" fontId="68" fillId="0" borderId="227" xfId="82" applyFont="1" applyBorder="1"/>
    <xf numFmtId="0" fontId="68" fillId="0" borderId="22" xfId="82" applyFont="1" applyBorder="1"/>
    <xf numFmtId="0" fontId="66" fillId="0" borderId="0" xfId="82" applyFont="1" applyAlignment="1">
      <alignment horizontal="center" vertical="center"/>
    </xf>
    <xf numFmtId="0" fontId="63" fillId="0" borderId="19" xfId="82" applyFont="1" applyBorder="1" applyAlignment="1">
      <alignment vertical="center"/>
    </xf>
    <xf numFmtId="0" fontId="63" fillId="0" borderId="228" xfId="82" applyFont="1" applyBorder="1"/>
    <xf numFmtId="0" fontId="63" fillId="0" borderId="55" xfId="82" applyFont="1" applyBorder="1" applyAlignment="1"/>
    <xf numFmtId="0" fontId="63" fillId="0" borderId="228" xfId="82" applyFont="1" applyBorder="1" applyAlignment="1"/>
    <xf numFmtId="0" fontId="63" fillId="0" borderId="31" xfId="82" applyFont="1" applyBorder="1" applyAlignment="1">
      <alignment vertical="center"/>
    </xf>
    <xf numFmtId="0" fontId="63" fillId="0" borderId="229" xfId="82" applyFont="1" applyBorder="1" applyAlignment="1"/>
    <xf numFmtId="0" fontId="68" fillId="0" borderId="0" xfId="83" applyFont="1" applyAlignment="1">
      <alignment vertical="center"/>
    </xf>
    <xf numFmtId="0" fontId="68" fillId="0" borderId="24" xfId="83" applyFont="1" applyBorder="1"/>
    <xf numFmtId="0" fontId="63" fillId="0" borderId="25" xfId="83" applyFont="1" applyBorder="1" applyAlignment="1">
      <alignment horizontal="center" vertical="center"/>
    </xf>
    <xf numFmtId="0" fontId="63" fillId="0" borderId="25" xfId="83" applyFont="1" applyBorder="1" applyAlignment="1">
      <alignment horizontal="center"/>
    </xf>
    <xf numFmtId="0" fontId="63" fillId="0" borderId="31" xfId="83" applyFont="1" applyBorder="1" applyAlignment="1">
      <alignment horizontal="center" vertical="center"/>
    </xf>
    <xf numFmtId="0" fontId="63" fillId="0" borderId="31" xfId="83" applyFont="1" applyBorder="1" applyAlignment="1">
      <alignment horizontal="center"/>
    </xf>
    <xf numFmtId="0" fontId="63" fillId="0" borderId="19" xfId="83" applyFont="1" applyBorder="1" applyAlignment="1">
      <alignment horizontal="center" vertical="center"/>
    </xf>
    <xf numFmtId="0" fontId="63" fillId="0" borderId="19" xfId="83" applyFont="1" applyBorder="1" applyAlignment="1">
      <alignment horizontal="center"/>
    </xf>
    <xf numFmtId="0" fontId="63" fillId="0" borderId="131" xfId="84" applyFont="1" applyBorder="1" applyAlignment="1"/>
    <xf numFmtId="0" fontId="63" fillId="0" borderId="0" xfId="85" applyFont="1" applyBorder="1" applyAlignment="1">
      <alignment horizontal="center" vertical="center"/>
    </xf>
    <xf numFmtId="0" fontId="10" fillId="0" borderId="28" xfId="85" applyBorder="1" applyAlignment="1">
      <alignment horizontal="center" vertical="center"/>
    </xf>
    <xf numFmtId="0" fontId="125" fillId="0" borderId="17" xfId="85" applyFont="1" applyBorder="1" applyAlignment="1">
      <alignment vertical="top"/>
    </xf>
    <xf numFmtId="0" fontId="63" fillId="0" borderId="121" xfId="85" applyFont="1" applyBorder="1" applyAlignment="1">
      <alignment horizontal="center"/>
    </xf>
    <xf numFmtId="0" fontId="63" fillId="0" borderId="230" xfId="85" applyFont="1" applyBorder="1" applyAlignment="1"/>
    <xf numFmtId="0" fontId="63" fillId="0" borderId="231" xfId="85" applyFont="1" applyBorder="1" applyAlignment="1"/>
    <xf numFmtId="0" fontId="10" fillId="0" borderId="122" xfId="85" applyBorder="1" applyAlignment="1"/>
    <xf numFmtId="0" fontId="10" fillId="0" borderId="123" xfId="85" applyBorder="1" applyAlignment="1"/>
    <xf numFmtId="0" fontId="10" fillId="0" borderId="232" xfId="85" applyBorder="1" applyAlignment="1"/>
    <xf numFmtId="0" fontId="125" fillId="0" borderId="54" xfId="85" applyFont="1" applyBorder="1" applyAlignment="1">
      <alignment vertical="top"/>
    </xf>
    <xf numFmtId="0" fontId="10" fillId="0" borderId="124" xfId="85" applyBorder="1" applyAlignment="1"/>
    <xf numFmtId="0" fontId="10" fillId="0" borderId="233" xfId="85" applyBorder="1" applyAlignment="1"/>
    <xf numFmtId="0" fontId="10" fillId="0" borderId="234" xfId="85" applyBorder="1" applyAlignment="1"/>
    <xf numFmtId="0" fontId="31" fillId="0" borderId="0" xfId="86" applyFont="1" applyAlignment="1">
      <alignment horizontal="center" vertical="center"/>
    </xf>
    <xf numFmtId="0" fontId="97" fillId="0" borderId="17" xfId="86" applyFont="1" applyBorder="1" applyAlignment="1">
      <alignment vertical="top"/>
    </xf>
    <xf numFmtId="0" fontId="64" fillId="0" borderId="28" xfId="86" applyFont="1" applyBorder="1" applyAlignment="1">
      <alignment horizontal="center"/>
    </xf>
    <xf numFmtId="0" fontId="63" fillId="0" borderId="122" xfId="87" applyFont="1" applyBorder="1"/>
    <xf numFmtId="0" fontId="63" fillId="0" borderId="55" xfId="87" applyFont="1" applyBorder="1" applyAlignment="1">
      <alignment horizontal="center" vertical="center"/>
    </xf>
    <xf numFmtId="0" fontId="68" fillId="0" borderId="0" xfId="87" applyFont="1" applyAlignment="1">
      <alignment horizontal="right"/>
    </xf>
    <xf numFmtId="0" fontId="10" fillId="0" borderId="54" xfId="87" applyBorder="1" applyAlignment="1">
      <alignment horizontal="center" vertical="center"/>
    </xf>
    <xf numFmtId="0" fontId="63" fillId="0" borderId="0" xfId="88" applyFont="1" applyBorder="1" applyAlignment="1">
      <alignment horizontal="left" vertical="center"/>
    </xf>
    <xf numFmtId="0" fontId="126" fillId="0" borderId="0" xfId="89" applyFont="1" applyAlignment="1">
      <alignment horizontal="center" vertical="center"/>
    </xf>
    <xf numFmtId="0" fontId="51" fillId="0" borderId="17" xfId="89" applyFont="1" applyBorder="1" applyAlignment="1">
      <alignment horizontal="distributed" vertical="center"/>
    </xf>
    <xf numFmtId="0" fontId="51" fillId="0" borderId="54" xfId="89" applyFont="1" applyBorder="1" applyAlignment="1">
      <alignment horizontal="center" vertical="center"/>
    </xf>
    <xf numFmtId="0" fontId="12" fillId="0" borderId="54" xfId="89" applyFont="1" applyBorder="1" applyAlignment="1">
      <alignment horizontal="center" vertical="center"/>
    </xf>
    <xf numFmtId="0" fontId="51" fillId="0" borderId="0" xfId="89" quotePrefix="1" applyFont="1">
      <alignment vertical="center"/>
    </xf>
    <xf numFmtId="0" fontId="12" fillId="0" borderId="0" xfId="89" quotePrefix="1" applyFont="1">
      <alignment vertical="center"/>
    </xf>
    <xf numFmtId="0" fontId="51" fillId="0" borderId="235" xfId="89" applyFont="1" applyBorder="1" applyAlignment="1">
      <alignment horizontal="center" vertical="center"/>
    </xf>
    <xf numFmtId="0" fontId="12" fillId="0" borderId="235" xfId="89" applyFont="1" applyBorder="1" applyAlignment="1">
      <alignment horizontal="center" vertical="center"/>
    </xf>
    <xf numFmtId="0" fontId="51" fillId="0" borderId="17" xfId="89" applyFont="1" applyBorder="1">
      <alignment vertical="center"/>
    </xf>
    <xf numFmtId="0" fontId="51" fillId="0" borderId="17" xfId="89" applyFont="1" applyBorder="1" applyAlignment="1">
      <alignment vertical="center" shrinkToFit="1"/>
    </xf>
    <xf numFmtId="178" fontId="12" fillId="0" borderId="25" xfId="89" applyNumberFormat="1" applyFont="1" applyBorder="1" applyAlignment="1">
      <alignment horizontal="right" vertical="center"/>
    </xf>
    <xf numFmtId="178" fontId="12" fillId="0" borderId="19" xfId="89" applyNumberFormat="1" applyFont="1" applyBorder="1" applyAlignment="1">
      <alignment horizontal="right" vertical="center"/>
    </xf>
    <xf numFmtId="178" fontId="12" fillId="0" borderId="19" xfId="89" applyNumberFormat="1" applyFont="1" applyBorder="1" applyAlignment="1">
      <alignment horizontal="center" vertical="center"/>
    </xf>
    <xf numFmtId="178" fontId="12" fillId="0" borderId="19" xfId="89" applyNumberFormat="1" applyFont="1" applyBorder="1" applyAlignment="1">
      <alignment horizontal="left" vertical="center"/>
    </xf>
    <xf numFmtId="178" fontId="12" fillId="0" borderId="31" xfId="89" applyNumberFormat="1" applyFont="1" applyBorder="1" applyAlignment="1">
      <alignment horizontal="left" vertical="center"/>
    </xf>
    <xf numFmtId="0" fontId="51" fillId="0" borderId="31" xfId="89" applyFont="1" applyBorder="1" applyAlignment="1">
      <alignment horizontal="center" vertical="center"/>
    </xf>
    <xf numFmtId="178" fontId="29" fillId="0" borderId="25" xfId="89" applyNumberFormat="1" applyFont="1" applyBorder="1" applyAlignment="1">
      <alignment horizontal="right" vertical="center"/>
    </xf>
    <xf numFmtId="0" fontId="51" fillId="0" borderId="54" xfId="89" applyFont="1" applyBorder="1" applyAlignment="1">
      <alignment horizontal="center" vertical="center" wrapText="1"/>
    </xf>
    <xf numFmtId="0" fontId="51" fillId="0" borderId="17" xfId="89" applyFont="1" applyBorder="1" applyAlignment="1">
      <alignment horizontal="center" vertical="center"/>
    </xf>
    <xf numFmtId="0" fontId="12" fillId="0" borderId="54" xfId="89" applyFont="1" applyBorder="1" applyAlignment="1">
      <alignment vertical="center"/>
    </xf>
    <xf numFmtId="0" fontId="12" fillId="0" borderId="0" xfId="98" applyFont="1"/>
    <xf numFmtId="0" fontId="12" fillId="0" borderId="0" xfId="98" applyFont="1" applyAlignment="1">
      <alignment horizontal="center"/>
    </xf>
    <xf numFmtId="0" fontId="12" fillId="0" borderId="0" xfId="98" applyFont="1" applyAlignment="1">
      <alignment wrapText="1"/>
    </xf>
    <xf numFmtId="0" fontId="69" fillId="0" borderId="0" xfId="98" applyFont="1"/>
    <xf numFmtId="0" fontId="12" fillId="0" borderId="150" xfId="98" applyFont="1" applyBorder="1" applyAlignment="1">
      <alignment horizontal="center"/>
    </xf>
    <xf numFmtId="0" fontId="12" fillId="0" borderId="14" xfId="98" applyFont="1" applyBorder="1" applyAlignment="1">
      <alignment horizontal="center"/>
    </xf>
    <xf numFmtId="0" fontId="12" fillId="0" borderId="43" xfId="98" applyFont="1" applyBorder="1" applyAlignment="1">
      <alignment horizontal="center"/>
    </xf>
    <xf numFmtId="0" fontId="12" fillId="0" borderId="0" xfId="98" applyFont="1" applyAlignment="1">
      <alignment horizontal="distributed"/>
    </xf>
    <xf numFmtId="0" fontId="127" fillId="0" borderId="0" xfId="98" applyFont="1"/>
    <xf numFmtId="0" fontId="12" fillId="0" borderId="52" xfId="98" applyFont="1" applyBorder="1" applyAlignment="1">
      <alignment horizontal="center"/>
    </xf>
    <xf numFmtId="0" fontId="12" fillId="0" borderId="19" xfId="98" applyFont="1" applyBorder="1" applyAlignment="1">
      <alignment horizontal="center"/>
    </xf>
    <xf numFmtId="0" fontId="12" fillId="0" borderId="53" xfId="98" applyFont="1" applyBorder="1" applyAlignment="1">
      <alignment horizontal="center"/>
    </xf>
    <xf numFmtId="0" fontId="128" fillId="0" borderId="0" xfId="98" applyFont="1"/>
    <xf numFmtId="0" fontId="12" fillId="0" borderId="57" xfId="98" applyFont="1" applyBorder="1" applyAlignment="1">
      <alignment horizontal="center"/>
    </xf>
    <xf numFmtId="0" fontId="12" fillId="0" borderId="31" xfId="98" applyFont="1" applyBorder="1" applyAlignment="1">
      <alignment horizontal="center"/>
    </xf>
    <xf numFmtId="0" fontId="12" fillId="0" borderId="47" xfId="98" applyFont="1" applyBorder="1" applyAlignment="1">
      <alignment horizontal="center"/>
    </xf>
    <xf numFmtId="0" fontId="129" fillId="0" borderId="0" xfId="98" applyFont="1"/>
    <xf numFmtId="0" fontId="130" fillId="0" borderId="0" xfId="98" applyFont="1" applyAlignment="1">
      <alignment horizontal="distributed"/>
    </xf>
    <xf numFmtId="0" fontId="12" fillId="0" borderId="49" xfId="98" applyFont="1" applyBorder="1" applyAlignment="1">
      <alignment horizontal="center"/>
    </xf>
    <xf numFmtId="0" fontId="12" fillId="0" borderId="25" xfId="98" applyFont="1" applyBorder="1" applyAlignment="1">
      <alignment horizontal="center"/>
    </xf>
    <xf numFmtId="0" fontId="12" fillId="0" borderId="50" xfId="98" applyFont="1" applyBorder="1" applyAlignment="1">
      <alignment horizontal="center"/>
    </xf>
    <xf numFmtId="185" fontId="12" fillId="0" borderId="0" xfId="98" applyNumberFormat="1" applyFont="1" applyAlignment="1">
      <alignment horizontal="left"/>
    </xf>
    <xf numFmtId="0" fontId="12" fillId="0" borderId="0" xfId="98" applyFont="1" applyAlignment="1">
      <alignment horizontal="left"/>
    </xf>
    <xf numFmtId="0" fontId="12" fillId="0" borderId="150" xfId="98" applyFont="1" applyBorder="1" applyAlignment="1">
      <alignment horizontal="distributed"/>
    </xf>
    <xf numFmtId="0" fontId="12" fillId="0" borderId="57" xfId="98" applyFont="1" applyBorder="1" applyAlignment="1">
      <alignment horizontal="distributed"/>
    </xf>
    <xf numFmtId="0" fontId="12" fillId="0" borderId="49" xfId="98" applyFont="1" applyBorder="1" applyAlignment="1">
      <alignment horizontal="distributed"/>
    </xf>
    <xf numFmtId="0" fontId="12" fillId="0" borderId="0" xfId="98" applyFont="1" applyAlignment="1">
      <alignment horizontal="right"/>
    </xf>
    <xf numFmtId="0" fontId="130" fillId="0" borderId="0" xfId="98" applyFont="1"/>
    <xf numFmtId="0" fontId="12" fillId="0" borderId="59" xfId="98" applyFont="1" applyBorder="1" applyAlignment="1">
      <alignment horizontal="center"/>
    </xf>
    <xf numFmtId="0" fontId="12" fillId="0" borderId="37" xfId="98" applyFont="1" applyBorder="1" applyAlignment="1">
      <alignment horizontal="center"/>
    </xf>
    <xf numFmtId="0" fontId="12" fillId="0" borderId="60" xfId="98" applyFont="1" applyBorder="1" applyAlignment="1">
      <alignment horizontal="center"/>
    </xf>
    <xf numFmtId="0" fontId="12" fillId="0" borderId="59" xfId="98" applyFont="1" applyBorder="1" applyAlignment="1">
      <alignment horizontal="distributed"/>
    </xf>
    <xf numFmtId="0" fontId="131" fillId="0" borderId="0" xfId="90" applyFont="1" applyAlignment="1">
      <alignment horizontal="center" vertical="center"/>
    </xf>
    <xf numFmtId="0" fontId="131" fillId="0" borderId="0" xfId="90" applyFont="1" applyAlignment="1">
      <alignment horizontal="center" vertical="center" shrinkToFit="1"/>
    </xf>
    <xf numFmtId="0" fontId="132" fillId="0" borderId="0" xfId="90" applyFont="1" applyAlignment="1">
      <alignment horizontal="center" vertical="center"/>
    </xf>
    <xf numFmtId="0" fontId="133" fillId="0" borderId="0" xfId="90" applyFont="1" applyAlignment="1">
      <alignment horizontal="left" vertical="center"/>
    </xf>
    <xf numFmtId="0" fontId="45" fillId="0" borderId="0" xfId="90" applyFont="1" applyBorder="1" applyAlignment="1">
      <alignment horizontal="center" vertical="center"/>
    </xf>
    <xf numFmtId="0" fontId="128" fillId="0" borderId="20" xfId="90" applyFont="1" applyBorder="1" applyAlignment="1">
      <alignment horizontal="left" vertical="center"/>
    </xf>
    <xf numFmtId="0" fontId="12" fillId="0" borderId="42" xfId="90" applyFont="1" applyBorder="1" applyAlignment="1">
      <alignment horizontal="center" vertical="center"/>
    </xf>
    <xf numFmtId="0" fontId="12" fillId="0" borderId="11" xfId="90" applyFont="1" applyBorder="1" applyAlignment="1">
      <alignment horizontal="center" vertical="center"/>
    </xf>
    <xf numFmtId="0" fontId="12" fillId="0" borderId="15" xfId="90" applyFont="1" applyBorder="1" applyAlignment="1">
      <alignment horizontal="center" vertical="center"/>
    </xf>
    <xf numFmtId="0" fontId="12" fillId="0" borderId="150" xfId="90" applyFont="1" applyBorder="1" applyAlignment="1">
      <alignment horizontal="center" vertical="center"/>
    </xf>
    <xf numFmtId="0" fontId="12" fillId="0" borderId="14" xfId="90" applyFont="1" applyBorder="1" applyAlignment="1">
      <alignment horizontal="center" vertical="center"/>
    </xf>
    <xf numFmtId="0" fontId="12" fillId="0" borderId="43" xfId="90" applyFont="1" applyBorder="1" applyAlignment="1">
      <alignment horizontal="center" vertical="center"/>
    </xf>
    <xf numFmtId="0" fontId="12" fillId="0" borderId="0" xfId="90" applyFont="1" applyAlignment="1">
      <alignment horizontal="center" vertical="center"/>
    </xf>
    <xf numFmtId="0" fontId="70" fillId="0" borderId="0" xfId="90" applyFont="1" applyBorder="1" applyAlignment="1">
      <alignment vertical="center" wrapText="1"/>
    </xf>
    <xf numFmtId="0" fontId="134" fillId="0" borderId="0" xfId="90" applyFont="1" applyBorder="1" applyAlignment="1">
      <alignment vertical="center" wrapText="1"/>
    </xf>
    <xf numFmtId="0" fontId="12" fillId="0" borderId="236" xfId="90" applyFont="1" applyBorder="1" applyAlignment="1">
      <alignment horizontal="center" vertical="center" shrinkToFit="1"/>
    </xf>
    <xf numFmtId="0" fontId="12" fillId="0" borderId="136" xfId="90" applyFont="1" applyBorder="1" applyAlignment="1">
      <alignment horizontal="center" vertical="center"/>
    </xf>
    <xf numFmtId="0" fontId="12" fillId="0" borderId="237" xfId="90" applyFont="1" applyBorder="1" applyAlignment="1">
      <alignment horizontal="center" vertical="center"/>
    </xf>
    <xf numFmtId="0" fontId="12" fillId="0" borderId="238" xfId="90" applyFont="1" applyBorder="1" applyAlignment="1">
      <alignment horizontal="center" vertical="center"/>
    </xf>
    <xf numFmtId="181" fontId="12" fillId="0" borderId="41" xfId="90" applyNumberFormat="1" applyFont="1" applyBorder="1" applyAlignment="1">
      <alignment horizontal="center" vertical="center"/>
    </xf>
    <xf numFmtId="181" fontId="12" fillId="0" borderId="141" xfId="90" applyNumberFormat="1" applyFont="1" applyBorder="1" applyAlignment="1">
      <alignment horizontal="center" vertical="center"/>
    </xf>
    <xf numFmtId="181" fontId="132" fillId="0" borderId="0" xfId="90" applyNumberFormat="1" applyFont="1" applyAlignment="1">
      <alignment horizontal="center" vertical="center" shrinkToFit="1"/>
    </xf>
    <xf numFmtId="0" fontId="12" fillId="0" borderId="58" xfId="90" applyFont="1" applyBorder="1" applyAlignment="1">
      <alignment horizontal="center" vertical="center"/>
    </xf>
    <xf numFmtId="0" fontId="12" fillId="0" borderId="239" xfId="90" applyFont="1" applyBorder="1" applyAlignment="1">
      <alignment horizontal="center" vertical="center" shrinkToFit="1"/>
    </xf>
    <xf numFmtId="0" fontId="12" fillId="0" borderId="65" xfId="90" applyFont="1" applyBorder="1" applyAlignment="1">
      <alignment horizontal="center" vertical="center"/>
    </xf>
    <xf numFmtId="0" fontId="12" fillId="0" borderId="240" xfId="90" applyFont="1" applyBorder="1" applyAlignment="1">
      <alignment horizontal="center" vertical="center"/>
    </xf>
    <xf numFmtId="0" fontId="12" fillId="0" borderId="241" xfId="90" applyFont="1" applyBorder="1" applyAlignment="1">
      <alignment horizontal="center" vertical="center"/>
    </xf>
    <xf numFmtId="0" fontId="12" fillId="0" borderId="63" xfId="90" applyFont="1" applyBorder="1" applyAlignment="1">
      <alignment horizontal="center" vertical="center"/>
    </xf>
    <xf numFmtId="0" fontId="12" fillId="0" borderId="64" xfId="90" applyFont="1" applyBorder="1" applyAlignment="1">
      <alignment horizontal="center" vertical="center"/>
    </xf>
    <xf numFmtId="0" fontId="12" fillId="0" borderId="42" xfId="90" applyFont="1" applyBorder="1" applyAlignment="1">
      <alignment horizontal="center" vertical="center" wrapText="1"/>
    </xf>
    <xf numFmtId="0" fontId="12" fillId="0" borderId="136" xfId="90" applyFont="1" applyBorder="1" applyAlignment="1">
      <alignment horizontal="center" vertical="center" shrinkToFit="1"/>
    </xf>
    <xf numFmtId="0" fontId="12" fillId="0" borderId="237" xfId="90" applyFont="1" applyBorder="1" applyAlignment="1">
      <alignment horizontal="center" vertical="center" shrinkToFit="1"/>
    </xf>
    <xf numFmtId="181" fontId="12" fillId="0" borderId="31" xfId="90" applyNumberFormat="1" applyFont="1" applyBorder="1" applyAlignment="1">
      <alignment horizontal="center" vertical="center"/>
    </xf>
    <xf numFmtId="181" fontId="12" fillId="0" borderId="47" xfId="90" applyNumberFormat="1" applyFont="1" applyBorder="1" applyAlignment="1">
      <alignment horizontal="center" vertical="center"/>
    </xf>
    <xf numFmtId="0" fontId="134" fillId="0" borderId="34" xfId="90" applyFont="1" applyBorder="1" applyAlignment="1">
      <alignment vertical="center" wrapText="1"/>
    </xf>
    <xf numFmtId="0" fontId="12" fillId="0" borderId="51" xfId="90" applyFont="1" applyBorder="1" applyAlignment="1">
      <alignment horizontal="center" vertical="center" wrapText="1"/>
    </xf>
    <xf numFmtId="0" fontId="12" fillId="0" borderId="107" xfId="90" applyFont="1" applyBorder="1" applyAlignment="1">
      <alignment horizontal="center" vertical="center" shrinkToFit="1"/>
    </xf>
    <xf numFmtId="0" fontId="12" fillId="0" borderId="55" xfId="90" applyFont="1" applyBorder="1" applyAlignment="1">
      <alignment horizontal="center" vertical="center" shrinkToFit="1"/>
    </xf>
    <xf numFmtId="0" fontId="12" fillId="0" borderId="62" xfId="90" applyFont="1" applyBorder="1" applyAlignment="1">
      <alignment horizontal="center" vertical="center" shrinkToFit="1"/>
    </xf>
    <xf numFmtId="181" fontId="12" fillId="0" borderId="54" xfId="90" applyNumberFormat="1" applyFont="1" applyBorder="1" applyAlignment="1">
      <alignment horizontal="center" vertical="center"/>
    </xf>
    <xf numFmtId="181" fontId="12" fillId="0" borderId="56" xfId="90" applyNumberFormat="1" applyFont="1" applyBorder="1" applyAlignment="1">
      <alignment horizontal="center" vertical="center"/>
    </xf>
    <xf numFmtId="0" fontId="12" fillId="0" borderId="41" xfId="90" applyFont="1" applyBorder="1" applyAlignment="1">
      <alignment horizontal="center" vertical="center"/>
    </xf>
    <xf numFmtId="0" fontId="12" fillId="0" borderId="141" xfId="90" applyFont="1" applyBorder="1" applyAlignment="1">
      <alignment horizontal="center" vertical="center"/>
    </xf>
    <xf numFmtId="0" fontId="12" fillId="0" borderId="55" xfId="90" applyFont="1" applyBorder="1" applyAlignment="1">
      <alignment horizontal="center" vertical="center"/>
    </xf>
    <xf numFmtId="0" fontId="12" fillId="0" borderId="62" xfId="90" applyFont="1" applyBorder="1" applyAlignment="1">
      <alignment horizontal="center" vertical="center"/>
    </xf>
    <xf numFmtId="181" fontId="12" fillId="0" borderId="241" xfId="90" applyNumberFormat="1" applyFont="1" applyBorder="1" applyAlignment="1">
      <alignment horizontal="center" vertical="center"/>
    </xf>
    <xf numFmtId="181" fontId="12" fillId="0" borderId="63" xfId="90" applyNumberFormat="1" applyFont="1" applyBorder="1" applyAlignment="1">
      <alignment horizontal="center" vertical="center"/>
    </xf>
    <xf numFmtId="186" fontId="12" fillId="0" borderId="64" xfId="90" applyNumberFormat="1" applyFont="1" applyBorder="1" applyAlignment="1">
      <alignment horizontal="center" vertical="center"/>
    </xf>
    <xf numFmtId="0" fontId="12" fillId="0" borderId="26" xfId="90" applyFont="1" applyBorder="1" applyAlignment="1">
      <alignment horizontal="center" vertical="center"/>
    </xf>
    <xf numFmtId="0" fontId="12" fillId="0" borderId="56" xfId="90" applyFont="1" applyBorder="1" applyAlignment="1">
      <alignment horizontal="center" vertical="center"/>
    </xf>
    <xf numFmtId="0" fontId="12" fillId="0" borderId="48" xfId="90" applyFont="1" applyBorder="1" applyAlignment="1">
      <alignment horizontal="center" vertical="center" wrapText="1"/>
    </xf>
    <xf numFmtId="0" fontId="12" fillId="0" borderId="106" xfId="90" applyFont="1" applyBorder="1" applyAlignment="1">
      <alignment horizontal="center" vertical="center" shrinkToFit="1"/>
    </xf>
    <xf numFmtId="181" fontId="12" fillId="0" borderId="29" xfId="90" applyNumberFormat="1" applyFont="1" applyBorder="1" applyAlignment="1">
      <alignment horizontal="center" vertical="center"/>
    </xf>
    <xf numFmtId="181" fontId="12" fillId="0" borderId="45" xfId="90" applyNumberFormat="1" applyFont="1" applyBorder="1" applyAlignment="1">
      <alignment horizontal="center" vertical="center"/>
    </xf>
    <xf numFmtId="0" fontId="12" fillId="0" borderId="58" xfId="90" applyFont="1" applyBorder="1" applyAlignment="1">
      <alignment horizontal="center" vertical="center" wrapText="1"/>
    </xf>
    <xf numFmtId="0" fontId="12" fillId="0" borderId="66" xfId="90" applyFont="1" applyBorder="1" applyAlignment="1">
      <alignment horizontal="center" vertical="center"/>
    </xf>
    <xf numFmtId="0" fontId="131" fillId="0" borderId="0" xfId="90" applyFont="1" applyAlignment="1">
      <alignment horizontal="left" vertical="center"/>
    </xf>
    <xf numFmtId="186" fontId="132" fillId="0" borderId="0" xfId="91" applyNumberFormat="1" applyFont="1" applyAlignment="1">
      <alignment horizontal="center" vertical="center" shrinkToFit="1"/>
    </xf>
    <xf numFmtId="0" fontId="70" fillId="0" borderId="0" xfId="92" applyFont="1" applyBorder="1" applyAlignment="1">
      <alignment horizontal="left" vertical="center" wrapText="1"/>
    </xf>
    <xf numFmtId="181" fontId="12" fillId="0" borderId="238" xfId="92" applyNumberFormat="1" applyFont="1" applyBorder="1" applyAlignment="1">
      <alignment horizontal="center" vertical="center"/>
    </xf>
    <xf numFmtId="177" fontId="12" fillId="0" borderId="31" xfId="92" applyNumberFormat="1" applyFont="1" applyBorder="1" applyAlignment="1">
      <alignment horizontal="center" vertical="center"/>
    </xf>
    <xf numFmtId="177" fontId="12" fillId="0" borderId="47" xfId="92" applyNumberFormat="1" applyFont="1" applyBorder="1" applyAlignment="1">
      <alignment horizontal="center" vertical="center"/>
    </xf>
    <xf numFmtId="0" fontId="70" fillId="0" borderId="34" xfId="92" applyFont="1" applyBorder="1" applyAlignment="1">
      <alignment horizontal="left" vertical="center" wrapText="1"/>
    </xf>
    <xf numFmtId="177" fontId="12" fillId="0" borderId="54" xfId="92" applyNumberFormat="1" applyFont="1" applyBorder="1" applyAlignment="1">
      <alignment horizontal="center" vertical="center"/>
    </xf>
    <xf numFmtId="177" fontId="12" fillId="0" borderId="56" xfId="92" applyNumberFormat="1" applyFont="1" applyBorder="1" applyAlignment="1">
      <alignment horizontal="center" vertical="center"/>
    </xf>
    <xf numFmtId="177" fontId="12" fillId="0" borderId="241" xfId="92" applyNumberFormat="1" applyFont="1" applyBorder="1" applyAlignment="1">
      <alignment horizontal="center" vertical="center"/>
    </xf>
    <xf numFmtId="177" fontId="12" fillId="0" borderId="63" xfId="92" applyNumberFormat="1" applyFont="1" applyBorder="1" applyAlignment="1">
      <alignment horizontal="center" vertical="center"/>
    </xf>
    <xf numFmtId="181" fontId="12" fillId="0" borderId="64" xfId="92" applyNumberFormat="1" applyFont="1" applyBorder="1" applyAlignment="1">
      <alignment horizontal="center" vertical="center"/>
    </xf>
    <xf numFmtId="181" fontId="12" fillId="0" borderId="0" xfId="92" applyNumberFormat="1" applyFont="1" applyAlignment="1">
      <alignment horizontal="center" vertical="center"/>
    </xf>
    <xf numFmtId="177" fontId="12" fillId="0" borderId="29" xfId="92" applyNumberFormat="1" applyFont="1" applyBorder="1" applyAlignment="1">
      <alignment horizontal="center" vertical="center"/>
    </xf>
    <xf numFmtId="177" fontId="12" fillId="0" borderId="45" xfId="92" applyNumberFormat="1" applyFont="1" applyBorder="1" applyAlignment="1">
      <alignment horizontal="center" vertical="center"/>
    </xf>
    <xf numFmtId="177" fontId="12" fillId="0" borderId="66" xfId="92" applyNumberFormat="1" applyFont="1" applyBorder="1" applyAlignment="1">
      <alignment horizontal="center" vertical="center"/>
    </xf>
    <xf numFmtId="177" fontId="12" fillId="0" borderId="64" xfId="92" applyNumberFormat="1" applyFont="1" applyBorder="1" applyAlignment="1">
      <alignment horizontal="center" vertical="center"/>
    </xf>
    <xf numFmtId="0" fontId="12" fillId="0" borderId="242" xfId="93" applyFont="1" applyBorder="1" applyAlignment="1">
      <alignment horizontal="center" vertical="center" wrapText="1"/>
    </xf>
    <xf numFmtId="0" fontId="12" fillId="0" borderId="243" xfId="93" applyFont="1" applyBorder="1" applyAlignment="1">
      <alignment horizontal="center" vertical="center" wrapText="1"/>
    </xf>
    <xf numFmtId="0" fontId="12" fillId="0" borderId="244" xfId="93" applyFont="1" applyBorder="1" applyAlignment="1">
      <alignment horizontal="center" vertical="center" wrapText="1"/>
    </xf>
  </cellXfs>
  <cellStyles count="11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031_②（作成例）施工体制台帳_210302【全黒】" xfId="33"/>
    <cellStyle name="標準_yoshiki02" xfId="34"/>
    <cellStyle name="標準_yoshiki02_様式　変更後" xfId="35"/>
    <cellStyle name="標準_yoshiki02_様式　変更後_1" xfId="36"/>
    <cellStyle name="標準_yoshiki03" xfId="37"/>
    <cellStyle name="標準_yoshiki05_06" xfId="38"/>
    <cellStyle name="標準_yoshiki07" xfId="39"/>
    <cellStyle name="標準_yoshiki07_Excel様式集" xfId="40"/>
    <cellStyle name="標準_yoshiki07_様式　変更後" xfId="41"/>
    <cellStyle name="標準_yoshiki08" xfId="42"/>
    <cellStyle name="標準_yoshiki09" xfId="43"/>
    <cellStyle name="標準_yoshiki09_様式　変更後" xfId="44"/>
    <cellStyle name="標準_yoshiki10" xfId="45"/>
    <cellStyle name="標準_yoshiki10_Excel様式集" xfId="46"/>
    <cellStyle name="標準_yoshiki10_様式　変更後" xfId="47"/>
    <cellStyle name="標準_yoshiki11" xfId="48"/>
    <cellStyle name="標準_yoshiki11_様式　変更後" xfId="49"/>
    <cellStyle name="標準_yoshiki12" xfId="50"/>
    <cellStyle name="標準_yoshiki12_Excel様式集" xfId="51"/>
    <cellStyle name="標準_yoshiki12_様式　変更後" xfId="52"/>
    <cellStyle name="標準_yoshiki13" xfId="53"/>
    <cellStyle name="標準_yoshiki13_Excel様式集" xfId="54"/>
    <cellStyle name="標準_yoshiki13_様式　変更後" xfId="55"/>
    <cellStyle name="標準_yoshiki14" xfId="56"/>
    <cellStyle name="標準_yoshiki14_様式　変更後" xfId="57"/>
    <cellStyle name="標準_yoshiki15" xfId="58"/>
    <cellStyle name="標準_yoshiki16" xfId="59"/>
    <cellStyle name="標準_yoshiki16_様式　変更後" xfId="60"/>
    <cellStyle name="標準_yoshiki17" xfId="61"/>
    <cellStyle name="標準_yoshiki18" xfId="62"/>
    <cellStyle name="標準_yoshiki19" xfId="63"/>
    <cellStyle name="標準_yoshiki24 " xfId="64"/>
    <cellStyle name="標準_yoshiki25" xfId="65"/>
    <cellStyle name="標準_yoshiki25_様式　変更後" xfId="66"/>
    <cellStyle name="標準_yoshiki26" xfId="67"/>
    <cellStyle name="標準_yoshiki26_様式　変更後" xfId="68"/>
    <cellStyle name="標準_yoshiki27" xfId="69"/>
    <cellStyle name="標準_yoshiki28" xfId="70"/>
    <cellStyle name="標準_yoshiki29" xfId="71"/>
    <cellStyle name="標準_yoshiki30" xfId="72"/>
    <cellStyle name="標準_yoshiki32" xfId="73"/>
    <cellStyle name="標準_yoshiki33" xfId="74"/>
    <cellStyle name="標準_yoshiki34" xfId="75"/>
    <cellStyle name="標準_yoshiki34_1" xfId="76"/>
    <cellStyle name="標準_yoshiki34_1_様式　変更後" xfId="77"/>
    <cellStyle name="標準_yoshiki35" xfId="78"/>
    <cellStyle name="標準_yoshiki35_様式　変更後" xfId="79"/>
    <cellStyle name="標準_yoshiki36" xfId="80"/>
    <cellStyle name="標準_yoshiki37" xfId="81"/>
    <cellStyle name="標準_yoshiki38" xfId="82"/>
    <cellStyle name="標準_yoshiki39" xfId="83"/>
    <cellStyle name="標準_yoshiki40" xfId="84"/>
    <cellStyle name="標準_yoshiki41" xfId="85"/>
    <cellStyle name="標準_yoshiki42" xfId="86"/>
    <cellStyle name="標準_yoshiki43" xfId="87"/>
    <cellStyle name="標準_yoshiki44" xfId="88"/>
    <cellStyle name="標準_yoshiki45" xfId="89"/>
    <cellStyle name="標準_出来高管理表" xfId="90"/>
    <cellStyle name="標準_出来高管理表_1" xfId="91"/>
    <cellStyle name="標準_出来高管理表_2" xfId="92"/>
    <cellStyle name="標準_出来高管理表_3" xfId="93"/>
    <cellStyle name="標準_出来高管理表_4" xfId="94"/>
    <cellStyle name="標準_出来高管理表_5" xfId="95"/>
    <cellStyle name="標準_出来高管理表_6" xfId="96"/>
    <cellStyle name="標準_出来高管理表_7" xfId="97"/>
    <cellStyle name="標準_安全訓練等実施報告書（冨山）" xfId="98"/>
    <cellStyle name="標準_様式　変更後" xfId="99"/>
    <cellStyle name="標準_様式　変更後_1" xfId="100"/>
    <cellStyle name="標準_様式　変更後_2" xfId="101"/>
    <cellStyle name="標準_様式　変更後_3" xfId="102"/>
    <cellStyle name="標準_段階確認願いs" xfId="103"/>
    <cellStyle name="良い" xfId="104"/>
    <cellStyle name="見出し 1" xfId="105"/>
    <cellStyle name="見出し 2" xfId="106"/>
    <cellStyle name="見出し 3" xfId="107"/>
    <cellStyle name="見出し 4" xfId="108"/>
    <cellStyle name="計算" xfId="109"/>
    <cellStyle name="説明文" xfId="110"/>
    <cellStyle name="警告文" xfId="111"/>
    <cellStyle name="集計" xfId="112"/>
    <cellStyle name="ハイパーリンク" xfId="113"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theme" Target="theme/theme1.xml" /><Relationship Id="rId56" Type="http://schemas.openxmlformats.org/officeDocument/2006/relationships/sharedStrings" Target="sharedStrings.xml" /><Relationship Id="rId57" Type="http://schemas.openxmlformats.org/officeDocument/2006/relationships/styles" Target="styles.xml" /></Relationships>
</file>

<file path=xl/ctrlProps/ctrlProp1.xml><?xml version="1.0" encoding="utf-8"?>
<formControlPr xmlns="http://schemas.microsoft.com/office/spreadsheetml/2009/9/main" objectType="Drop" dx="16" noThreeD="1" sel="6" val="5"/>
</file>

<file path=xl/ctrlProps/ctrlProp10.xml><?xml version="1.0" encoding="utf-8"?>
<formControlPr xmlns="http://schemas.microsoft.com/office/spreadsheetml/2009/9/main" objectType="Drop" dx="16" noThreeD="1" sel="2" val="0"/>
</file>

<file path=xl/ctrlProps/ctrlProp11.xml><?xml version="1.0" encoding="utf-8"?>
<formControlPr xmlns="http://schemas.microsoft.com/office/spreadsheetml/2009/9/main" objectType="Drop" dx="16" noThreeD="1" sel="1" val="0"/>
</file>

<file path=xl/ctrlProps/ctrlProp12.xml><?xml version="1.0" encoding="utf-8"?>
<formControlPr xmlns="http://schemas.microsoft.com/office/spreadsheetml/2009/9/main" objectType="Drop" dx="16" noThreeD="1" sel="2" val="0"/>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0.xml.rels><?xml version="1.0" encoding="UTF-8"?><Relationships xmlns="http://schemas.openxmlformats.org/package/2006/relationships"><Relationship Id="rId1" Type="http://schemas.openxmlformats.org/officeDocument/2006/relationships/image" Target="../media/image3.png" /></Relationships>
</file>

<file path=xl/drawings/_rels/drawing11.xml.rels><?xml version="1.0" encoding="UTF-8"?><Relationships xmlns="http://schemas.openxmlformats.org/package/2006/relationships"><Relationship Id="rId1" Type="http://schemas.openxmlformats.org/officeDocument/2006/relationships/image" Target="../media/image3.png" /></Relationships>
</file>

<file path=xl/drawings/_rels/drawing17.xml.rels><?xml version="1.0" encoding="UTF-8"?><Relationships xmlns="http://schemas.openxmlformats.org/package/2006/relationships"><Relationship Id="rId1" Type="http://schemas.openxmlformats.org/officeDocument/2006/relationships/image" Target="../media/image4.emf" /></Relationships>
</file>

<file path=xl/drawings/_rels/drawing3.xml.rels><?xml version="1.0" encoding="UTF-8"?><Relationships xmlns="http://schemas.openxmlformats.org/package/2006/relationships"><Relationship Id="rId1" Type="http://schemas.openxmlformats.org/officeDocument/2006/relationships/image" Target="../media/image1.png" /></Relationships>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_rels/drawing9.xml.rels><?xml version="1.0" encoding="UTF-8"?><Relationships xmlns="http://schemas.openxmlformats.org/package/2006/relationships"><Relationship Id="rId1" Type="http://schemas.openxmlformats.org/officeDocument/2006/relationships/image" Target="../media/image3.png" /></Relationships>
</file>

<file path=xl/drawings/_rels/vmlDrawing2.vml.rels><?xml version="1.0" encoding="UTF-8"?><Relationships xmlns="http://schemas.openxmlformats.org/package/2006/relationships"><Relationship Id="rId1" Type="http://schemas.openxmlformats.org/officeDocument/2006/relationships/image" Target="../media/image2.emf" /></Relationships>
</file>

<file path=xl/drawings/_rels/vmlDrawing3.vml.rels><?xml version="1.0" encoding="UTF-8"?><Relationships xmlns="http://schemas.openxmlformats.org/package/2006/relationships"><Relationship Id="rId1" Type="http://schemas.openxmlformats.org/officeDocument/2006/relationships/image" Target="../media/image5.emf" /></Relationships>
</file>

<file path=xl/drawings/_rels/vmlDrawing4.vml.rels><?xml version="1.0" encoding="UTF-8"?><Relationships xmlns="http://schemas.openxmlformats.org/package/2006/relationships"><Relationship Id="rId1" Type="http://schemas.openxmlformats.org/officeDocument/2006/relationships/image" Target="../media/image5.emf" /></Relationships>
</file>

<file path=xl/drawings/_rels/vmlDrawing5.vml.rels><?xml version="1.0" encoding="UTF-8"?><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43</xdr:row>
      <xdr:rowOff>0</xdr:rowOff>
    </xdr:from>
    <xdr:to xmlns:xdr="http://schemas.openxmlformats.org/drawingml/2006/spreadsheetDrawing">
      <xdr:col>5</xdr:col>
      <xdr:colOff>0</xdr:colOff>
      <xdr:row>44</xdr:row>
      <xdr:rowOff>0</xdr:rowOff>
    </xdr:to>
    <xdr:sp macro="" textlink="">
      <xdr:nvSpPr>
        <xdr:cNvPr id="1025" name="Line 1"/>
        <xdr:cNvSpPr>
          <a:spLocks noChangeShapeType="1"/>
        </xdr:cNvSpPr>
      </xdr:nvSpPr>
      <xdr:spPr>
        <a:xfrm flipV="1">
          <a:off x="1541780" y="9248775"/>
          <a:ext cx="957580" cy="20955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xdr:col>
      <xdr:colOff>0</xdr:colOff>
      <xdr:row>43</xdr:row>
      <xdr:rowOff>0</xdr:rowOff>
    </xdr:from>
    <xdr:to xmlns:xdr="http://schemas.openxmlformats.org/drawingml/2006/spreadsheetDrawing">
      <xdr:col>7</xdr:col>
      <xdr:colOff>0</xdr:colOff>
      <xdr:row>44</xdr:row>
      <xdr:rowOff>0</xdr:rowOff>
    </xdr:to>
    <xdr:sp macro="" textlink="">
      <xdr:nvSpPr>
        <xdr:cNvPr id="1026" name="Line 2"/>
        <xdr:cNvSpPr>
          <a:spLocks noChangeShapeType="1"/>
        </xdr:cNvSpPr>
      </xdr:nvSpPr>
      <xdr:spPr>
        <a:xfrm flipV="1">
          <a:off x="3582670" y="9248775"/>
          <a:ext cx="0" cy="20955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xdr:col>
      <xdr:colOff>0</xdr:colOff>
      <xdr:row>49</xdr:row>
      <xdr:rowOff>0</xdr:rowOff>
    </xdr:from>
    <xdr:to xmlns:xdr="http://schemas.openxmlformats.org/drawingml/2006/spreadsheetDrawing">
      <xdr:col>7</xdr:col>
      <xdr:colOff>0</xdr:colOff>
      <xdr:row>49</xdr:row>
      <xdr:rowOff>0</xdr:rowOff>
    </xdr:to>
    <xdr:sp macro="" textlink="">
      <xdr:nvSpPr>
        <xdr:cNvPr id="1027" name="Line 3"/>
        <xdr:cNvSpPr>
          <a:spLocks noChangeShapeType="1"/>
        </xdr:cNvSpPr>
      </xdr:nvSpPr>
      <xdr:spPr>
        <a:xfrm flipV="1">
          <a:off x="3582670" y="10506075"/>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xdr:col>
      <xdr:colOff>0</xdr:colOff>
      <xdr:row>97</xdr:row>
      <xdr:rowOff>0</xdr:rowOff>
    </xdr:from>
    <xdr:to xmlns:xdr="http://schemas.openxmlformats.org/drawingml/2006/spreadsheetDrawing">
      <xdr:col>5</xdr:col>
      <xdr:colOff>0</xdr:colOff>
      <xdr:row>98</xdr:row>
      <xdr:rowOff>0</xdr:rowOff>
    </xdr:to>
    <xdr:sp macro="" textlink="">
      <xdr:nvSpPr>
        <xdr:cNvPr id="1028" name="Line 4"/>
        <xdr:cNvSpPr>
          <a:spLocks noChangeShapeType="1"/>
        </xdr:cNvSpPr>
      </xdr:nvSpPr>
      <xdr:spPr>
        <a:xfrm flipV="1">
          <a:off x="1541780" y="20802600"/>
          <a:ext cx="957580" cy="20955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xdr:col>
      <xdr:colOff>0</xdr:colOff>
      <xdr:row>97</xdr:row>
      <xdr:rowOff>0</xdr:rowOff>
    </xdr:from>
    <xdr:to xmlns:xdr="http://schemas.openxmlformats.org/drawingml/2006/spreadsheetDrawing">
      <xdr:col>7</xdr:col>
      <xdr:colOff>0</xdr:colOff>
      <xdr:row>98</xdr:row>
      <xdr:rowOff>0</xdr:rowOff>
    </xdr:to>
    <xdr:sp macro="" textlink="">
      <xdr:nvSpPr>
        <xdr:cNvPr id="1029" name="Line 5"/>
        <xdr:cNvSpPr>
          <a:spLocks noChangeShapeType="1"/>
        </xdr:cNvSpPr>
      </xdr:nvSpPr>
      <xdr:spPr>
        <a:xfrm flipV="1">
          <a:off x="3582670" y="20802600"/>
          <a:ext cx="0" cy="20955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xdr:col>
      <xdr:colOff>0</xdr:colOff>
      <xdr:row>140</xdr:row>
      <xdr:rowOff>0</xdr:rowOff>
    </xdr:from>
    <xdr:to xmlns:xdr="http://schemas.openxmlformats.org/drawingml/2006/spreadsheetDrawing">
      <xdr:col>5</xdr:col>
      <xdr:colOff>0</xdr:colOff>
      <xdr:row>142</xdr:row>
      <xdr:rowOff>0</xdr:rowOff>
    </xdr:to>
    <xdr:sp macro="" textlink="">
      <xdr:nvSpPr>
        <xdr:cNvPr id="1030" name="Line 6"/>
        <xdr:cNvSpPr>
          <a:spLocks noChangeShapeType="1"/>
        </xdr:cNvSpPr>
      </xdr:nvSpPr>
      <xdr:spPr>
        <a:xfrm flipV="1">
          <a:off x="1541780" y="30051375"/>
          <a:ext cx="957580" cy="41910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xdr:col>
      <xdr:colOff>0</xdr:colOff>
      <xdr:row>141</xdr:row>
      <xdr:rowOff>0</xdr:rowOff>
    </xdr:from>
    <xdr:to xmlns:xdr="http://schemas.openxmlformats.org/drawingml/2006/spreadsheetDrawing">
      <xdr:col>7</xdr:col>
      <xdr:colOff>0</xdr:colOff>
      <xdr:row>142</xdr:row>
      <xdr:rowOff>0</xdr:rowOff>
    </xdr:to>
    <xdr:sp macro="" textlink="">
      <xdr:nvSpPr>
        <xdr:cNvPr id="1031" name="Line 7"/>
        <xdr:cNvSpPr>
          <a:spLocks noChangeShapeType="1"/>
        </xdr:cNvSpPr>
      </xdr:nvSpPr>
      <xdr:spPr>
        <a:xfrm flipV="1">
          <a:off x="3582670" y="30260925"/>
          <a:ext cx="0" cy="20955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xdr:col>
      <xdr:colOff>0</xdr:colOff>
      <xdr:row>140</xdr:row>
      <xdr:rowOff>0</xdr:rowOff>
    </xdr:from>
    <xdr:to xmlns:xdr="http://schemas.openxmlformats.org/drawingml/2006/spreadsheetDrawing">
      <xdr:col>7</xdr:col>
      <xdr:colOff>0</xdr:colOff>
      <xdr:row>141</xdr:row>
      <xdr:rowOff>0</xdr:rowOff>
    </xdr:to>
    <xdr:sp macro="" textlink="">
      <xdr:nvSpPr>
        <xdr:cNvPr id="1032" name="Line 8"/>
        <xdr:cNvSpPr>
          <a:spLocks noChangeShapeType="1"/>
        </xdr:cNvSpPr>
      </xdr:nvSpPr>
      <xdr:spPr>
        <a:xfrm flipV="1">
          <a:off x="3582670" y="30051375"/>
          <a:ext cx="0" cy="20955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mlns:xdr="http://schemas.openxmlformats.org/drawingml/2006/spreadsheetDrawing">
      <xdr:col>20</xdr:col>
      <xdr:colOff>99695</xdr:colOff>
      <xdr:row>1</xdr:row>
      <xdr:rowOff>107315</xdr:rowOff>
    </xdr:from>
    <xdr:to xmlns:xdr="http://schemas.openxmlformats.org/drawingml/2006/spreadsheetDrawing">
      <xdr:col>25</xdr:col>
      <xdr:colOff>99695</xdr:colOff>
      <xdr:row>15</xdr:row>
      <xdr:rowOff>19050</xdr:rowOff>
    </xdr:to>
    <xdr:pic macro="">
      <xdr:nvPicPr>
        <xdr:cNvPr id="11265" name="Picture 8" descr="水道ぼうや片手"/>
        <xdr:cNvPicPr>
          <a:picLocks noChangeAspect="1"/>
        </xdr:cNvPicPr>
      </xdr:nvPicPr>
      <xdr:blipFill>
        <a:blip xmlns:r="http://schemas.openxmlformats.org/officeDocument/2006/relationships" r:embed="rId1"/>
        <a:stretch>
          <a:fillRect/>
        </a:stretch>
      </xdr:blipFill>
      <xdr:spPr>
        <a:xfrm>
          <a:off x="3525520" y="214630"/>
          <a:ext cx="873125" cy="1414145"/>
        </a:xfrm>
        <a:prstGeom prst="rect">
          <a:avLst/>
        </a:prstGeom>
        <a:noFill/>
        <a:ln>
          <a:miter/>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mlns:xdr="http://schemas.openxmlformats.org/drawingml/2006/spreadsheetDrawing">
      <xdr:col>21</xdr:col>
      <xdr:colOff>25400</xdr:colOff>
      <xdr:row>6</xdr:row>
      <xdr:rowOff>24765</xdr:rowOff>
    </xdr:from>
    <xdr:to xmlns:xdr="http://schemas.openxmlformats.org/drawingml/2006/spreadsheetDrawing">
      <xdr:col>23</xdr:col>
      <xdr:colOff>118110</xdr:colOff>
      <xdr:row>15</xdr:row>
      <xdr:rowOff>71120</xdr:rowOff>
    </xdr:to>
    <xdr:pic macro="">
      <xdr:nvPicPr>
        <xdr:cNvPr id="2" name="Picture 1" descr="水道ぼうや片手"/>
        <xdr:cNvPicPr>
          <a:picLocks noChangeAspect="1"/>
        </xdr:cNvPicPr>
      </xdr:nvPicPr>
      <xdr:blipFill>
        <a:blip xmlns:r="http://schemas.openxmlformats.org/officeDocument/2006/relationships" r:embed="rId1"/>
        <a:stretch>
          <a:fillRect/>
        </a:stretch>
      </xdr:blipFill>
      <xdr:spPr>
        <a:xfrm>
          <a:off x="5467350" y="668655"/>
          <a:ext cx="626110" cy="1012190"/>
        </a:xfrm>
        <a:prstGeom prst="rect">
          <a:avLst/>
        </a:prstGeom>
        <a:noFill/>
        <a:ln>
          <a:miter/>
        </a:ln>
      </xdr:spPr>
    </xdr:pic>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3</xdr:col>
      <xdr:colOff>304800</xdr:colOff>
      <xdr:row>42</xdr:row>
      <xdr:rowOff>86360</xdr:rowOff>
    </xdr:from>
    <xdr:to xmlns:xdr="http://schemas.openxmlformats.org/drawingml/2006/spreadsheetDrawing">
      <xdr:col>3</xdr:col>
      <xdr:colOff>304800</xdr:colOff>
      <xdr:row>42</xdr:row>
      <xdr:rowOff>86360</xdr:rowOff>
    </xdr:to>
    <xdr:sp macro="" textlink="">
      <xdr:nvSpPr>
        <xdr:cNvPr id="12289" name="Line 1"/>
        <xdr:cNvSpPr>
          <a:spLocks noChangeShapeType="1"/>
        </xdr:cNvSpPr>
      </xdr:nvSpPr>
      <xdr:spPr>
        <a:xfrm>
          <a:off x="2355215" y="96685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299720</xdr:colOff>
      <xdr:row>42</xdr:row>
      <xdr:rowOff>86360</xdr:rowOff>
    </xdr:from>
    <xdr:to xmlns:xdr="http://schemas.openxmlformats.org/drawingml/2006/spreadsheetDrawing">
      <xdr:col>4</xdr:col>
      <xdr:colOff>299720</xdr:colOff>
      <xdr:row>42</xdr:row>
      <xdr:rowOff>86360</xdr:rowOff>
    </xdr:to>
    <xdr:sp macro="" textlink="">
      <xdr:nvSpPr>
        <xdr:cNvPr id="12290" name="Line 2"/>
        <xdr:cNvSpPr>
          <a:spLocks noChangeShapeType="1"/>
        </xdr:cNvSpPr>
      </xdr:nvSpPr>
      <xdr:spPr>
        <a:xfrm>
          <a:off x="2959100" y="96685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299720</xdr:colOff>
      <xdr:row>42</xdr:row>
      <xdr:rowOff>86360</xdr:rowOff>
    </xdr:from>
    <xdr:to xmlns:xdr="http://schemas.openxmlformats.org/drawingml/2006/spreadsheetDrawing">
      <xdr:col>5</xdr:col>
      <xdr:colOff>299720</xdr:colOff>
      <xdr:row>42</xdr:row>
      <xdr:rowOff>86360</xdr:rowOff>
    </xdr:to>
    <xdr:sp macro="" textlink="">
      <xdr:nvSpPr>
        <xdr:cNvPr id="12291" name="Line 3"/>
        <xdr:cNvSpPr>
          <a:spLocks noChangeShapeType="1"/>
        </xdr:cNvSpPr>
      </xdr:nvSpPr>
      <xdr:spPr>
        <a:xfrm>
          <a:off x="3550285" y="96685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300355</xdr:colOff>
      <xdr:row>42</xdr:row>
      <xdr:rowOff>86360</xdr:rowOff>
    </xdr:from>
    <xdr:to xmlns:xdr="http://schemas.openxmlformats.org/drawingml/2006/spreadsheetDrawing">
      <xdr:col>6</xdr:col>
      <xdr:colOff>300355</xdr:colOff>
      <xdr:row>42</xdr:row>
      <xdr:rowOff>86360</xdr:rowOff>
    </xdr:to>
    <xdr:sp macro="" textlink="">
      <xdr:nvSpPr>
        <xdr:cNvPr id="12292" name="Line 4"/>
        <xdr:cNvSpPr>
          <a:spLocks noChangeShapeType="1"/>
        </xdr:cNvSpPr>
      </xdr:nvSpPr>
      <xdr:spPr>
        <a:xfrm>
          <a:off x="4125595" y="96685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304800</xdr:colOff>
      <xdr:row>44</xdr:row>
      <xdr:rowOff>86360</xdr:rowOff>
    </xdr:from>
    <xdr:to xmlns:xdr="http://schemas.openxmlformats.org/drawingml/2006/spreadsheetDrawing">
      <xdr:col>3</xdr:col>
      <xdr:colOff>304800</xdr:colOff>
      <xdr:row>44</xdr:row>
      <xdr:rowOff>86360</xdr:rowOff>
    </xdr:to>
    <xdr:sp macro="" textlink="">
      <xdr:nvSpPr>
        <xdr:cNvPr id="12293" name="Line 5"/>
        <xdr:cNvSpPr>
          <a:spLocks noChangeShapeType="1"/>
        </xdr:cNvSpPr>
      </xdr:nvSpPr>
      <xdr:spPr>
        <a:xfrm>
          <a:off x="2355215" y="101257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299720</xdr:colOff>
      <xdr:row>44</xdr:row>
      <xdr:rowOff>86360</xdr:rowOff>
    </xdr:from>
    <xdr:to xmlns:xdr="http://schemas.openxmlformats.org/drawingml/2006/spreadsheetDrawing">
      <xdr:col>4</xdr:col>
      <xdr:colOff>299720</xdr:colOff>
      <xdr:row>44</xdr:row>
      <xdr:rowOff>86360</xdr:rowOff>
    </xdr:to>
    <xdr:sp macro="" textlink="">
      <xdr:nvSpPr>
        <xdr:cNvPr id="12294" name="Line 6"/>
        <xdr:cNvSpPr>
          <a:spLocks noChangeShapeType="1"/>
        </xdr:cNvSpPr>
      </xdr:nvSpPr>
      <xdr:spPr>
        <a:xfrm>
          <a:off x="2959100" y="101257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299720</xdr:colOff>
      <xdr:row>44</xdr:row>
      <xdr:rowOff>86360</xdr:rowOff>
    </xdr:from>
    <xdr:to xmlns:xdr="http://schemas.openxmlformats.org/drawingml/2006/spreadsheetDrawing">
      <xdr:col>5</xdr:col>
      <xdr:colOff>299720</xdr:colOff>
      <xdr:row>44</xdr:row>
      <xdr:rowOff>86360</xdr:rowOff>
    </xdr:to>
    <xdr:sp macro="" textlink="">
      <xdr:nvSpPr>
        <xdr:cNvPr id="12295" name="Line 7"/>
        <xdr:cNvSpPr>
          <a:spLocks noChangeShapeType="1"/>
        </xdr:cNvSpPr>
      </xdr:nvSpPr>
      <xdr:spPr>
        <a:xfrm>
          <a:off x="3550285" y="101257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300355</xdr:colOff>
      <xdr:row>44</xdr:row>
      <xdr:rowOff>86360</xdr:rowOff>
    </xdr:from>
    <xdr:to xmlns:xdr="http://schemas.openxmlformats.org/drawingml/2006/spreadsheetDrawing">
      <xdr:col>6</xdr:col>
      <xdr:colOff>300355</xdr:colOff>
      <xdr:row>44</xdr:row>
      <xdr:rowOff>86360</xdr:rowOff>
    </xdr:to>
    <xdr:sp macro="" textlink="">
      <xdr:nvSpPr>
        <xdr:cNvPr id="12296" name="Line 8"/>
        <xdr:cNvSpPr>
          <a:spLocks noChangeShapeType="1"/>
        </xdr:cNvSpPr>
      </xdr:nvSpPr>
      <xdr:spPr>
        <a:xfrm>
          <a:off x="4125595" y="101257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304800</xdr:colOff>
      <xdr:row>42</xdr:row>
      <xdr:rowOff>86360</xdr:rowOff>
    </xdr:from>
    <xdr:to xmlns:xdr="http://schemas.openxmlformats.org/drawingml/2006/spreadsheetDrawing">
      <xdr:col>3</xdr:col>
      <xdr:colOff>304800</xdr:colOff>
      <xdr:row>42</xdr:row>
      <xdr:rowOff>86360</xdr:rowOff>
    </xdr:to>
    <xdr:sp macro="" textlink="">
      <xdr:nvSpPr>
        <xdr:cNvPr id="12297" name="Line 9"/>
        <xdr:cNvSpPr>
          <a:spLocks noChangeShapeType="1"/>
        </xdr:cNvSpPr>
      </xdr:nvSpPr>
      <xdr:spPr>
        <a:xfrm>
          <a:off x="2355215" y="96685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299720</xdr:colOff>
      <xdr:row>42</xdr:row>
      <xdr:rowOff>86360</xdr:rowOff>
    </xdr:from>
    <xdr:to xmlns:xdr="http://schemas.openxmlformats.org/drawingml/2006/spreadsheetDrawing">
      <xdr:col>4</xdr:col>
      <xdr:colOff>299720</xdr:colOff>
      <xdr:row>42</xdr:row>
      <xdr:rowOff>86360</xdr:rowOff>
    </xdr:to>
    <xdr:sp macro="" textlink="">
      <xdr:nvSpPr>
        <xdr:cNvPr id="12298" name="Line 10"/>
        <xdr:cNvSpPr>
          <a:spLocks noChangeShapeType="1"/>
        </xdr:cNvSpPr>
      </xdr:nvSpPr>
      <xdr:spPr>
        <a:xfrm>
          <a:off x="2959100" y="96685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299720</xdr:colOff>
      <xdr:row>42</xdr:row>
      <xdr:rowOff>86360</xdr:rowOff>
    </xdr:from>
    <xdr:to xmlns:xdr="http://schemas.openxmlformats.org/drawingml/2006/spreadsheetDrawing">
      <xdr:col>5</xdr:col>
      <xdr:colOff>299720</xdr:colOff>
      <xdr:row>42</xdr:row>
      <xdr:rowOff>86360</xdr:rowOff>
    </xdr:to>
    <xdr:sp macro="" textlink="">
      <xdr:nvSpPr>
        <xdr:cNvPr id="12299" name="Line 11"/>
        <xdr:cNvSpPr>
          <a:spLocks noChangeShapeType="1"/>
        </xdr:cNvSpPr>
      </xdr:nvSpPr>
      <xdr:spPr>
        <a:xfrm>
          <a:off x="3550285" y="96685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300355</xdr:colOff>
      <xdr:row>42</xdr:row>
      <xdr:rowOff>86360</xdr:rowOff>
    </xdr:from>
    <xdr:to xmlns:xdr="http://schemas.openxmlformats.org/drawingml/2006/spreadsheetDrawing">
      <xdr:col>6</xdr:col>
      <xdr:colOff>300355</xdr:colOff>
      <xdr:row>42</xdr:row>
      <xdr:rowOff>86360</xdr:rowOff>
    </xdr:to>
    <xdr:sp macro="" textlink="">
      <xdr:nvSpPr>
        <xdr:cNvPr id="12300" name="Line 12"/>
        <xdr:cNvSpPr>
          <a:spLocks noChangeShapeType="1"/>
        </xdr:cNvSpPr>
      </xdr:nvSpPr>
      <xdr:spPr>
        <a:xfrm>
          <a:off x="4125595" y="96685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304800</xdr:colOff>
      <xdr:row>44</xdr:row>
      <xdr:rowOff>86360</xdr:rowOff>
    </xdr:from>
    <xdr:to xmlns:xdr="http://schemas.openxmlformats.org/drawingml/2006/spreadsheetDrawing">
      <xdr:col>3</xdr:col>
      <xdr:colOff>304800</xdr:colOff>
      <xdr:row>44</xdr:row>
      <xdr:rowOff>86360</xdr:rowOff>
    </xdr:to>
    <xdr:sp macro="" textlink="">
      <xdr:nvSpPr>
        <xdr:cNvPr id="12301" name="Line 13"/>
        <xdr:cNvSpPr>
          <a:spLocks noChangeShapeType="1"/>
        </xdr:cNvSpPr>
      </xdr:nvSpPr>
      <xdr:spPr>
        <a:xfrm>
          <a:off x="2355215" y="101257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299720</xdr:colOff>
      <xdr:row>44</xdr:row>
      <xdr:rowOff>86360</xdr:rowOff>
    </xdr:from>
    <xdr:to xmlns:xdr="http://schemas.openxmlformats.org/drawingml/2006/spreadsheetDrawing">
      <xdr:col>4</xdr:col>
      <xdr:colOff>299720</xdr:colOff>
      <xdr:row>44</xdr:row>
      <xdr:rowOff>86360</xdr:rowOff>
    </xdr:to>
    <xdr:sp macro="" textlink="">
      <xdr:nvSpPr>
        <xdr:cNvPr id="12302" name="Line 14"/>
        <xdr:cNvSpPr>
          <a:spLocks noChangeShapeType="1"/>
        </xdr:cNvSpPr>
      </xdr:nvSpPr>
      <xdr:spPr>
        <a:xfrm>
          <a:off x="2959100" y="101257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299720</xdr:colOff>
      <xdr:row>44</xdr:row>
      <xdr:rowOff>86360</xdr:rowOff>
    </xdr:from>
    <xdr:to xmlns:xdr="http://schemas.openxmlformats.org/drawingml/2006/spreadsheetDrawing">
      <xdr:col>5</xdr:col>
      <xdr:colOff>299720</xdr:colOff>
      <xdr:row>44</xdr:row>
      <xdr:rowOff>86360</xdr:rowOff>
    </xdr:to>
    <xdr:sp macro="" textlink="">
      <xdr:nvSpPr>
        <xdr:cNvPr id="12303" name="Line 15"/>
        <xdr:cNvSpPr>
          <a:spLocks noChangeShapeType="1"/>
        </xdr:cNvSpPr>
      </xdr:nvSpPr>
      <xdr:spPr>
        <a:xfrm>
          <a:off x="3550285" y="101257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300355</xdr:colOff>
      <xdr:row>44</xdr:row>
      <xdr:rowOff>86360</xdr:rowOff>
    </xdr:from>
    <xdr:to xmlns:xdr="http://schemas.openxmlformats.org/drawingml/2006/spreadsheetDrawing">
      <xdr:col>6</xdr:col>
      <xdr:colOff>300355</xdr:colOff>
      <xdr:row>44</xdr:row>
      <xdr:rowOff>86360</xdr:rowOff>
    </xdr:to>
    <xdr:sp macro="" textlink="">
      <xdr:nvSpPr>
        <xdr:cNvPr id="12304" name="Line 16"/>
        <xdr:cNvSpPr>
          <a:spLocks noChangeShapeType="1"/>
        </xdr:cNvSpPr>
      </xdr:nvSpPr>
      <xdr:spPr>
        <a:xfrm>
          <a:off x="4125595" y="101257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304800</xdr:colOff>
      <xdr:row>44</xdr:row>
      <xdr:rowOff>86360</xdr:rowOff>
    </xdr:from>
    <xdr:to xmlns:xdr="http://schemas.openxmlformats.org/drawingml/2006/spreadsheetDrawing">
      <xdr:col>3</xdr:col>
      <xdr:colOff>304800</xdr:colOff>
      <xdr:row>44</xdr:row>
      <xdr:rowOff>86360</xdr:rowOff>
    </xdr:to>
    <xdr:sp macro="" textlink="">
      <xdr:nvSpPr>
        <xdr:cNvPr id="12305" name="Line 22"/>
        <xdr:cNvSpPr>
          <a:spLocks noChangeShapeType="1"/>
        </xdr:cNvSpPr>
      </xdr:nvSpPr>
      <xdr:spPr>
        <a:xfrm>
          <a:off x="2355215" y="1012571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9</xdr:col>
      <xdr:colOff>24765</xdr:colOff>
      <xdr:row>10</xdr:row>
      <xdr:rowOff>162560</xdr:rowOff>
    </xdr:from>
    <xdr:to xmlns:xdr="http://schemas.openxmlformats.org/drawingml/2006/spreadsheetDrawing">
      <xdr:col>16</xdr:col>
      <xdr:colOff>583565</xdr:colOff>
      <xdr:row>10</xdr:row>
      <xdr:rowOff>162560</xdr:rowOff>
    </xdr:to>
    <xdr:sp macro="" textlink="">
      <xdr:nvSpPr>
        <xdr:cNvPr id="12306" name="Line 32"/>
        <xdr:cNvSpPr>
          <a:spLocks noChangeShapeType="1"/>
        </xdr:cNvSpPr>
      </xdr:nvSpPr>
      <xdr:spPr>
        <a:xfrm>
          <a:off x="6191250" y="2324735"/>
          <a:ext cx="4794885" cy="0"/>
        </a:xfrm>
        <a:prstGeom prst="line">
          <a:avLst/>
        </a:prstGeom>
        <a:noFill/>
        <a:ln w="12700"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1</xdr:col>
      <xdr:colOff>758190</xdr:colOff>
      <xdr:row>16</xdr:row>
      <xdr:rowOff>47625</xdr:rowOff>
    </xdr:from>
    <xdr:to xmlns:xdr="http://schemas.openxmlformats.org/drawingml/2006/spreadsheetDrawing">
      <xdr:col>7</xdr:col>
      <xdr:colOff>108585</xdr:colOff>
      <xdr:row>16</xdr:row>
      <xdr:rowOff>47625</xdr:rowOff>
    </xdr:to>
    <xdr:sp macro="" textlink="">
      <xdr:nvSpPr>
        <xdr:cNvPr id="12307" name="Line 35"/>
        <xdr:cNvSpPr>
          <a:spLocks noChangeShapeType="1"/>
        </xdr:cNvSpPr>
      </xdr:nvSpPr>
      <xdr:spPr>
        <a:xfrm flipV="1">
          <a:off x="1367155" y="3476625"/>
          <a:ext cx="3175000" cy="0"/>
        </a:xfrm>
        <a:prstGeom prst="line">
          <a:avLst/>
        </a:prstGeom>
        <a:noFill/>
        <a:ln w="38100" cmpd="dbl">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xdr:col>
      <xdr:colOff>41275</xdr:colOff>
      <xdr:row>23</xdr:row>
      <xdr:rowOff>19050</xdr:rowOff>
    </xdr:from>
    <xdr:to xmlns:xdr="http://schemas.openxmlformats.org/drawingml/2006/spreadsheetDrawing">
      <xdr:col>8</xdr:col>
      <xdr:colOff>0</xdr:colOff>
      <xdr:row>23</xdr:row>
      <xdr:rowOff>27940</xdr:rowOff>
    </xdr:to>
    <xdr:sp macro="" textlink="">
      <xdr:nvSpPr>
        <xdr:cNvPr id="12308" name="Line 36"/>
        <xdr:cNvSpPr>
          <a:spLocks noChangeShapeType="1"/>
        </xdr:cNvSpPr>
      </xdr:nvSpPr>
      <xdr:spPr>
        <a:xfrm>
          <a:off x="1624965" y="5172075"/>
          <a:ext cx="3783330" cy="889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784225</xdr:colOff>
      <xdr:row>1</xdr:row>
      <xdr:rowOff>38735</xdr:rowOff>
    </xdr:from>
    <xdr:to xmlns:xdr="http://schemas.openxmlformats.org/drawingml/2006/spreadsheetDrawing">
      <xdr:col>7</xdr:col>
      <xdr:colOff>184150</xdr:colOff>
      <xdr:row>1</xdr:row>
      <xdr:rowOff>38735</xdr:rowOff>
    </xdr:to>
    <xdr:sp macro="" textlink="">
      <xdr:nvSpPr>
        <xdr:cNvPr id="12309" name="Line 37"/>
        <xdr:cNvSpPr>
          <a:spLocks noChangeShapeType="1"/>
        </xdr:cNvSpPr>
      </xdr:nvSpPr>
      <xdr:spPr>
        <a:xfrm flipV="1">
          <a:off x="1393190" y="334010"/>
          <a:ext cx="3224530" cy="0"/>
        </a:xfrm>
        <a:prstGeom prst="line">
          <a:avLst/>
        </a:prstGeom>
        <a:noFill/>
        <a:ln w="38100" cmpd="dbl">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59690</xdr:colOff>
      <xdr:row>13</xdr:row>
      <xdr:rowOff>172085</xdr:rowOff>
    </xdr:from>
    <xdr:to xmlns:xdr="http://schemas.openxmlformats.org/drawingml/2006/spreadsheetDrawing">
      <xdr:col>7</xdr:col>
      <xdr:colOff>958215</xdr:colOff>
      <xdr:row>13</xdr:row>
      <xdr:rowOff>182245</xdr:rowOff>
    </xdr:to>
    <xdr:sp macro="" textlink="">
      <xdr:nvSpPr>
        <xdr:cNvPr id="12310" name="Line 38"/>
        <xdr:cNvSpPr>
          <a:spLocks noChangeShapeType="1"/>
        </xdr:cNvSpPr>
      </xdr:nvSpPr>
      <xdr:spPr>
        <a:xfrm>
          <a:off x="59690" y="2934335"/>
          <a:ext cx="5332095" cy="10160"/>
        </a:xfrm>
        <a:prstGeom prst="line">
          <a:avLst/>
        </a:prstGeom>
        <a:noFill/>
        <a:ln w="12700"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2</xdr:col>
      <xdr:colOff>25400</xdr:colOff>
      <xdr:row>22</xdr:row>
      <xdr:rowOff>19050</xdr:rowOff>
    </xdr:from>
    <xdr:to xmlns:xdr="http://schemas.openxmlformats.org/drawingml/2006/spreadsheetDrawing">
      <xdr:col>8</xdr:col>
      <xdr:colOff>25400</xdr:colOff>
      <xdr:row>22</xdr:row>
      <xdr:rowOff>27940</xdr:rowOff>
    </xdr:to>
    <xdr:sp macro="" textlink="">
      <xdr:nvSpPr>
        <xdr:cNvPr id="12311" name="Line 51"/>
        <xdr:cNvSpPr>
          <a:spLocks noChangeShapeType="1"/>
        </xdr:cNvSpPr>
      </xdr:nvSpPr>
      <xdr:spPr>
        <a:xfrm>
          <a:off x="1609090" y="4905375"/>
          <a:ext cx="3824605" cy="889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xdr:col>
      <xdr:colOff>17145</xdr:colOff>
      <xdr:row>20</xdr:row>
      <xdr:rowOff>0</xdr:rowOff>
    </xdr:from>
    <xdr:to xmlns:xdr="http://schemas.openxmlformats.org/drawingml/2006/spreadsheetDrawing">
      <xdr:col>8</xdr:col>
      <xdr:colOff>8255</xdr:colOff>
      <xdr:row>20</xdr:row>
      <xdr:rowOff>0</xdr:rowOff>
    </xdr:to>
    <xdr:sp macro="" textlink="">
      <xdr:nvSpPr>
        <xdr:cNvPr id="12312" name="Line 52"/>
        <xdr:cNvSpPr>
          <a:spLocks noChangeShapeType="1"/>
        </xdr:cNvSpPr>
      </xdr:nvSpPr>
      <xdr:spPr>
        <a:xfrm>
          <a:off x="1600835" y="4391025"/>
          <a:ext cx="3815715"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160655</xdr:colOff>
      <xdr:row>16</xdr:row>
      <xdr:rowOff>200660</xdr:rowOff>
    </xdr:from>
    <xdr:to xmlns:xdr="http://schemas.openxmlformats.org/drawingml/2006/spreadsheetDrawing">
      <xdr:col>2</xdr:col>
      <xdr:colOff>233680</xdr:colOff>
      <xdr:row>18</xdr:row>
      <xdr:rowOff>104775</xdr:rowOff>
    </xdr:to>
    <xdr:sp macro="" textlink="">
      <xdr:nvSpPr>
        <xdr:cNvPr id="12313" name="Rectangle 53"/>
        <xdr:cNvSpPr>
          <a:spLocks noChangeArrowheads="1"/>
        </xdr:cNvSpPr>
      </xdr:nvSpPr>
      <xdr:spPr>
        <a:xfrm>
          <a:off x="160655" y="3629660"/>
          <a:ext cx="1656715" cy="408940"/>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9</xdr:col>
      <xdr:colOff>208280</xdr:colOff>
      <xdr:row>12</xdr:row>
      <xdr:rowOff>133985</xdr:rowOff>
    </xdr:from>
    <xdr:to xmlns:xdr="http://schemas.openxmlformats.org/drawingml/2006/spreadsheetDrawing">
      <xdr:col>12</xdr:col>
      <xdr:colOff>347345</xdr:colOff>
      <xdr:row>14</xdr:row>
      <xdr:rowOff>95885</xdr:rowOff>
    </xdr:to>
    <xdr:sp macro="" textlink="">
      <xdr:nvSpPr>
        <xdr:cNvPr id="12314" name="Rectangle 54"/>
        <xdr:cNvSpPr>
          <a:spLocks noChangeArrowheads="1"/>
        </xdr:cNvSpPr>
      </xdr:nvSpPr>
      <xdr:spPr>
        <a:xfrm>
          <a:off x="6374765" y="2696210"/>
          <a:ext cx="1723390" cy="390525"/>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xdr:col>
      <xdr:colOff>8255</xdr:colOff>
      <xdr:row>27</xdr:row>
      <xdr:rowOff>19050</xdr:rowOff>
    </xdr:from>
    <xdr:to xmlns:xdr="http://schemas.openxmlformats.org/drawingml/2006/spreadsheetDrawing">
      <xdr:col>7</xdr:col>
      <xdr:colOff>958215</xdr:colOff>
      <xdr:row>27</xdr:row>
      <xdr:rowOff>19050</xdr:rowOff>
    </xdr:to>
    <xdr:sp macro="" textlink="">
      <xdr:nvSpPr>
        <xdr:cNvPr id="12315" name="Line 57"/>
        <xdr:cNvSpPr>
          <a:spLocks noChangeShapeType="1"/>
        </xdr:cNvSpPr>
      </xdr:nvSpPr>
      <xdr:spPr>
        <a:xfrm>
          <a:off x="1591945" y="6153150"/>
          <a:ext cx="379984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xdr:col>
      <xdr:colOff>25400</xdr:colOff>
      <xdr:row>21</xdr:row>
      <xdr:rowOff>9525</xdr:rowOff>
    </xdr:from>
    <xdr:to xmlns:xdr="http://schemas.openxmlformats.org/drawingml/2006/spreadsheetDrawing">
      <xdr:col>8</xdr:col>
      <xdr:colOff>25400</xdr:colOff>
      <xdr:row>21</xdr:row>
      <xdr:rowOff>19050</xdr:rowOff>
    </xdr:to>
    <xdr:sp macro="" textlink="">
      <xdr:nvSpPr>
        <xdr:cNvPr id="12316" name="Line 58"/>
        <xdr:cNvSpPr>
          <a:spLocks noChangeShapeType="1"/>
        </xdr:cNvSpPr>
      </xdr:nvSpPr>
      <xdr:spPr>
        <a:xfrm>
          <a:off x="1609090" y="4629150"/>
          <a:ext cx="3824605" cy="9525"/>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xdr:col>
      <xdr:colOff>17145</xdr:colOff>
      <xdr:row>26</xdr:row>
      <xdr:rowOff>19050</xdr:rowOff>
    </xdr:from>
    <xdr:to xmlns:xdr="http://schemas.openxmlformats.org/drawingml/2006/spreadsheetDrawing">
      <xdr:col>7</xdr:col>
      <xdr:colOff>967105</xdr:colOff>
      <xdr:row>26</xdr:row>
      <xdr:rowOff>27940</xdr:rowOff>
    </xdr:to>
    <xdr:sp macro="" textlink="">
      <xdr:nvSpPr>
        <xdr:cNvPr id="12317" name="Line 59"/>
        <xdr:cNvSpPr>
          <a:spLocks noChangeShapeType="1"/>
        </xdr:cNvSpPr>
      </xdr:nvSpPr>
      <xdr:spPr>
        <a:xfrm>
          <a:off x="1600835" y="5886450"/>
          <a:ext cx="3799840" cy="889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12</xdr:col>
      <xdr:colOff>8255</xdr:colOff>
      <xdr:row>35</xdr:row>
      <xdr:rowOff>28575</xdr:rowOff>
    </xdr:from>
    <xdr:to xmlns:xdr="http://schemas.openxmlformats.org/drawingml/2006/spreadsheetDrawing">
      <xdr:col>16</xdr:col>
      <xdr:colOff>33655</xdr:colOff>
      <xdr:row>35</xdr:row>
      <xdr:rowOff>28575</xdr:rowOff>
    </xdr:to>
    <xdr:sp macro="" textlink="">
      <xdr:nvSpPr>
        <xdr:cNvPr id="12318" name="Line 62"/>
        <xdr:cNvSpPr>
          <a:spLocks noChangeShapeType="1"/>
        </xdr:cNvSpPr>
      </xdr:nvSpPr>
      <xdr:spPr>
        <a:xfrm>
          <a:off x="7759065" y="8048625"/>
          <a:ext cx="267716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12</xdr:col>
      <xdr:colOff>0</xdr:colOff>
      <xdr:row>38</xdr:row>
      <xdr:rowOff>10160</xdr:rowOff>
    </xdr:from>
    <xdr:to xmlns:xdr="http://schemas.openxmlformats.org/drawingml/2006/spreadsheetDrawing">
      <xdr:col>16</xdr:col>
      <xdr:colOff>33655</xdr:colOff>
      <xdr:row>38</xdr:row>
      <xdr:rowOff>10160</xdr:rowOff>
    </xdr:to>
    <xdr:sp macro="" textlink="">
      <xdr:nvSpPr>
        <xdr:cNvPr id="12319" name="Line 63"/>
        <xdr:cNvSpPr>
          <a:spLocks noChangeShapeType="1"/>
        </xdr:cNvSpPr>
      </xdr:nvSpPr>
      <xdr:spPr>
        <a:xfrm flipV="1">
          <a:off x="7750810" y="8716010"/>
          <a:ext cx="2685415"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13</xdr:col>
      <xdr:colOff>558800</xdr:colOff>
      <xdr:row>13</xdr:row>
      <xdr:rowOff>76200</xdr:rowOff>
    </xdr:from>
    <xdr:to xmlns:xdr="http://schemas.openxmlformats.org/drawingml/2006/spreadsheetDrawing">
      <xdr:col>16</xdr:col>
      <xdr:colOff>600075</xdr:colOff>
      <xdr:row>16</xdr:row>
      <xdr:rowOff>162560</xdr:rowOff>
    </xdr:to>
    <xdr:sp macro="" textlink="">
      <xdr:nvSpPr>
        <xdr:cNvPr id="12320" name="Rectangle 70"/>
        <xdr:cNvSpPr>
          <a:spLocks noChangeArrowheads="1"/>
        </xdr:cNvSpPr>
      </xdr:nvSpPr>
      <xdr:spPr>
        <a:xfrm>
          <a:off x="8918575" y="2838450"/>
          <a:ext cx="2084070" cy="753110"/>
        </a:xfrm>
        <a:prstGeom prst="rect">
          <a:avLst/>
        </a:prstGeom>
        <a:noFill/>
        <a:ln w="28575" cap="rnd">
          <a:solidFill>
            <a:sysClr val="windowText" lastClr="000000"/>
          </a:solidFill>
          <a:prstDash val="sysDot"/>
          <a:miter/>
        </a:ln>
      </xdr:spPr>
      <xdr:txBody>
        <a:bodyPr vertOverflow="overflow" horzOverflow="overflow" upright="1"/>
        <a:lstStyle/>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3</xdr:col>
      <xdr:colOff>1101725</xdr:colOff>
      <xdr:row>19</xdr:row>
      <xdr:rowOff>19685</xdr:rowOff>
    </xdr:from>
    <xdr:to xmlns:xdr="http://schemas.openxmlformats.org/drawingml/2006/spreadsheetDrawing">
      <xdr:col>3</xdr:col>
      <xdr:colOff>1101725</xdr:colOff>
      <xdr:row>19</xdr:row>
      <xdr:rowOff>381000</xdr:rowOff>
    </xdr:to>
    <xdr:sp macro="" textlink="">
      <xdr:nvSpPr>
        <xdr:cNvPr id="13313" name="Line 1"/>
        <xdr:cNvSpPr>
          <a:spLocks noChangeShapeType="1"/>
        </xdr:cNvSpPr>
      </xdr:nvSpPr>
      <xdr:spPr>
        <a:xfrm>
          <a:off x="3201670" y="7028180"/>
          <a:ext cx="0" cy="361315"/>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3</xdr:col>
      <xdr:colOff>1101725</xdr:colOff>
      <xdr:row>19</xdr:row>
      <xdr:rowOff>210820</xdr:rowOff>
    </xdr:from>
    <xdr:to xmlns:xdr="http://schemas.openxmlformats.org/drawingml/2006/spreadsheetDrawing">
      <xdr:col>4</xdr:col>
      <xdr:colOff>183515</xdr:colOff>
      <xdr:row>19</xdr:row>
      <xdr:rowOff>210820</xdr:rowOff>
    </xdr:to>
    <xdr:sp macro="" textlink="">
      <xdr:nvSpPr>
        <xdr:cNvPr id="13314" name="Line 2"/>
        <xdr:cNvSpPr>
          <a:spLocks noChangeShapeType="1"/>
        </xdr:cNvSpPr>
      </xdr:nvSpPr>
      <xdr:spPr>
        <a:xfrm>
          <a:off x="3201670" y="7219315"/>
          <a:ext cx="848360"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4</xdr:col>
      <xdr:colOff>183515</xdr:colOff>
      <xdr:row>15</xdr:row>
      <xdr:rowOff>19685</xdr:rowOff>
    </xdr:from>
    <xdr:to xmlns:xdr="http://schemas.openxmlformats.org/drawingml/2006/spreadsheetDrawing">
      <xdr:col>4</xdr:col>
      <xdr:colOff>191770</xdr:colOff>
      <xdr:row>19</xdr:row>
      <xdr:rowOff>219710</xdr:rowOff>
    </xdr:to>
    <xdr:sp macro="" textlink="">
      <xdr:nvSpPr>
        <xdr:cNvPr id="13315" name="Line 3"/>
        <xdr:cNvSpPr>
          <a:spLocks noChangeShapeType="1"/>
        </xdr:cNvSpPr>
      </xdr:nvSpPr>
      <xdr:spPr>
        <a:xfrm>
          <a:off x="4050030" y="5504180"/>
          <a:ext cx="8255" cy="1724025"/>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4</xdr:col>
      <xdr:colOff>200025</xdr:colOff>
      <xdr:row>15</xdr:row>
      <xdr:rowOff>0</xdr:rowOff>
    </xdr:from>
    <xdr:to xmlns:xdr="http://schemas.openxmlformats.org/drawingml/2006/spreadsheetDrawing">
      <xdr:col>4</xdr:col>
      <xdr:colOff>316865</xdr:colOff>
      <xdr:row>15</xdr:row>
      <xdr:rowOff>0</xdr:rowOff>
    </xdr:to>
    <xdr:sp macro="" textlink="">
      <xdr:nvSpPr>
        <xdr:cNvPr id="13316" name="Line 4"/>
        <xdr:cNvSpPr>
          <a:spLocks noChangeShapeType="1"/>
        </xdr:cNvSpPr>
      </xdr:nvSpPr>
      <xdr:spPr>
        <a:xfrm>
          <a:off x="4066540" y="5484495"/>
          <a:ext cx="116840"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4</xdr:col>
      <xdr:colOff>208280</xdr:colOff>
      <xdr:row>17</xdr:row>
      <xdr:rowOff>210820</xdr:rowOff>
    </xdr:from>
    <xdr:to xmlns:xdr="http://schemas.openxmlformats.org/drawingml/2006/spreadsheetDrawing">
      <xdr:col>6</xdr:col>
      <xdr:colOff>133350</xdr:colOff>
      <xdr:row>17</xdr:row>
      <xdr:rowOff>210820</xdr:rowOff>
    </xdr:to>
    <xdr:sp macro="" textlink="">
      <xdr:nvSpPr>
        <xdr:cNvPr id="13317" name="Line 6"/>
        <xdr:cNvSpPr>
          <a:spLocks noChangeShapeType="1"/>
        </xdr:cNvSpPr>
      </xdr:nvSpPr>
      <xdr:spPr>
        <a:xfrm>
          <a:off x="4074795" y="6457315"/>
          <a:ext cx="2116455"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6</xdr:col>
      <xdr:colOff>149860</xdr:colOff>
      <xdr:row>8</xdr:row>
      <xdr:rowOff>229870</xdr:rowOff>
    </xdr:from>
    <xdr:to xmlns:xdr="http://schemas.openxmlformats.org/drawingml/2006/spreadsheetDrawing">
      <xdr:col>6</xdr:col>
      <xdr:colOff>283210</xdr:colOff>
      <xdr:row>8</xdr:row>
      <xdr:rowOff>229870</xdr:rowOff>
    </xdr:to>
    <xdr:sp macro="" textlink="">
      <xdr:nvSpPr>
        <xdr:cNvPr id="13318" name="Line 7"/>
        <xdr:cNvSpPr>
          <a:spLocks noChangeShapeType="1"/>
        </xdr:cNvSpPr>
      </xdr:nvSpPr>
      <xdr:spPr>
        <a:xfrm flipV="1">
          <a:off x="6207760" y="3047365"/>
          <a:ext cx="133350"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6</xdr:col>
      <xdr:colOff>141605</xdr:colOff>
      <xdr:row>21</xdr:row>
      <xdr:rowOff>278130</xdr:rowOff>
    </xdr:from>
    <xdr:to xmlns:xdr="http://schemas.openxmlformats.org/drawingml/2006/spreadsheetDrawing">
      <xdr:col>7</xdr:col>
      <xdr:colOff>8255</xdr:colOff>
      <xdr:row>21</xdr:row>
      <xdr:rowOff>278130</xdr:rowOff>
    </xdr:to>
    <xdr:sp macro="" textlink="">
      <xdr:nvSpPr>
        <xdr:cNvPr id="13319" name="Line 8"/>
        <xdr:cNvSpPr>
          <a:spLocks noChangeShapeType="1"/>
        </xdr:cNvSpPr>
      </xdr:nvSpPr>
      <xdr:spPr>
        <a:xfrm flipV="1">
          <a:off x="6199505" y="8048625"/>
          <a:ext cx="174625"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6</xdr:col>
      <xdr:colOff>158115</xdr:colOff>
      <xdr:row>30</xdr:row>
      <xdr:rowOff>28575</xdr:rowOff>
    </xdr:from>
    <xdr:to xmlns:xdr="http://schemas.openxmlformats.org/drawingml/2006/spreadsheetDrawing">
      <xdr:col>6</xdr:col>
      <xdr:colOff>307975</xdr:colOff>
      <xdr:row>30</xdr:row>
      <xdr:rowOff>28575</xdr:rowOff>
    </xdr:to>
    <xdr:sp macro="" textlink="">
      <xdr:nvSpPr>
        <xdr:cNvPr id="13320" name="Line 9"/>
        <xdr:cNvSpPr>
          <a:spLocks noChangeShapeType="1"/>
        </xdr:cNvSpPr>
      </xdr:nvSpPr>
      <xdr:spPr>
        <a:xfrm>
          <a:off x="6216015" y="11228070"/>
          <a:ext cx="149860"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6</xdr:col>
      <xdr:colOff>149860</xdr:colOff>
      <xdr:row>8</xdr:row>
      <xdr:rowOff>248285</xdr:rowOff>
    </xdr:from>
    <xdr:to xmlns:xdr="http://schemas.openxmlformats.org/drawingml/2006/spreadsheetDrawing">
      <xdr:col>6</xdr:col>
      <xdr:colOff>158115</xdr:colOff>
      <xdr:row>40</xdr:row>
      <xdr:rowOff>219710</xdr:rowOff>
    </xdr:to>
    <xdr:sp macro="" textlink="">
      <xdr:nvSpPr>
        <xdr:cNvPr id="13321" name="Line 10"/>
        <xdr:cNvSpPr>
          <a:spLocks noChangeShapeType="1"/>
        </xdr:cNvSpPr>
      </xdr:nvSpPr>
      <xdr:spPr>
        <a:xfrm>
          <a:off x="6207760" y="3065780"/>
          <a:ext cx="8255" cy="12163425"/>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13</xdr:col>
      <xdr:colOff>0</xdr:colOff>
      <xdr:row>30</xdr:row>
      <xdr:rowOff>8890</xdr:rowOff>
    </xdr:from>
    <xdr:to xmlns:xdr="http://schemas.openxmlformats.org/drawingml/2006/spreadsheetDrawing">
      <xdr:col>13</xdr:col>
      <xdr:colOff>299720</xdr:colOff>
      <xdr:row>30</xdr:row>
      <xdr:rowOff>8890</xdr:rowOff>
    </xdr:to>
    <xdr:sp macro="" textlink="">
      <xdr:nvSpPr>
        <xdr:cNvPr id="13322" name="Line 9"/>
        <xdr:cNvSpPr>
          <a:spLocks noChangeShapeType="1"/>
        </xdr:cNvSpPr>
      </xdr:nvSpPr>
      <xdr:spPr>
        <a:xfrm flipV="1">
          <a:off x="9297035" y="11208385"/>
          <a:ext cx="299720"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20</xdr:col>
      <xdr:colOff>16510</xdr:colOff>
      <xdr:row>21</xdr:row>
      <xdr:rowOff>278130</xdr:rowOff>
    </xdr:from>
    <xdr:to xmlns:xdr="http://schemas.openxmlformats.org/drawingml/2006/spreadsheetDrawing">
      <xdr:col>21</xdr:col>
      <xdr:colOff>0</xdr:colOff>
      <xdr:row>21</xdr:row>
      <xdr:rowOff>278130</xdr:rowOff>
    </xdr:to>
    <xdr:sp macro="" textlink="">
      <xdr:nvSpPr>
        <xdr:cNvPr id="13323" name="Line 8"/>
        <xdr:cNvSpPr>
          <a:spLocks noChangeShapeType="1"/>
        </xdr:cNvSpPr>
      </xdr:nvSpPr>
      <xdr:spPr>
        <a:xfrm>
          <a:off x="12727940" y="8048625"/>
          <a:ext cx="291465"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27</xdr:col>
      <xdr:colOff>16510</xdr:colOff>
      <xdr:row>21</xdr:row>
      <xdr:rowOff>287020</xdr:rowOff>
    </xdr:from>
    <xdr:to xmlns:xdr="http://schemas.openxmlformats.org/drawingml/2006/spreadsheetDrawing">
      <xdr:col>27</xdr:col>
      <xdr:colOff>291465</xdr:colOff>
      <xdr:row>21</xdr:row>
      <xdr:rowOff>287020</xdr:rowOff>
    </xdr:to>
    <xdr:sp macro="" textlink="">
      <xdr:nvSpPr>
        <xdr:cNvPr id="13324" name="Line 8"/>
        <xdr:cNvSpPr>
          <a:spLocks noChangeShapeType="1"/>
        </xdr:cNvSpPr>
      </xdr:nvSpPr>
      <xdr:spPr>
        <a:xfrm>
          <a:off x="16108680" y="8057515"/>
          <a:ext cx="274955"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12</xdr:col>
      <xdr:colOff>1374775</xdr:colOff>
      <xdr:row>21</xdr:row>
      <xdr:rowOff>248285</xdr:rowOff>
    </xdr:from>
    <xdr:to xmlns:xdr="http://schemas.openxmlformats.org/drawingml/2006/spreadsheetDrawing">
      <xdr:col>14</xdr:col>
      <xdr:colOff>0</xdr:colOff>
      <xdr:row>21</xdr:row>
      <xdr:rowOff>248285</xdr:rowOff>
    </xdr:to>
    <xdr:sp macro="" textlink="">
      <xdr:nvSpPr>
        <xdr:cNvPr id="13325" name="Line 8"/>
        <xdr:cNvSpPr>
          <a:spLocks noChangeShapeType="1"/>
        </xdr:cNvSpPr>
      </xdr:nvSpPr>
      <xdr:spPr>
        <a:xfrm>
          <a:off x="9297035" y="8018780"/>
          <a:ext cx="307975"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13</xdr:col>
      <xdr:colOff>8255</xdr:colOff>
      <xdr:row>8</xdr:row>
      <xdr:rowOff>191135</xdr:rowOff>
    </xdr:from>
    <xdr:to xmlns:xdr="http://schemas.openxmlformats.org/drawingml/2006/spreadsheetDrawing">
      <xdr:col>14</xdr:col>
      <xdr:colOff>8255</xdr:colOff>
      <xdr:row>8</xdr:row>
      <xdr:rowOff>191135</xdr:rowOff>
    </xdr:to>
    <xdr:sp macro="" textlink="">
      <xdr:nvSpPr>
        <xdr:cNvPr id="13326" name="Line 8"/>
        <xdr:cNvSpPr>
          <a:spLocks noChangeShapeType="1"/>
        </xdr:cNvSpPr>
      </xdr:nvSpPr>
      <xdr:spPr>
        <a:xfrm>
          <a:off x="9305290" y="3008630"/>
          <a:ext cx="307975"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20</xdr:col>
      <xdr:colOff>16510</xdr:colOff>
      <xdr:row>8</xdr:row>
      <xdr:rowOff>191135</xdr:rowOff>
    </xdr:from>
    <xdr:to xmlns:xdr="http://schemas.openxmlformats.org/drawingml/2006/spreadsheetDrawing">
      <xdr:col>21</xdr:col>
      <xdr:colOff>0</xdr:colOff>
      <xdr:row>8</xdr:row>
      <xdr:rowOff>191135</xdr:rowOff>
    </xdr:to>
    <xdr:sp macro="" textlink="">
      <xdr:nvSpPr>
        <xdr:cNvPr id="13327" name="Line 8"/>
        <xdr:cNvSpPr>
          <a:spLocks noChangeShapeType="1"/>
        </xdr:cNvSpPr>
      </xdr:nvSpPr>
      <xdr:spPr>
        <a:xfrm flipV="1">
          <a:off x="12727940" y="3008630"/>
          <a:ext cx="291465"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27</xdr:col>
      <xdr:colOff>0</xdr:colOff>
      <xdr:row>8</xdr:row>
      <xdr:rowOff>229870</xdr:rowOff>
    </xdr:from>
    <xdr:to xmlns:xdr="http://schemas.openxmlformats.org/drawingml/2006/spreadsheetDrawing">
      <xdr:col>27</xdr:col>
      <xdr:colOff>299720</xdr:colOff>
      <xdr:row>8</xdr:row>
      <xdr:rowOff>229870</xdr:rowOff>
    </xdr:to>
    <xdr:sp macro="" textlink="">
      <xdr:nvSpPr>
        <xdr:cNvPr id="13328" name="Line 8"/>
        <xdr:cNvSpPr>
          <a:spLocks noChangeShapeType="1"/>
        </xdr:cNvSpPr>
      </xdr:nvSpPr>
      <xdr:spPr>
        <a:xfrm>
          <a:off x="16092170" y="3047365"/>
          <a:ext cx="299720"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20</xdr:col>
      <xdr:colOff>0</xdr:colOff>
      <xdr:row>30</xdr:row>
      <xdr:rowOff>28575</xdr:rowOff>
    </xdr:from>
    <xdr:to xmlns:xdr="http://schemas.openxmlformats.org/drawingml/2006/spreadsheetDrawing">
      <xdr:col>20</xdr:col>
      <xdr:colOff>299720</xdr:colOff>
      <xdr:row>30</xdr:row>
      <xdr:rowOff>28575</xdr:rowOff>
    </xdr:to>
    <xdr:sp macro="" textlink="">
      <xdr:nvSpPr>
        <xdr:cNvPr id="13329" name="Line 9"/>
        <xdr:cNvSpPr>
          <a:spLocks noChangeShapeType="1"/>
        </xdr:cNvSpPr>
      </xdr:nvSpPr>
      <xdr:spPr>
        <a:xfrm flipV="1">
          <a:off x="12711430" y="11228070"/>
          <a:ext cx="299720"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27</xdr:col>
      <xdr:colOff>8255</xdr:colOff>
      <xdr:row>30</xdr:row>
      <xdr:rowOff>28575</xdr:rowOff>
    </xdr:from>
    <xdr:to xmlns:xdr="http://schemas.openxmlformats.org/drawingml/2006/spreadsheetDrawing">
      <xdr:col>28</xdr:col>
      <xdr:colOff>8255</xdr:colOff>
      <xdr:row>30</xdr:row>
      <xdr:rowOff>28575</xdr:rowOff>
    </xdr:to>
    <xdr:sp macro="" textlink="">
      <xdr:nvSpPr>
        <xdr:cNvPr id="13330" name="Line 9"/>
        <xdr:cNvSpPr>
          <a:spLocks noChangeShapeType="1"/>
        </xdr:cNvSpPr>
      </xdr:nvSpPr>
      <xdr:spPr>
        <a:xfrm flipV="1">
          <a:off x="16100425" y="11228070"/>
          <a:ext cx="307975"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6</xdr:col>
      <xdr:colOff>158115</xdr:colOff>
      <xdr:row>40</xdr:row>
      <xdr:rowOff>210820</xdr:rowOff>
    </xdr:from>
    <xdr:to xmlns:xdr="http://schemas.openxmlformats.org/drawingml/2006/spreadsheetDrawing">
      <xdr:col>7</xdr:col>
      <xdr:colOff>0</xdr:colOff>
      <xdr:row>40</xdr:row>
      <xdr:rowOff>210820</xdr:rowOff>
    </xdr:to>
    <xdr:sp macro="" textlink="">
      <xdr:nvSpPr>
        <xdr:cNvPr id="13331" name="Line 9"/>
        <xdr:cNvSpPr>
          <a:spLocks noChangeShapeType="1"/>
        </xdr:cNvSpPr>
      </xdr:nvSpPr>
      <xdr:spPr>
        <a:xfrm>
          <a:off x="6216015" y="15220315"/>
          <a:ext cx="149860"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13</xdr:col>
      <xdr:colOff>8255</xdr:colOff>
      <xdr:row>40</xdr:row>
      <xdr:rowOff>191135</xdr:rowOff>
    </xdr:from>
    <xdr:to xmlns:xdr="http://schemas.openxmlformats.org/drawingml/2006/spreadsheetDrawing">
      <xdr:col>14</xdr:col>
      <xdr:colOff>8255</xdr:colOff>
      <xdr:row>40</xdr:row>
      <xdr:rowOff>191135</xdr:rowOff>
    </xdr:to>
    <xdr:sp macro="" textlink="">
      <xdr:nvSpPr>
        <xdr:cNvPr id="13332" name="Line 9"/>
        <xdr:cNvSpPr>
          <a:spLocks noChangeShapeType="1"/>
        </xdr:cNvSpPr>
      </xdr:nvSpPr>
      <xdr:spPr>
        <a:xfrm flipV="1">
          <a:off x="9305290" y="15200630"/>
          <a:ext cx="307975"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20</xdr:col>
      <xdr:colOff>16510</xdr:colOff>
      <xdr:row>40</xdr:row>
      <xdr:rowOff>210820</xdr:rowOff>
    </xdr:from>
    <xdr:to xmlns:xdr="http://schemas.openxmlformats.org/drawingml/2006/spreadsheetDrawing">
      <xdr:col>21</xdr:col>
      <xdr:colOff>16510</xdr:colOff>
      <xdr:row>40</xdr:row>
      <xdr:rowOff>210820</xdr:rowOff>
    </xdr:to>
    <xdr:sp macro="" textlink="">
      <xdr:nvSpPr>
        <xdr:cNvPr id="13333" name="Line 9"/>
        <xdr:cNvSpPr>
          <a:spLocks noChangeShapeType="1"/>
        </xdr:cNvSpPr>
      </xdr:nvSpPr>
      <xdr:spPr>
        <a:xfrm flipV="1">
          <a:off x="12727940" y="15220315"/>
          <a:ext cx="307975"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27</xdr:col>
      <xdr:colOff>8255</xdr:colOff>
      <xdr:row>40</xdr:row>
      <xdr:rowOff>200025</xdr:rowOff>
    </xdr:from>
    <xdr:to xmlns:xdr="http://schemas.openxmlformats.org/drawingml/2006/spreadsheetDrawing">
      <xdr:col>28</xdr:col>
      <xdr:colOff>8255</xdr:colOff>
      <xdr:row>40</xdr:row>
      <xdr:rowOff>200025</xdr:rowOff>
    </xdr:to>
    <xdr:sp macro="" textlink="">
      <xdr:nvSpPr>
        <xdr:cNvPr id="13334" name="Line 9"/>
        <xdr:cNvSpPr>
          <a:spLocks noChangeShapeType="1"/>
        </xdr:cNvSpPr>
      </xdr:nvSpPr>
      <xdr:spPr>
        <a:xfrm flipV="1">
          <a:off x="16100425" y="15209520"/>
          <a:ext cx="307975" cy="0"/>
        </a:xfrm>
        <a:prstGeom prst="line">
          <a:avLst/>
        </a:prstGeom>
        <a:noFill/>
        <a:ln w="9525" cap="rnd">
          <a:solidFill>
            <a:sysClr val="windowText" lastClr="000000"/>
          </a:solidFill>
          <a:prstDash val="sysDot"/>
          <a:miter/>
        </a:ln>
      </xdr:spPr>
      <xdr:txBody>
        <a:bodyPr vertOverflow="overflow" horzOverflow="overflow" upright="1"/>
        <a:lstStyle/>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42</xdr:col>
      <xdr:colOff>1058545</xdr:colOff>
      <xdr:row>49</xdr:row>
      <xdr:rowOff>109855</xdr:rowOff>
    </xdr:from>
    <xdr:to xmlns:xdr="http://schemas.openxmlformats.org/drawingml/2006/spreadsheetDrawing">
      <xdr:col>83</xdr:col>
      <xdr:colOff>141605</xdr:colOff>
      <xdr:row>62</xdr:row>
      <xdr:rowOff>151765</xdr:rowOff>
    </xdr:to>
    <xdr:sp macro="" textlink="">
      <xdr:nvSpPr>
        <xdr:cNvPr id="21505" name="Text Box 4"/>
        <xdr:cNvSpPr txBox="1">
          <a:spLocks noChangeArrowheads="1"/>
        </xdr:cNvSpPr>
      </xdr:nvSpPr>
      <xdr:spPr>
        <a:xfrm>
          <a:off x="8632825" y="8977630"/>
          <a:ext cx="7915275" cy="2394585"/>
        </a:xfrm>
        <a:prstGeom prst="rect">
          <a:avLst/>
        </a:prstGeom>
        <a:solidFill>
          <a:srgbClr val="FFFFFF"/>
        </a:solidFill>
        <a:ln w="9525">
          <a:solidFill>
            <a:sysClr val="windowText" lastClr="000000"/>
          </a:solidFill>
          <a:prstDash val="dash"/>
          <a:miter/>
        </a:ln>
      </xdr:spPr>
      <xdr:txBody>
        <a:bodyPr vertOverflow="clip" horzOverflow="overflow" wrap="square" lIns="27432" tIns="18288" rIns="0" bIns="18288"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施工体制台帳の添付書類（建設業法施行規則第１４条の２第２項）</a:t>
          </a:r>
        </a:p>
        <a:p>
          <a:pPr algn="l"/>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43</xdr:col>
      <xdr:colOff>1035050</xdr:colOff>
      <xdr:row>52</xdr:row>
      <xdr:rowOff>86360</xdr:rowOff>
    </xdr:from>
    <xdr:to xmlns:xdr="http://schemas.openxmlformats.org/drawingml/2006/spreadsheetDrawing">
      <xdr:col>84</xdr:col>
      <xdr:colOff>50165</xdr:colOff>
      <xdr:row>60</xdr:row>
      <xdr:rowOff>95250</xdr:rowOff>
    </xdr:to>
    <xdr:sp macro="" textlink="">
      <xdr:nvSpPr>
        <xdr:cNvPr id="15361" name="Text Box 1"/>
        <xdr:cNvSpPr txBox="1">
          <a:spLocks noChangeArrowheads="1"/>
        </xdr:cNvSpPr>
      </xdr:nvSpPr>
      <xdr:spPr>
        <a:xfrm>
          <a:off x="7070725" y="9039860"/>
          <a:ext cx="6026150" cy="1380490"/>
        </a:xfrm>
        <a:prstGeom prst="rect">
          <a:avLst/>
        </a:prstGeom>
        <a:solidFill>
          <a:srgbClr val="FFFFFF"/>
        </a:solidFill>
        <a:ln w="9525">
          <a:solidFill>
            <a:sysClr val="windowText" lastClr="000000"/>
          </a:solidFill>
          <a:prstDash val="dash"/>
          <a:miter/>
        </a:ln>
      </xdr:spPr>
      <xdr:txBody>
        <a:bodyPr vertOverflow="clip" horzOverflow="overflow" wrap="square" lIns="27432" tIns="18288" rIns="0" bIns="18288" anchor="ctr" upright="1"/>
        <a:lstStyle/>
        <a:p>
          <a:pPr algn="l">
            <a:lnSpc>
              <a:spcPts val="1350"/>
            </a:lnSpc>
          </a:pPr>
          <a:r>
            <a:rPr lang="ja-JP" altLang="en-US"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再下請通</a:t>
          </a:r>
          <a:r>
            <a:rPr lang="ja-JP" altLang="en-US" sz="1100" b="0" i="0" u="none" strike="noStrike" baseline="0">
              <a:solidFill>
                <a:schemeClr val="tx1"/>
              </a:solidFill>
              <a:latin typeface="ＭＳ Ｐゴシック"/>
              <a:ea typeface="ＭＳ Ｐゴシック"/>
            </a:rPr>
            <a:t>知書の添付書類（建設業法施行規則第１４条の４第３項）</a:t>
          </a:r>
        </a:p>
        <a:p>
          <a:pPr algn="l"/>
        </a:p>
        <a:p>
          <a:pPr algn="l">
            <a:lnSpc>
              <a:spcPts val="1350"/>
            </a:lnSpc>
          </a:pPr>
          <a:r>
            <a:rPr lang="ja-JP" altLang="en-US" sz="1100" b="0" i="0" u="none" strike="noStrike" baseline="0">
              <a:solidFill>
                <a:schemeClr val="tx1"/>
              </a:solidFill>
              <a:latin typeface="ＭＳ Ｐゴシック"/>
              <a:ea typeface="ＭＳ Ｐゴシック"/>
            </a:rPr>
            <a:t>・再下請通知人が再下請人と締結した当初契約</a:t>
          </a:r>
          <a:r>
            <a:rPr lang="ja-JP" altLang="en-US" sz="1100" b="0" i="0" u="none" strike="noStrike" baseline="0">
              <a:solidFill>
                <a:schemeClr val="tx1"/>
              </a:solidFill>
              <a:latin typeface="ＭＳ Ｐゴシック"/>
              <a:ea typeface="ＭＳ Ｐゴシック"/>
            </a:rPr>
            <a:t>及び変更契約の契約書面の写し（公共工事以外の建設工事について締結されるものに係るものは、請負代</a:t>
          </a:r>
          <a:r>
            <a:rPr lang="ja-JP" altLang="en-US" sz="1100" b="0" i="0" u="none" strike="noStrike" baseline="0">
              <a:solidFill>
                <a:schemeClr val="tx1"/>
              </a:solidFill>
              <a:latin typeface="ＭＳ Ｐゴシック"/>
              <a:ea typeface="ＭＳ Ｐゴシック"/>
            </a:rPr>
            <a:t>金の額に係る部分を除く）</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mlns:xdr="http://schemas.openxmlformats.org/drawingml/2006/spreadsheetDrawing">
      <xdr:col>1</xdr:col>
      <xdr:colOff>141605</xdr:colOff>
      <xdr:row>65</xdr:row>
      <xdr:rowOff>0</xdr:rowOff>
    </xdr:from>
    <xdr:to xmlns:xdr="http://schemas.openxmlformats.org/drawingml/2006/spreadsheetDrawing">
      <xdr:col>1</xdr:col>
      <xdr:colOff>299720</xdr:colOff>
      <xdr:row>66</xdr:row>
      <xdr:rowOff>9525</xdr:rowOff>
    </xdr:to>
    <xdr:sp macro="" textlink="">
      <xdr:nvSpPr>
        <xdr:cNvPr id="17409" name="Oval 3"/>
        <xdr:cNvSpPr>
          <a:spLocks noChangeArrowheads="1"/>
        </xdr:cNvSpPr>
      </xdr:nvSpPr>
      <xdr:spPr>
        <a:xfrm>
          <a:off x="474980" y="9259570"/>
          <a:ext cx="158115" cy="180975"/>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現</a:t>
          </a:r>
        </a:p>
      </xdr:txBody>
    </xdr:sp>
    <xdr:clientData/>
  </xdr:twoCellAnchor>
  <xdr:twoCellAnchor>
    <xdr:from xmlns:xdr="http://schemas.openxmlformats.org/drawingml/2006/spreadsheetDrawing">
      <xdr:col>4</xdr:col>
      <xdr:colOff>224790</xdr:colOff>
      <xdr:row>64</xdr:row>
      <xdr:rowOff>38100</xdr:rowOff>
    </xdr:from>
    <xdr:to xmlns:xdr="http://schemas.openxmlformats.org/drawingml/2006/spreadsheetDrawing">
      <xdr:col>5</xdr:col>
      <xdr:colOff>8255</xdr:colOff>
      <xdr:row>66</xdr:row>
      <xdr:rowOff>9525</xdr:rowOff>
    </xdr:to>
    <xdr:sp macro="" textlink="">
      <xdr:nvSpPr>
        <xdr:cNvPr id="17410" name="Oval 4"/>
        <xdr:cNvSpPr>
          <a:spLocks noChangeArrowheads="1"/>
        </xdr:cNvSpPr>
      </xdr:nvSpPr>
      <xdr:spPr>
        <a:xfrm>
          <a:off x="1615440" y="9259570"/>
          <a:ext cx="158115" cy="180975"/>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作</a:t>
          </a:r>
        </a:p>
      </xdr:txBody>
    </xdr:sp>
    <xdr:clientData/>
  </xdr:twoCellAnchor>
  <xdr:twoCellAnchor>
    <xdr:from xmlns:xdr="http://schemas.openxmlformats.org/drawingml/2006/spreadsheetDrawing">
      <xdr:col>10</xdr:col>
      <xdr:colOff>274955</xdr:colOff>
      <xdr:row>64</xdr:row>
      <xdr:rowOff>38100</xdr:rowOff>
    </xdr:from>
    <xdr:to xmlns:xdr="http://schemas.openxmlformats.org/drawingml/2006/spreadsheetDrawing">
      <xdr:col>10</xdr:col>
      <xdr:colOff>433705</xdr:colOff>
      <xdr:row>66</xdr:row>
      <xdr:rowOff>0</xdr:rowOff>
    </xdr:to>
    <xdr:sp macro="" textlink="">
      <xdr:nvSpPr>
        <xdr:cNvPr id="17411" name="Oval 5"/>
        <xdr:cNvSpPr>
          <a:spLocks noChangeArrowheads="1"/>
        </xdr:cNvSpPr>
      </xdr:nvSpPr>
      <xdr:spPr>
        <a:xfrm>
          <a:off x="3246755" y="9259570"/>
          <a:ext cx="158750" cy="171450"/>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女</a:t>
          </a:r>
        </a:p>
      </xdr:txBody>
    </xdr:sp>
    <xdr:clientData/>
  </xdr:twoCellAnchor>
  <xdr:twoCellAnchor>
    <xdr:from xmlns:xdr="http://schemas.openxmlformats.org/drawingml/2006/spreadsheetDrawing">
      <xdr:col>1</xdr:col>
      <xdr:colOff>141605</xdr:colOff>
      <xdr:row>67</xdr:row>
      <xdr:rowOff>133985</xdr:rowOff>
    </xdr:from>
    <xdr:to xmlns:xdr="http://schemas.openxmlformats.org/drawingml/2006/spreadsheetDrawing">
      <xdr:col>1</xdr:col>
      <xdr:colOff>299720</xdr:colOff>
      <xdr:row>68</xdr:row>
      <xdr:rowOff>172720</xdr:rowOff>
    </xdr:to>
    <xdr:sp macro="" textlink="">
      <xdr:nvSpPr>
        <xdr:cNvPr id="17412" name="Oval 7"/>
        <xdr:cNvSpPr>
          <a:spLocks noChangeArrowheads="1"/>
        </xdr:cNvSpPr>
      </xdr:nvSpPr>
      <xdr:spPr>
        <a:xfrm>
          <a:off x="474980" y="9603105"/>
          <a:ext cx="158115" cy="181610"/>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主</a:t>
          </a:r>
        </a:p>
      </xdr:txBody>
    </xdr:sp>
    <xdr:clientData/>
  </xdr:twoCellAnchor>
  <xdr:twoCellAnchor>
    <xdr:from xmlns:xdr="http://schemas.openxmlformats.org/drawingml/2006/spreadsheetDrawing">
      <xdr:col>4</xdr:col>
      <xdr:colOff>216535</xdr:colOff>
      <xdr:row>67</xdr:row>
      <xdr:rowOff>133985</xdr:rowOff>
    </xdr:from>
    <xdr:to xmlns:xdr="http://schemas.openxmlformats.org/drawingml/2006/spreadsheetDrawing">
      <xdr:col>5</xdr:col>
      <xdr:colOff>0</xdr:colOff>
      <xdr:row>68</xdr:row>
      <xdr:rowOff>172720</xdr:rowOff>
    </xdr:to>
    <xdr:sp macro="" textlink="">
      <xdr:nvSpPr>
        <xdr:cNvPr id="17413" name="Oval 8"/>
        <xdr:cNvSpPr>
          <a:spLocks noChangeArrowheads="1"/>
        </xdr:cNvSpPr>
      </xdr:nvSpPr>
      <xdr:spPr>
        <a:xfrm>
          <a:off x="1607185" y="9603105"/>
          <a:ext cx="158115" cy="181610"/>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職</a:t>
          </a:r>
        </a:p>
      </xdr:txBody>
    </xdr:sp>
    <xdr:clientData/>
  </xdr:twoCellAnchor>
  <xdr:twoCellAnchor>
    <xdr:from xmlns:xdr="http://schemas.openxmlformats.org/drawingml/2006/spreadsheetDrawing">
      <xdr:col>8</xdr:col>
      <xdr:colOff>16510</xdr:colOff>
      <xdr:row>68</xdr:row>
      <xdr:rowOff>9525</xdr:rowOff>
    </xdr:from>
    <xdr:to xmlns:xdr="http://schemas.openxmlformats.org/drawingml/2006/spreadsheetDrawing">
      <xdr:col>8</xdr:col>
      <xdr:colOff>158115</xdr:colOff>
      <xdr:row>69</xdr:row>
      <xdr:rowOff>0</xdr:rowOff>
    </xdr:to>
    <xdr:sp macro="" textlink="">
      <xdr:nvSpPr>
        <xdr:cNvPr id="17414" name="Oval 9"/>
        <xdr:cNvSpPr>
          <a:spLocks noChangeArrowheads="1"/>
        </xdr:cNvSpPr>
      </xdr:nvSpPr>
      <xdr:spPr>
        <a:xfrm>
          <a:off x="2505710" y="9621520"/>
          <a:ext cx="141605" cy="171450"/>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安</a:t>
          </a:r>
        </a:p>
      </xdr:txBody>
    </xdr:sp>
    <xdr:clientData/>
  </xdr:twoCellAnchor>
  <xdr:twoCellAnchor>
    <xdr:from xmlns:xdr="http://schemas.openxmlformats.org/drawingml/2006/spreadsheetDrawing">
      <xdr:col>11</xdr:col>
      <xdr:colOff>283210</xdr:colOff>
      <xdr:row>68</xdr:row>
      <xdr:rowOff>9525</xdr:rowOff>
    </xdr:from>
    <xdr:to xmlns:xdr="http://schemas.openxmlformats.org/drawingml/2006/spreadsheetDrawing">
      <xdr:col>12</xdr:col>
      <xdr:colOff>0</xdr:colOff>
      <xdr:row>69</xdr:row>
      <xdr:rowOff>9525</xdr:rowOff>
    </xdr:to>
    <xdr:sp macro="" textlink="">
      <xdr:nvSpPr>
        <xdr:cNvPr id="17415" name="Oval 10"/>
        <xdr:cNvSpPr>
          <a:spLocks noChangeArrowheads="1"/>
        </xdr:cNvSpPr>
      </xdr:nvSpPr>
      <xdr:spPr>
        <a:xfrm>
          <a:off x="3696335" y="9621520"/>
          <a:ext cx="158115" cy="180975"/>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能</a:t>
          </a:r>
        </a:p>
      </xdr:txBody>
    </xdr:sp>
    <xdr:clientData/>
  </xdr:twoCellAnchor>
  <xdr:twoCellAnchor>
    <xdr:from xmlns:xdr="http://schemas.openxmlformats.org/drawingml/2006/spreadsheetDrawing">
      <xdr:col>1</xdr:col>
      <xdr:colOff>116205</xdr:colOff>
      <xdr:row>70</xdr:row>
      <xdr:rowOff>0</xdr:rowOff>
    </xdr:from>
    <xdr:to xmlns:xdr="http://schemas.openxmlformats.org/drawingml/2006/spreadsheetDrawing">
      <xdr:col>1</xdr:col>
      <xdr:colOff>274955</xdr:colOff>
      <xdr:row>71</xdr:row>
      <xdr:rowOff>9525</xdr:rowOff>
    </xdr:to>
    <xdr:sp macro="" textlink="">
      <xdr:nvSpPr>
        <xdr:cNvPr id="17416" name="楕円 12"/>
        <xdr:cNvSpPr>
          <a:spLocks noChangeAspect="1" noChangeArrowheads="1"/>
        </xdr:cNvSpPr>
      </xdr:nvSpPr>
      <xdr:spPr>
        <a:xfrm>
          <a:off x="449580" y="9964420"/>
          <a:ext cx="158750" cy="180975"/>
        </a:xfrm>
        <a:prstGeom prst="ellipse">
          <a:avLst/>
        </a:prstGeom>
        <a:noFill/>
        <a:ln w="6350">
          <a:solidFill>
            <a:srgbClr val="0C0000"/>
          </a:solidFill>
        </a:ln>
      </xdr:spPr>
      <xdr:txBody>
        <a:bodyPr vertOverflow="clip" horzOverflow="overflow" wrap="square" lIns="0" tIns="0" rIns="0" bIns="0" anchor="ctr" upright="1"/>
        <a:lstStyle/>
        <a:p>
          <a:pPr algn="l">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習</a:t>
          </a:r>
        </a:p>
      </xdr:txBody>
    </xdr:sp>
    <xdr:clientData/>
  </xdr:twoCellAnchor>
  <xdr:twoCellAnchor>
    <xdr:from xmlns:xdr="http://schemas.openxmlformats.org/drawingml/2006/spreadsheetDrawing">
      <xdr:col>5</xdr:col>
      <xdr:colOff>191770</xdr:colOff>
      <xdr:row>69</xdr:row>
      <xdr:rowOff>162560</xdr:rowOff>
    </xdr:from>
    <xdr:to xmlns:xdr="http://schemas.openxmlformats.org/drawingml/2006/spreadsheetDrawing">
      <xdr:col>5</xdr:col>
      <xdr:colOff>349885</xdr:colOff>
      <xdr:row>70</xdr:row>
      <xdr:rowOff>171450</xdr:rowOff>
    </xdr:to>
    <xdr:sp macro="" textlink="">
      <xdr:nvSpPr>
        <xdr:cNvPr id="17417" name="楕円 13"/>
        <xdr:cNvSpPr>
          <a:spLocks noChangeAspect="1" noChangeArrowheads="1"/>
        </xdr:cNvSpPr>
      </xdr:nvSpPr>
      <xdr:spPr>
        <a:xfrm>
          <a:off x="1957070" y="9955530"/>
          <a:ext cx="158115" cy="180340"/>
        </a:xfrm>
        <a:prstGeom prst="ellipse">
          <a:avLst/>
        </a:prstGeom>
        <a:noFill/>
        <a:ln w="6350">
          <a:solidFill>
            <a:srgbClr val="0C0000"/>
          </a:solidFill>
        </a:ln>
      </xdr:spPr>
      <xdr:txBody>
        <a:bodyPr vertOverflow="clip" horzOverflow="overflow" wrap="square" lIns="0" tIns="0" rIns="0" bIns="0" anchor="ctr" upright="1"/>
        <a:lstStyle/>
        <a:p>
          <a:pPr algn="l">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就</a:t>
          </a:r>
        </a:p>
      </xdr:txBody>
    </xdr:sp>
    <xdr:clientData/>
  </xdr:twoCellAnchor>
  <xdr:twoCellAnchor>
    <xdr:from xmlns:xdr="http://schemas.openxmlformats.org/drawingml/2006/spreadsheetDrawing">
      <xdr:col>11</xdr:col>
      <xdr:colOff>83185</xdr:colOff>
      <xdr:row>70</xdr:row>
      <xdr:rowOff>9525</xdr:rowOff>
    </xdr:from>
    <xdr:to xmlns:xdr="http://schemas.openxmlformats.org/drawingml/2006/spreadsheetDrawing">
      <xdr:col>11</xdr:col>
      <xdr:colOff>400050</xdr:colOff>
      <xdr:row>70</xdr:row>
      <xdr:rowOff>152400</xdr:rowOff>
    </xdr:to>
    <xdr:sp macro="" textlink="">
      <xdr:nvSpPr>
        <xdr:cNvPr id="17418" name="楕円 14"/>
        <xdr:cNvSpPr>
          <a:spLocks noChangeAspect="1" noChangeArrowheads="1"/>
        </xdr:cNvSpPr>
      </xdr:nvSpPr>
      <xdr:spPr>
        <a:xfrm>
          <a:off x="3496310" y="9973945"/>
          <a:ext cx="316865" cy="142875"/>
        </a:xfrm>
        <a:prstGeom prst="ellipse">
          <a:avLst/>
        </a:prstGeom>
        <a:noFill/>
        <a:ln w="6350">
          <a:solidFill>
            <a:srgbClr val="0C0000"/>
          </a:solidFill>
        </a:ln>
      </xdr:spPr>
      <xdr:txBody>
        <a:bodyPr vertOverflow="clip" horzOverflow="overflow" wrap="square" lIns="0" tIns="0" rIns="0" bIns="0" anchor="ctr" upright="1"/>
        <a:lstStyle/>
        <a:p>
          <a:pPr algn="l">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１特</a:t>
          </a:r>
        </a:p>
      </xdr:txBody>
    </xdr:sp>
    <xdr:clientData/>
  </xdr:twoCellAnchor>
  <xdr:twoCellAnchor>
    <xdr:from xmlns:xdr="http://schemas.openxmlformats.org/drawingml/2006/spreadsheetDrawing">
      <xdr:col>13</xdr:col>
      <xdr:colOff>107950</xdr:colOff>
      <xdr:row>64</xdr:row>
      <xdr:rowOff>38100</xdr:rowOff>
    </xdr:from>
    <xdr:to xmlns:xdr="http://schemas.openxmlformats.org/drawingml/2006/spreadsheetDrawing">
      <xdr:col>13</xdr:col>
      <xdr:colOff>266700</xdr:colOff>
      <xdr:row>66</xdr:row>
      <xdr:rowOff>0</xdr:rowOff>
    </xdr:to>
    <xdr:sp macro="" textlink="">
      <xdr:nvSpPr>
        <xdr:cNvPr id="17419" name="Oval 5"/>
        <xdr:cNvSpPr>
          <a:spLocks noChangeArrowheads="1"/>
        </xdr:cNvSpPr>
      </xdr:nvSpPr>
      <xdr:spPr>
        <a:xfrm>
          <a:off x="4403725" y="9259570"/>
          <a:ext cx="158750" cy="171450"/>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未</a:t>
          </a:r>
        </a:p>
      </xdr:txBody>
    </xdr:sp>
    <xdr:clientData/>
  </xdr:twoCellAnchor>
  <xdr:twoCellAnchor>
    <xdr:from xmlns:xdr="http://schemas.openxmlformats.org/drawingml/2006/spreadsheetDrawing">
      <xdr:col>13</xdr:col>
      <xdr:colOff>767080</xdr:colOff>
      <xdr:row>68</xdr:row>
      <xdr:rowOff>19050</xdr:rowOff>
    </xdr:from>
    <xdr:to xmlns:xdr="http://schemas.openxmlformats.org/drawingml/2006/spreadsheetDrawing">
      <xdr:col>14</xdr:col>
      <xdr:colOff>17145</xdr:colOff>
      <xdr:row>69</xdr:row>
      <xdr:rowOff>19050</xdr:rowOff>
    </xdr:to>
    <xdr:sp macro="" textlink="">
      <xdr:nvSpPr>
        <xdr:cNvPr id="17420" name="Oval 10"/>
        <xdr:cNvSpPr>
          <a:spLocks noChangeArrowheads="1"/>
        </xdr:cNvSpPr>
      </xdr:nvSpPr>
      <xdr:spPr>
        <a:xfrm>
          <a:off x="5062855" y="9631045"/>
          <a:ext cx="149860" cy="180975"/>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再</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mlns:xdr="http://schemas.openxmlformats.org/drawingml/2006/spreadsheetDrawing">
      <xdr:col>15</xdr:col>
      <xdr:colOff>191770</xdr:colOff>
      <xdr:row>12</xdr:row>
      <xdr:rowOff>19050</xdr:rowOff>
    </xdr:from>
    <xdr:to xmlns:xdr="http://schemas.openxmlformats.org/drawingml/2006/spreadsheetDrawing">
      <xdr:col>16</xdr:col>
      <xdr:colOff>124460</xdr:colOff>
      <xdr:row>14</xdr:row>
      <xdr:rowOff>133350</xdr:rowOff>
    </xdr:to>
    <xdr:sp macro="" textlink="">
      <xdr:nvSpPr>
        <xdr:cNvPr id="2" name="AutoShape 1"/>
        <xdr:cNvSpPr>
          <a:spLocks noChangeArrowheads="1"/>
        </xdr:cNvSpPr>
      </xdr:nvSpPr>
      <xdr:spPr>
        <a:xfrm>
          <a:off x="5604510" y="2447925"/>
          <a:ext cx="257175" cy="447675"/>
        </a:xfrm>
        <a:prstGeom prst="upArrow">
          <a:avLst>
            <a:gd name="adj1" fmla="val 50000"/>
            <a:gd name="adj2" fmla="val 43412"/>
          </a:avLst>
        </a:prstGeom>
        <a:solidFill>
          <a:srgbClr val="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15</xdr:col>
      <xdr:colOff>200025</xdr:colOff>
      <xdr:row>19</xdr:row>
      <xdr:rowOff>28575</xdr:rowOff>
    </xdr:from>
    <xdr:to xmlns:xdr="http://schemas.openxmlformats.org/drawingml/2006/spreadsheetDrawing">
      <xdr:col>16</xdr:col>
      <xdr:colOff>124460</xdr:colOff>
      <xdr:row>21</xdr:row>
      <xdr:rowOff>143510</xdr:rowOff>
    </xdr:to>
    <xdr:sp macro="" textlink="">
      <xdr:nvSpPr>
        <xdr:cNvPr id="3" name="AutoShape 2"/>
        <xdr:cNvSpPr>
          <a:spLocks noChangeArrowheads="1"/>
        </xdr:cNvSpPr>
      </xdr:nvSpPr>
      <xdr:spPr>
        <a:xfrm>
          <a:off x="5612765" y="3600450"/>
          <a:ext cx="248920" cy="429260"/>
        </a:xfrm>
        <a:prstGeom prst="downArrow">
          <a:avLst>
            <a:gd name="adj1" fmla="val 50000"/>
            <a:gd name="adj2" fmla="val 43004"/>
          </a:avLst>
        </a:prstGeom>
        <a:solidFill>
          <a:srgbClr val="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18</xdr:col>
      <xdr:colOff>24765</xdr:colOff>
      <xdr:row>16</xdr:row>
      <xdr:rowOff>10795</xdr:rowOff>
    </xdr:from>
    <xdr:to xmlns:xdr="http://schemas.openxmlformats.org/drawingml/2006/spreadsheetDrawing">
      <xdr:col>19</xdr:col>
      <xdr:colOff>116205</xdr:colOff>
      <xdr:row>17</xdr:row>
      <xdr:rowOff>152400</xdr:rowOff>
    </xdr:to>
    <xdr:sp macro="" textlink="">
      <xdr:nvSpPr>
        <xdr:cNvPr id="4" name="AutoShape 5"/>
        <xdr:cNvSpPr>
          <a:spLocks noChangeArrowheads="1"/>
        </xdr:cNvSpPr>
      </xdr:nvSpPr>
      <xdr:spPr>
        <a:xfrm>
          <a:off x="6410960" y="3115945"/>
          <a:ext cx="466090" cy="294005"/>
        </a:xfrm>
        <a:prstGeom prst="rightArrow">
          <a:avLst>
            <a:gd name="adj1" fmla="val 50000"/>
            <a:gd name="adj2" fmla="val 43587"/>
          </a:avLst>
        </a:prstGeom>
        <a:solidFill>
          <a:srgbClr val="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21</xdr:col>
      <xdr:colOff>200025</xdr:colOff>
      <xdr:row>21</xdr:row>
      <xdr:rowOff>28575</xdr:rowOff>
    </xdr:from>
    <xdr:to xmlns:xdr="http://schemas.openxmlformats.org/drawingml/2006/spreadsheetDrawing">
      <xdr:col>22</xdr:col>
      <xdr:colOff>124460</xdr:colOff>
      <xdr:row>24</xdr:row>
      <xdr:rowOff>76835</xdr:rowOff>
    </xdr:to>
    <xdr:sp macro="" textlink="">
      <xdr:nvSpPr>
        <xdr:cNvPr id="5" name="AutoShape 20"/>
        <xdr:cNvSpPr>
          <a:spLocks noChangeArrowheads="1"/>
        </xdr:cNvSpPr>
      </xdr:nvSpPr>
      <xdr:spPr>
        <a:xfrm>
          <a:off x="7409815" y="3914775"/>
          <a:ext cx="248920" cy="429260"/>
        </a:xfrm>
        <a:prstGeom prst="downArrow">
          <a:avLst>
            <a:gd name="adj1" fmla="val 50000"/>
            <a:gd name="adj2" fmla="val 43004"/>
          </a:avLst>
        </a:prstGeom>
        <a:solidFill>
          <a:srgbClr val="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21</xdr:col>
      <xdr:colOff>200025</xdr:colOff>
      <xdr:row>32</xdr:row>
      <xdr:rowOff>27940</xdr:rowOff>
    </xdr:from>
    <xdr:to xmlns:xdr="http://schemas.openxmlformats.org/drawingml/2006/spreadsheetDrawing">
      <xdr:col>22</xdr:col>
      <xdr:colOff>124460</xdr:colOff>
      <xdr:row>38</xdr:row>
      <xdr:rowOff>0</xdr:rowOff>
    </xdr:to>
    <xdr:sp macro="" textlink="">
      <xdr:nvSpPr>
        <xdr:cNvPr id="6" name="AutoShape 21"/>
        <xdr:cNvSpPr>
          <a:spLocks noChangeArrowheads="1"/>
        </xdr:cNvSpPr>
      </xdr:nvSpPr>
      <xdr:spPr>
        <a:xfrm>
          <a:off x="7409815" y="5342890"/>
          <a:ext cx="248920" cy="791210"/>
        </a:xfrm>
        <a:prstGeom prst="downArrow">
          <a:avLst>
            <a:gd name="adj1" fmla="val 50000"/>
            <a:gd name="adj2" fmla="val 79260"/>
          </a:avLst>
        </a:prstGeom>
        <a:solidFill>
          <a:srgbClr val="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27</xdr:col>
      <xdr:colOff>250190</xdr:colOff>
      <xdr:row>2</xdr:row>
      <xdr:rowOff>133985</xdr:rowOff>
    </xdr:from>
    <xdr:to xmlns:xdr="http://schemas.openxmlformats.org/drawingml/2006/spreadsheetDrawing">
      <xdr:col>28</xdr:col>
      <xdr:colOff>442595</xdr:colOff>
      <xdr:row>6</xdr:row>
      <xdr:rowOff>133350</xdr:rowOff>
    </xdr:to>
    <xdr:sp macro="" textlink="">
      <xdr:nvSpPr>
        <xdr:cNvPr id="7" name="Rectangle 22"/>
        <xdr:cNvSpPr>
          <a:spLocks noChangeArrowheads="1"/>
        </xdr:cNvSpPr>
      </xdr:nvSpPr>
      <xdr:spPr>
        <a:xfrm>
          <a:off x="9240520" y="381635"/>
          <a:ext cx="792480" cy="1123315"/>
        </a:xfrm>
        <a:prstGeom prst="rect">
          <a:avLst/>
        </a:prstGeom>
        <a:solidFill>
          <a:sysClr val="window" lastClr="FFFFFF"/>
        </a:solidFill>
        <a:ln w="9525">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24765</xdr:colOff>
      <xdr:row>0</xdr:row>
      <xdr:rowOff>19050</xdr:rowOff>
    </xdr:from>
    <xdr:to xmlns:xdr="http://schemas.openxmlformats.org/drawingml/2006/spreadsheetDrawing">
      <xdr:col>23</xdr:col>
      <xdr:colOff>91440</xdr:colOff>
      <xdr:row>4</xdr:row>
      <xdr:rowOff>38100</xdr:rowOff>
    </xdr:to>
    <xdr:pic macro="">
      <xdr:nvPicPr>
        <xdr:cNvPr id="8" name="Picture 23"/>
        <xdr:cNvPicPr>
          <a:picLocks noChangeAspect="1"/>
        </xdr:cNvPicPr>
      </xdr:nvPicPr>
      <xdr:blipFill>
        <a:blip xmlns:r="http://schemas.openxmlformats.org/officeDocument/2006/relationships" r:embed="rId1"/>
        <a:stretch>
          <a:fillRect/>
        </a:stretch>
      </xdr:blipFill>
      <xdr:spPr>
        <a:xfrm>
          <a:off x="6086475" y="19050"/>
          <a:ext cx="1863725" cy="942975"/>
        </a:xfrm>
        <a:prstGeom prst="rect">
          <a:avLst/>
        </a:prstGeom>
        <a:noFill/>
        <a:ln>
          <a:miter/>
        </a:ln>
      </xdr:spPr>
    </xdr:pic>
    <xdr:clientData/>
  </xdr:twoCellAnchor>
</xdr:wsDr>
</file>

<file path=xl/drawings/drawing18.xml><?xml version="1.0" encoding="utf-8"?>
<xdr:wsDr xmlns:xdr="http://schemas.openxmlformats.org/drawingml/2006/spreadsheetDrawing" xmlns:a="http://schemas.openxmlformats.org/drawingml/2006/main">
  <xdr:twoCellAnchor>
    <xdr:from xmlns:xdr="http://schemas.openxmlformats.org/drawingml/2006/spreadsheetDrawing">
      <xdr:col>18</xdr:col>
      <xdr:colOff>0</xdr:colOff>
      <xdr:row>103</xdr:row>
      <xdr:rowOff>0</xdr:rowOff>
    </xdr:from>
    <xdr:to xmlns:xdr="http://schemas.openxmlformats.org/drawingml/2006/spreadsheetDrawing">
      <xdr:col>30</xdr:col>
      <xdr:colOff>0</xdr:colOff>
      <xdr:row>103</xdr:row>
      <xdr:rowOff>0</xdr:rowOff>
    </xdr:to>
    <xdr:sp macro="" textlink="">
      <xdr:nvSpPr>
        <xdr:cNvPr id="2" name="Line 1"/>
        <xdr:cNvSpPr>
          <a:spLocks noChangeShapeType="1"/>
        </xdr:cNvSpPr>
      </xdr:nvSpPr>
      <xdr:spPr>
        <a:xfrm flipV="1">
          <a:off x="3600450" y="23393400"/>
          <a:ext cx="240030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200025</xdr:colOff>
      <xdr:row>65</xdr:row>
      <xdr:rowOff>0</xdr:rowOff>
    </xdr:from>
    <xdr:to xmlns:xdr="http://schemas.openxmlformats.org/drawingml/2006/spreadsheetDrawing">
      <xdr:col>14</xdr:col>
      <xdr:colOff>200025</xdr:colOff>
      <xdr:row>75</xdr:row>
      <xdr:rowOff>0</xdr:rowOff>
    </xdr:to>
    <xdr:sp macro="" textlink="">
      <xdr:nvSpPr>
        <xdr:cNvPr id="4" name="Line 3"/>
        <xdr:cNvSpPr>
          <a:spLocks noChangeShapeType="1"/>
        </xdr:cNvSpPr>
      </xdr:nvSpPr>
      <xdr:spPr>
        <a:xfrm flipH="1">
          <a:off x="1200150" y="14868525"/>
          <a:ext cx="1800225" cy="219075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17</xdr:col>
      <xdr:colOff>200025</xdr:colOff>
      <xdr:row>65</xdr:row>
      <xdr:rowOff>0</xdr:rowOff>
    </xdr:from>
    <xdr:to xmlns:xdr="http://schemas.openxmlformats.org/drawingml/2006/spreadsheetDrawing">
      <xdr:col>27</xdr:col>
      <xdr:colOff>0</xdr:colOff>
      <xdr:row>75</xdr:row>
      <xdr:rowOff>0</xdr:rowOff>
    </xdr:to>
    <xdr:sp macro="" textlink="">
      <xdr:nvSpPr>
        <xdr:cNvPr id="5" name="Line 4"/>
        <xdr:cNvSpPr>
          <a:spLocks noChangeShapeType="1"/>
        </xdr:cNvSpPr>
      </xdr:nvSpPr>
      <xdr:spPr>
        <a:xfrm flipV="1">
          <a:off x="3600450" y="14868525"/>
          <a:ext cx="1800225" cy="219075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0</xdr:colOff>
      <xdr:row>96</xdr:row>
      <xdr:rowOff>219075</xdr:rowOff>
    </xdr:from>
    <xdr:to xmlns:xdr="http://schemas.openxmlformats.org/drawingml/2006/spreadsheetDrawing">
      <xdr:col>15</xdr:col>
      <xdr:colOff>0</xdr:colOff>
      <xdr:row>98</xdr:row>
      <xdr:rowOff>219075</xdr:rowOff>
    </xdr:to>
    <xdr:sp macro="" textlink="">
      <xdr:nvSpPr>
        <xdr:cNvPr id="6" name="Line 5"/>
        <xdr:cNvSpPr>
          <a:spLocks noChangeShapeType="1"/>
        </xdr:cNvSpPr>
      </xdr:nvSpPr>
      <xdr:spPr>
        <a:xfrm flipV="1">
          <a:off x="1200150" y="21878925"/>
          <a:ext cx="1800225" cy="43815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18</xdr:col>
      <xdr:colOff>0</xdr:colOff>
      <xdr:row>97</xdr:row>
      <xdr:rowOff>0</xdr:rowOff>
    </xdr:from>
    <xdr:to xmlns:xdr="http://schemas.openxmlformats.org/drawingml/2006/spreadsheetDrawing">
      <xdr:col>27</xdr:col>
      <xdr:colOff>0</xdr:colOff>
      <xdr:row>99</xdr:row>
      <xdr:rowOff>0</xdr:rowOff>
    </xdr:to>
    <xdr:sp macro="" textlink="">
      <xdr:nvSpPr>
        <xdr:cNvPr id="7" name="Line 6"/>
        <xdr:cNvSpPr>
          <a:spLocks noChangeShapeType="1"/>
        </xdr:cNvSpPr>
      </xdr:nvSpPr>
      <xdr:spPr>
        <a:xfrm flipV="1">
          <a:off x="3600450" y="21878925"/>
          <a:ext cx="1800225" cy="43815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0</xdr:colOff>
      <xdr:row>17</xdr:row>
      <xdr:rowOff>0</xdr:rowOff>
    </xdr:from>
    <xdr:to xmlns:xdr="http://schemas.openxmlformats.org/drawingml/2006/spreadsheetDrawing">
      <xdr:col>15</xdr:col>
      <xdr:colOff>0</xdr:colOff>
      <xdr:row>19</xdr:row>
      <xdr:rowOff>0</xdr:rowOff>
    </xdr:to>
    <xdr:sp macro="" textlink="">
      <xdr:nvSpPr>
        <xdr:cNvPr id="8" name="Line 7"/>
        <xdr:cNvSpPr>
          <a:spLocks noChangeShapeType="1"/>
        </xdr:cNvSpPr>
      </xdr:nvSpPr>
      <xdr:spPr>
        <a:xfrm flipV="1">
          <a:off x="1200150" y="4143375"/>
          <a:ext cx="1800225" cy="43815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18</xdr:col>
      <xdr:colOff>0</xdr:colOff>
      <xdr:row>16</xdr:row>
      <xdr:rowOff>219075</xdr:rowOff>
    </xdr:from>
    <xdr:to xmlns:xdr="http://schemas.openxmlformats.org/drawingml/2006/spreadsheetDrawing">
      <xdr:col>27</xdr:col>
      <xdr:colOff>0</xdr:colOff>
      <xdr:row>18</xdr:row>
      <xdr:rowOff>219075</xdr:rowOff>
    </xdr:to>
    <xdr:sp macro="" textlink="">
      <xdr:nvSpPr>
        <xdr:cNvPr id="9" name="Line 8"/>
        <xdr:cNvSpPr>
          <a:spLocks noChangeShapeType="1"/>
        </xdr:cNvSpPr>
      </xdr:nvSpPr>
      <xdr:spPr>
        <a:xfrm flipV="1">
          <a:off x="3600450" y="4143375"/>
          <a:ext cx="1800225" cy="43815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0</xdr:colOff>
      <xdr:row>87</xdr:row>
      <xdr:rowOff>0</xdr:rowOff>
    </xdr:from>
    <xdr:to xmlns:xdr="http://schemas.openxmlformats.org/drawingml/2006/spreadsheetDrawing">
      <xdr:col>15</xdr:col>
      <xdr:colOff>0</xdr:colOff>
      <xdr:row>95</xdr:row>
      <xdr:rowOff>0</xdr:rowOff>
    </xdr:to>
    <xdr:sp macro="" textlink="">
      <xdr:nvSpPr>
        <xdr:cNvPr id="10" name="Line 9"/>
        <xdr:cNvSpPr>
          <a:spLocks noChangeShapeType="1"/>
        </xdr:cNvSpPr>
      </xdr:nvSpPr>
      <xdr:spPr>
        <a:xfrm flipV="1">
          <a:off x="1200150" y="19688175"/>
          <a:ext cx="1800225" cy="175260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18</xdr:col>
      <xdr:colOff>0</xdr:colOff>
      <xdr:row>87</xdr:row>
      <xdr:rowOff>0</xdr:rowOff>
    </xdr:from>
    <xdr:to xmlns:xdr="http://schemas.openxmlformats.org/drawingml/2006/spreadsheetDrawing">
      <xdr:col>27</xdr:col>
      <xdr:colOff>0</xdr:colOff>
      <xdr:row>95</xdr:row>
      <xdr:rowOff>0</xdr:rowOff>
    </xdr:to>
    <xdr:sp macro="" textlink="">
      <xdr:nvSpPr>
        <xdr:cNvPr id="11" name="Line 10"/>
        <xdr:cNvSpPr>
          <a:spLocks noChangeShapeType="1"/>
        </xdr:cNvSpPr>
      </xdr:nvSpPr>
      <xdr:spPr>
        <a:xfrm flipV="1">
          <a:off x="3600450" y="19688175"/>
          <a:ext cx="1800225" cy="175260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18</xdr:col>
      <xdr:colOff>0</xdr:colOff>
      <xdr:row>46</xdr:row>
      <xdr:rowOff>219075</xdr:rowOff>
    </xdr:from>
    <xdr:to xmlns:xdr="http://schemas.openxmlformats.org/drawingml/2006/spreadsheetDrawing">
      <xdr:col>30</xdr:col>
      <xdr:colOff>0</xdr:colOff>
      <xdr:row>48</xdr:row>
      <xdr:rowOff>228600</xdr:rowOff>
    </xdr:to>
    <xdr:sp macro="" textlink="">
      <xdr:nvSpPr>
        <xdr:cNvPr id="12" name="Line 5"/>
        <xdr:cNvSpPr>
          <a:spLocks noChangeShapeType="1"/>
        </xdr:cNvSpPr>
      </xdr:nvSpPr>
      <xdr:spPr>
        <a:xfrm flipV="1">
          <a:off x="3600450" y="10715625"/>
          <a:ext cx="2400300" cy="45720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18</xdr:col>
      <xdr:colOff>0</xdr:colOff>
      <xdr:row>106</xdr:row>
      <xdr:rowOff>219075</xdr:rowOff>
    </xdr:from>
    <xdr:to xmlns:xdr="http://schemas.openxmlformats.org/drawingml/2006/spreadsheetDrawing">
      <xdr:col>29</xdr:col>
      <xdr:colOff>200025</xdr:colOff>
      <xdr:row>108</xdr:row>
      <xdr:rowOff>219075</xdr:rowOff>
    </xdr:to>
    <xdr:sp macro="" textlink="">
      <xdr:nvSpPr>
        <xdr:cNvPr id="13" name="Line 12"/>
        <xdr:cNvSpPr>
          <a:spLocks noChangeShapeType="1"/>
        </xdr:cNvSpPr>
      </xdr:nvSpPr>
      <xdr:spPr>
        <a:xfrm flipV="1">
          <a:off x="3600450" y="24269700"/>
          <a:ext cx="2400300" cy="43815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13</xdr:row>
          <xdr:rowOff>0</xdr:rowOff>
        </xdr:from>
        <xdr:to xmlns:xdr="http://schemas.openxmlformats.org/drawingml/2006/spreadsheetDrawing">
          <xdr:col>25</xdr:col>
          <xdr:colOff>266065</xdr:colOff>
          <xdr:row>32</xdr:row>
          <xdr:rowOff>13335</xdr:rowOff>
        </xdr:to>
        <xdr:sp textlink="">
          <xdr:nvSpPr>
            <xdr:cNvPr id="22529" name="オブジェクト 3" hidden="1">
              <a:extLst>
                <a:ext uri="{63B3BB69-23CF-44E3-9099-C40C66FF867C}">
                  <a14:compatExt spid="_x0000_s22529"/>
                </a:ext>
              </a:extLst>
            </xdr:cNvPr>
            <xdr:cNvSpPr>
              <a:spLocks noChangeAspect="1"/>
            </xdr:cNvSpPr>
          </xdr:nvSpPr>
          <xdr:spPr>
            <a:xfrm>
              <a:off x="9447530" y="2933700"/>
              <a:ext cx="6266815" cy="506158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19</xdr:row>
          <xdr:rowOff>19050</xdr:rowOff>
        </xdr:from>
        <xdr:to xmlns:xdr="http://schemas.openxmlformats.org/drawingml/2006/spreadsheetDrawing">
          <xdr:col>4</xdr:col>
          <xdr:colOff>0</xdr:colOff>
          <xdr:row>19</xdr:row>
          <xdr:rowOff>230505</xdr:rowOff>
        </xdr:to>
        <xdr:sp textlink="">
          <xdr:nvSpPr>
            <xdr:cNvPr id="2049" name="ドロップ 1" hidden="1">
              <a:extLst>
                <a:ext uri="{63B3BB69-23CF-44E3-9099-C40C66FF867C}">
                  <a14:compatExt spid="_x0000_s2049"/>
                </a:ext>
              </a:extLst>
            </xdr:cNvPr>
            <xdr:cNvSpPr>
              <a:spLocks noRot="1" noChangeShapeType="1" noTextEdit="1"/>
            </xdr:cNvSpPr>
          </xdr:nvSpPr>
          <xdr:spPr>
            <a:xfrm>
              <a:off x="1649730" y="4869180"/>
              <a:ext cx="204152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23</xdr:row>
          <xdr:rowOff>0</xdr:rowOff>
        </xdr:from>
        <xdr:to xmlns:xdr="http://schemas.openxmlformats.org/drawingml/2006/spreadsheetDrawing">
          <xdr:col>4</xdr:col>
          <xdr:colOff>0</xdr:colOff>
          <xdr:row>24</xdr:row>
          <xdr:rowOff>0</xdr:rowOff>
        </xdr:to>
        <xdr:sp textlink="">
          <xdr:nvSpPr>
            <xdr:cNvPr id="2050" name="チェック 2" hidden="1">
              <a:extLst>
                <a:ext uri="{63B3BB69-23CF-44E3-9099-C40C66FF867C}">
                  <a14:compatExt spid="_x0000_s2050"/>
                </a:ext>
              </a:extLst>
            </xdr:cNvPr>
            <xdr:cNvSpPr>
              <a:spLocks noRot="1" noChangeShapeType="1"/>
            </xdr:cNvSpPr>
          </xdr:nvSpPr>
          <xdr:spPr>
            <a:xfrm>
              <a:off x="1649730" y="5871210"/>
              <a:ext cx="20415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24</xdr:row>
          <xdr:rowOff>0</xdr:rowOff>
        </xdr:from>
        <xdr:to xmlns:xdr="http://schemas.openxmlformats.org/drawingml/2006/spreadsheetDrawing">
          <xdr:col>4</xdr:col>
          <xdr:colOff>0</xdr:colOff>
          <xdr:row>25</xdr:row>
          <xdr:rowOff>0</xdr:rowOff>
        </xdr:to>
        <xdr:sp textlink="">
          <xdr:nvSpPr>
            <xdr:cNvPr id="2051" name="チェック 3" hidden="1">
              <a:extLst>
                <a:ext uri="{63B3BB69-23CF-44E3-9099-C40C66FF867C}">
                  <a14:compatExt spid="_x0000_s2051"/>
                </a:ext>
              </a:extLst>
            </xdr:cNvPr>
            <xdr:cNvSpPr>
              <a:spLocks noRot="1" noChangeShapeType="1"/>
            </xdr:cNvSpPr>
          </xdr:nvSpPr>
          <xdr:spPr>
            <a:xfrm>
              <a:off x="1649730" y="6126480"/>
              <a:ext cx="20415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25</xdr:row>
          <xdr:rowOff>0</xdr:rowOff>
        </xdr:from>
        <xdr:to xmlns:xdr="http://schemas.openxmlformats.org/drawingml/2006/spreadsheetDrawing">
          <xdr:col>4</xdr:col>
          <xdr:colOff>0</xdr:colOff>
          <xdr:row>26</xdr:row>
          <xdr:rowOff>0</xdr:rowOff>
        </xdr:to>
        <xdr:sp textlink="">
          <xdr:nvSpPr>
            <xdr:cNvPr id="2052" name="チェック 4" hidden="1">
              <a:extLst>
                <a:ext uri="{63B3BB69-23CF-44E3-9099-C40C66FF867C}">
                  <a14:compatExt spid="_x0000_s2052"/>
                </a:ext>
              </a:extLst>
            </xdr:cNvPr>
            <xdr:cNvSpPr>
              <a:spLocks noRot="1" noChangeShapeType="1"/>
            </xdr:cNvSpPr>
          </xdr:nvSpPr>
          <xdr:spPr>
            <a:xfrm>
              <a:off x="1649730" y="6381750"/>
              <a:ext cx="20415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26</xdr:row>
          <xdr:rowOff>0</xdr:rowOff>
        </xdr:from>
        <xdr:to xmlns:xdr="http://schemas.openxmlformats.org/drawingml/2006/spreadsheetDrawing">
          <xdr:col>4</xdr:col>
          <xdr:colOff>0</xdr:colOff>
          <xdr:row>27</xdr:row>
          <xdr:rowOff>0</xdr:rowOff>
        </xdr:to>
        <xdr:sp textlink="">
          <xdr:nvSpPr>
            <xdr:cNvPr id="2053" name="チェック 5" hidden="1">
              <a:extLst>
                <a:ext uri="{63B3BB69-23CF-44E3-9099-C40C66FF867C}">
                  <a14:compatExt spid="_x0000_s2053"/>
                </a:ext>
              </a:extLst>
            </xdr:cNvPr>
            <xdr:cNvSpPr>
              <a:spLocks noRot="1" noChangeShapeType="1"/>
            </xdr:cNvSpPr>
          </xdr:nvSpPr>
          <xdr:spPr>
            <a:xfrm>
              <a:off x="1649730" y="6637020"/>
              <a:ext cx="20415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27</xdr:row>
          <xdr:rowOff>0</xdr:rowOff>
        </xdr:from>
        <xdr:to xmlns:xdr="http://schemas.openxmlformats.org/drawingml/2006/spreadsheetDrawing">
          <xdr:col>4</xdr:col>
          <xdr:colOff>0</xdr:colOff>
          <xdr:row>28</xdr:row>
          <xdr:rowOff>0</xdr:rowOff>
        </xdr:to>
        <xdr:sp textlink="">
          <xdr:nvSpPr>
            <xdr:cNvPr id="2054" name="チェック 6" hidden="1">
              <a:extLst>
                <a:ext uri="{63B3BB69-23CF-44E3-9099-C40C66FF867C}">
                  <a14:compatExt spid="_x0000_s2054"/>
                </a:ext>
              </a:extLst>
            </xdr:cNvPr>
            <xdr:cNvSpPr>
              <a:spLocks noRot="1" noChangeShapeType="1"/>
            </xdr:cNvSpPr>
          </xdr:nvSpPr>
          <xdr:spPr>
            <a:xfrm>
              <a:off x="1649730" y="6892290"/>
              <a:ext cx="20415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28</xdr:row>
          <xdr:rowOff>0</xdr:rowOff>
        </xdr:from>
        <xdr:to xmlns:xdr="http://schemas.openxmlformats.org/drawingml/2006/spreadsheetDrawing">
          <xdr:col>4</xdr:col>
          <xdr:colOff>0</xdr:colOff>
          <xdr:row>29</xdr:row>
          <xdr:rowOff>0</xdr:rowOff>
        </xdr:to>
        <xdr:sp textlink="">
          <xdr:nvSpPr>
            <xdr:cNvPr id="2055" name="チェック 7" hidden="1">
              <a:extLst>
                <a:ext uri="{63B3BB69-23CF-44E3-9099-C40C66FF867C}">
                  <a14:compatExt spid="_x0000_s2055"/>
                </a:ext>
              </a:extLst>
            </xdr:cNvPr>
            <xdr:cNvSpPr>
              <a:spLocks noRot="1" noChangeShapeType="1"/>
            </xdr:cNvSpPr>
          </xdr:nvSpPr>
          <xdr:spPr>
            <a:xfrm>
              <a:off x="1649730" y="7147560"/>
              <a:ext cx="20415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29</xdr:row>
          <xdr:rowOff>0</xdr:rowOff>
        </xdr:from>
        <xdr:to xmlns:xdr="http://schemas.openxmlformats.org/drawingml/2006/spreadsheetDrawing">
          <xdr:col>4</xdr:col>
          <xdr:colOff>0</xdr:colOff>
          <xdr:row>30</xdr:row>
          <xdr:rowOff>0</xdr:rowOff>
        </xdr:to>
        <xdr:sp textlink="">
          <xdr:nvSpPr>
            <xdr:cNvPr id="2056" name="チェック 8" hidden="1">
              <a:extLst>
                <a:ext uri="{63B3BB69-23CF-44E3-9099-C40C66FF867C}">
                  <a14:compatExt spid="_x0000_s2056"/>
                </a:ext>
              </a:extLst>
            </xdr:cNvPr>
            <xdr:cNvSpPr>
              <a:spLocks noRot="1" noChangeShapeType="1"/>
            </xdr:cNvSpPr>
          </xdr:nvSpPr>
          <xdr:spPr>
            <a:xfrm>
              <a:off x="1649730" y="7402830"/>
              <a:ext cx="20415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30</xdr:row>
          <xdr:rowOff>0</xdr:rowOff>
        </xdr:from>
        <xdr:to xmlns:xdr="http://schemas.openxmlformats.org/drawingml/2006/spreadsheetDrawing">
          <xdr:col>4</xdr:col>
          <xdr:colOff>0</xdr:colOff>
          <xdr:row>31</xdr:row>
          <xdr:rowOff>0</xdr:rowOff>
        </xdr:to>
        <xdr:sp textlink="">
          <xdr:nvSpPr>
            <xdr:cNvPr id="2057" name="チェック 9" hidden="1">
              <a:extLst>
                <a:ext uri="{63B3BB69-23CF-44E3-9099-C40C66FF867C}">
                  <a14:compatExt spid="_x0000_s2057"/>
                </a:ext>
              </a:extLst>
            </xdr:cNvPr>
            <xdr:cNvSpPr>
              <a:spLocks noRot="1" noChangeShapeType="1"/>
            </xdr:cNvSpPr>
          </xdr:nvSpPr>
          <xdr:spPr>
            <a:xfrm>
              <a:off x="1649730" y="7658100"/>
              <a:ext cx="20415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32</xdr:row>
          <xdr:rowOff>19050</xdr:rowOff>
        </xdr:from>
        <xdr:to xmlns:xdr="http://schemas.openxmlformats.org/drawingml/2006/spreadsheetDrawing">
          <xdr:col>4</xdr:col>
          <xdr:colOff>0</xdr:colOff>
          <xdr:row>32</xdr:row>
          <xdr:rowOff>230505</xdr:rowOff>
        </xdr:to>
        <xdr:sp textlink="">
          <xdr:nvSpPr>
            <xdr:cNvPr id="2058" name="ドロップ 10" hidden="1">
              <a:extLst>
                <a:ext uri="{63B3BB69-23CF-44E3-9099-C40C66FF867C}">
                  <a14:compatExt spid="_x0000_s2058"/>
                </a:ext>
              </a:extLst>
            </xdr:cNvPr>
            <xdr:cNvSpPr>
              <a:spLocks noRot="1" noChangeShapeType="1" noTextEdit="1"/>
            </xdr:cNvSpPr>
          </xdr:nvSpPr>
          <xdr:spPr>
            <a:xfrm>
              <a:off x="1649730" y="8187690"/>
              <a:ext cx="204152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41</xdr:row>
          <xdr:rowOff>19050</xdr:rowOff>
        </xdr:from>
        <xdr:to xmlns:xdr="http://schemas.openxmlformats.org/drawingml/2006/spreadsheetDrawing">
          <xdr:col>4</xdr:col>
          <xdr:colOff>0</xdr:colOff>
          <xdr:row>41</xdr:row>
          <xdr:rowOff>230505</xdr:rowOff>
        </xdr:to>
        <xdr:sp textlink="">
          <xdr:nvSpPr>
            <xdr:cNvPr id="2059" name="ドロップ 11" hidden="1">
              <a:extLst>
                <a:ext uri="{63B3BB69-23CF-44E3-9099-C40C66FF867C}">
                  <a14:compatExt spid="_x0000_s2059"/>
                </a:ext>
              </a:extLst>
            </xdr:cNvPr>
            <xdr:cNvSpPr>
              <a:spLocks noRot="1" noChangeShapeType="1" noTextEdit="1"/>
            </xdr:cNvSpPr>
          </xdr:nvSpPr>
          <xdr:spPr>
            <a:xfrm>
              <a:off x="1649730" y="10485120"/>
              <a:ext cx="204152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37</xdr:row>
          <xdr:rowOff>19050</xdr:rowOff>
        </xdr:from>
        <xdr:to xmlns:xdr="http://schemas.openxmlformats.org/drawingml/2006/spreadsheetDrawing">
          <xdr:col>4</xdr:col>
          <xdr:colOff>0</xdr:colOff>
          <xdr:row>37</xdr:row>
          <xdr:rowOff>230505</xdr:rowOff>
        </xdr:to>
        <xdr:sp textlink="">
          <xdr:nvSpPr>
            <xdr:cNvPr id="2060" name="ドロップ 12" hidden="1">
              <a:extLst>
                <a:ext uri="{63B3BB69-23CF-44E3-9099-C40C66FF867C}">
                  <a14:compatExt spid="_x0000_s2060"/>
                </a:ext>
              </a:extLst>
            </xdr:cNvPr>
            <xdr:cNvSpPr>
              <a:spLocks noRot="1" noChangeShapeType="1" noTextEdit="1"/>
            </xdr:cNvSpPr>
          </xdr:nvSpPr>
          <xdr:spPr>
            <a:xfrm>
              <a:off x="1649730" y="9464040"/>
              <a:ext cx="2041525" cy="211455"/>
            </a:xfrm>
            <a:prstGeom prst="rec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13</xdr:row>
          <xdr:rowOff>0</xdr:rowOff>
        </xdr:from>
        <xdr:to xmlns:xdr="http://schemas.openxmlformats.org/drawingml/2006/spreadsheetDrawing">
          <xdr:col>25</xdr:col>
          <xdr:colOff>266065</xdr:colOff>
          <xdr:row>32</xdr:row>
          <xdr:rowOff>13335</xdr:rowOff>
        </xdr:to>
        <xdr:sp textlink="">
          <xdr:nvSpPr>
            <xdr:cNvPr id="23553" name="オブジェクト 3" hidden="1">
              <a:extLst>
                <a:ext uri="{63B3BB69-23CF-44E3-9099-C40C66FF867C}">
                  <a14:compatExt spid="_x0000_s23553"/>
                </a:ext>
              </a:extLst>
            </xdr:cNvPr>
            <xdr:cNvSpPr>
              <a:spLocks noChangeAspect="1"/>
            </xdr:cNvSpPr>
          </xdr:nvSpPr>
          <xdr:spPr>
            <a:xfrm>
              <a:off x="9447530" y="2933700"/>
              <a:ext cx="6266815" cy="5061585"/>
            </a:xfrm>
            <a:prstGeom prst="rec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13</xdr:row>
          <xdr:rowOff>0</xdr:rowOff>
        </xdr:from>
        <xdr:to xmlns:xdr="http://schemas.openxmlformats.org/drawingml/2006/spreadsheetDrawing">
          <xdr:col>25</xdr:col>
          <xdr:colOff>198755</xdr:colOff>
          <xdr:row>31</xdr:row>
          <xdr:rowOff>111125</xdr:rowOff>
        </xdr:to>
        <xdr:sp textlink="">
          <xdr:nvSpPr>
            <xdr:cNvPr id="24577" name="オブジェクト 3" hidden="1">
              <a:extLst>
                <a:ext uri="{63B3BB69-23CF-44E3-9099-C40C66FF867C}">
                  <a14:compatExt spid="_x0000_s24577"/>
                </a:ext>
              </a:extLst>
            </xdr:cNvPr>
            <xdr:cNvSpPr>
              <a:spLocks noChangeAspect="1"/>
            </xdr:cNvSpPr>
          </xdr:nvSpPr>
          <xdr:spPr>
            <a:xfrm>
              <a:off x="9447530" y="2933700"/>
              <a:ext cx="6199505" cy="4492625"/>
            </a:xfrm>
            <a:prstGeom prst="rec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mlns:xdr="http://schemas.openxmlformats.org/drawingml/2006/spreadsheetDrawing">
      <xdr:col>9</xdr:col>
      <xdr:colOff>3810</xdr:colOff>
      <xdr:row>7</xdr:row>
      <xdr:rowOff>276860</xdr:rowOff>
    </xdr:from>
    <xdr:to xmlns:xdr="http://schemas.openxmlformats.org/drawingml/2006/spreadsheetDrawing">
      <xdr:col>13</xdr:col>
      <xdr:colOff>0</xdr:colOff>
      <xdr:row>22</xdr:row>
      <xdr:rowOff>8890</xdr:rowOff>
    </xdr:to>
    <xdr:sp macro="" textlink="">
      <xdr:nvSpPr>
        <xdr:cNvPr id="2" name="直線 1"/>
        <xdr:cNvSpPr/>
      </xdr:nvSpPr>
      <xdr:spPr>
        <a:xfrm flipH="1">
          <a:off x="5768975" y="1877060"/>
          <a:ext cx="2912110" cy="3637280"/>
        </a:xfrm>
        <a:prstGeom prst="line">
          <a:avLst/>
        </a:prstGeom>
        <a:ln>
          <a:headEnd type="none"/>
          <a:tailEnd type="none"/>
        </a:ln>
      </xdr:spPr>
      <xdr:style>
        <a:lnRef idx="1">
          <a:schemeClr val="dk1"/>
        </a:lnRef>
        <a:fillRef idx="0">
          <a:schemeClr val="dk1"/>
        </a:fillRef>
        <a:effectRef idx="0">
          <a:schemeClr val="dk1"/>
        </a:effectRef>
        <a:fontRef idx="minor">
          <a:schemeClr val="tx1"/>
        </a:fontRef>
      </xdr:style>
    </xdr:sp>
    <xdr:clientData/>
  </xdr:twoCellAnchor>
  <xdr:twoCellAnchor>
    <xdr:from xmlns:xdr="http://schemas.openxmlformats.org/drawingml/2006/spreadsheetDrawing">
      <xdr:col>9</xdr:col>
      <xdr:colOff>3810</xdr:colOff>
      <xdr:row>23</xdr:row>
      <xdr:rowOff>276860</xdr:rowOff>
    </xdr:from>
    <xdr:to xmlns:xdr="http://schemas.openxmlformats.org/drawingml/2006/spreadsheetDrawing">
      <xdr:col>12</xdr:col>
      <xdr:colOff>416560</xdr:colOff>
      <xdr:row>38</xdr:row>
      <xdr:rowOff>8890</xdr:rowOff>
    </xdr:to>
    <xdr:sp macro="" textlink="">
      <xdr:nvSpPr>
        <xdr:cNvPr id="3" name="直線 2"/>
        <xdr:cNvSpPr/>
      </xdr:nvSpPr>
      <xdr:spPr>
        <a:xfrm flipH="1">
          <a:off x="5768975" y="6068060"/>
          <a:ext cx="2912110" cy="3637280"/>
        </a:xfrm>
        <a:prstGeom prst="line">
          <a:avLst/>
        </a:prstGeom>
        <a:ln>
          <a:headEnd type="none"/>
          <a:tailEnd type="none"/>
        </a:ln>
      </xdr:spPr>
      <xdr:style>
        <a:lnRef idx="1">
          <a:schemeClr val="dk1"/>
        </a:lnRef>
        <a:fillRef idx="0">
          <a:schemeClr val="dk1"/>
        </a:fillRef>
        <a:effectRef idx="0">
          <a:schemeClr val="dk1"/>
        </a:effectRef>
        <a:fontRef idx="minor">
          <a:schemeClr val="tx1"/>
        </a:fontRef>
      </xdr:style>
    </xdr:sp>
    <xdr:clientData/>
  </xdr:twoCellAnchor>
  <xdr:twoCellAnchor>
    <xdr:from xmlns:xdr="http://schemas.openxmlformats.org/drawingml/2006/spreadsheetDrawing">
      <xdr:col>9</xdr:col>
      <xdr:colOff>3810</xdr:colOff>
      <xdr:row>39</xdr:row>
      <xdr:rowOff>276860</xdr:rowOff>
    </xdr:from>
    <xdr:to xmlns:xdr="http://schemas.openxmlformats.org/drawingml/2006/spreadsheetDrawing">
      <xdr:col>12</xdr:col>
      <xdr:colOff>416560</xdr:colOff>
      <xdr:row>54</xdr:row>
      <xdr:rowOff>8890</xdr:rowOff>
    </xdr:to>
    <xdr:sp macro="" textlink="">
      <xdr:nvSpPr>
        <xdr:cNvPr id="4" name="直線 3"/>
        <xdr:cNvSpPr/>
      </xdr:nvSpPr>
      <xdr:spPr>
        <a:xfrm flipH="1">
          <a:off x="5768975" y="10259060"/>
          <a:ext cx="2912110" cy="3637280"/>
        </a:xfrm>
        <a:prstGeom prst="line">
          <a:avLst/>
        </a:prstGeom>
        <a:ln>
          <a:headEnd type="none"/>
          <a:tailEnd type="none"/>
        </a:ln>
      </xdr:spPr>
      <xdr:style>
        <a:lnRef idx="1">
          <a:schemeClr val="dk1"/>
        </a:lnRef>
        <a:fillRef idx="0">
          <a:schemeClr val="dk1"/>
        </a:fillRef>
        <a:effectRef idx="0">
          <a:schemeClr val="dk1"/>
        </a:effectRef>
        <a:fontRef idx="minor">
          <a:schemeClr val="tx1"/>
        </a:fontRef>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3</xdr:col>
      <xdr:colOff>50165</xdr:colOff>
      <xdr:row>0</xdr:row>
      <xdr:rowOff>10160</xdr:rowOff>
    </xdr:from>
    <xdr:to xmlns:xdr="http://schemas.openxmlformats.org/drawingml/2006/spreadsheetDrawing">
      <xdr:col>5</xdr:col>
      <xdr:colOff>133350</xdr:colOff>
      <xdr:row>3</xdr:row>
      <xdr:rowOff>163195</xdr:rowOff>
    </xdr:to>
    <xdr:pic macro="">
      <xdr:nvPicPr>
        <xdr:cNvPr id="3073" name="Picture 1" descr="水道ぼうや片手"/>
        <xdr:cNvPicPr>
          <a:picLocks noChangeAspect="1"/>
        </xdr:cNvPicPr>
      </xdr:nvPicPr>
      <xdr:blipFill>
        <a:blip xmlns:r="http://schemas.openxmlformats.org/officeDocument/2006/relationships" r:embed="rId1"/>
        <a:stretch>
          <a:fillRect/>
        </a:stretch>
      </xdr:blipFill>
      <xdr:spPr>
        <a:xfrm>
          <a:off x="774065" y="10160"/>
          <a:ext cx="565785" cy="918845"/>
        </a:xfrm>
        <a:prstGeom prst="rect">
          <a:avLst/>
        </a:prstGeom>
        <a:noFill/>
        <a:ln>
          <a:miter/>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3</xdr:col>
      <xdr:colOff>50165</xdr:colOff>
      <xdr:row>0</xdr:row>
      <xdr:rowOff>10160</xdr:rowOff>
    </xdr:from>
    <xdr:to xmlns:xdr="http://schemas.openxmlformats.org/drawingml/2006/spreadsheetDrawing">
      <xdr:col>5</xdr:col>
      <xdr:colOff>133350</xdr:colOff>
      <xdr:row>3</xdr:row>
      <xdr:rowOff>219710</xdr:rowOff>
    </xdr:to>
    <xdr:pic macro="">
      <xdr:nvPicPr>
        <xdr:cNvPr id="4097" name="Picture 1" descr="水道ぼうや片手"/>
        <xdr:cNvPicPr>
          <a:picLocks noChangeAspect="1"/>
        </xdr:cNvPicPr>
      </xdr:nvPicPr>
      <xdr:blipFill>
        <a:blip xmlns:r="http://schemas.openxmlformats.org/officeDocument/2006/relationships" r:embed="rId1"/>
        <a:stretch>
          <a:fillRect/>
        </a:stretch>
      </xdr:blipFill>
      <xdr:spPr>
        <a:xfrm>
          <a:off x="774065" y="10160"/>
          <a:ext cx="565785" cy="895350"/>
        </a:xfrm>
        <a:prstGeom prst="rect">
          <a:avLst/>
        </a:prstGeom>
        <a:noFill/>
        <a:ln>
          <a:miter/>
        </a:ln>
      </xdr:spPr>
    </xdr:pic>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14</xdr:col>
      <xdr:colOff>0</xdr:colOff>
      <xdr:row>35</xdr:row>
      <xdr:rowOff>0</xdr:rowOff>
    </xdr:from>
    <xdr:to xmlns:xdr="http://schemas.openxmlformats.org/drawingml/2006/spreadsheetDrawing">
      <xdr:col>14</xdr:col>
      <xdr:colOff>0</xdr:colOff>
      <xdr:row>35</xdr:row>
      <xdr:rowOff>0</xdr:rowOff>
    </xdr:to>
    <xdr:sp macro="" textlink="">
      <xdr:nvSpPr>
        <xdr:cNvPr id="5121" name="Line 1"/>
        <xdr:cNvSpPr>
          <a:spLocks noChangeShapeType="1"/>
        </xdr:cNvSpPr>
      </xdr:nvSpPr>
      <xdr:spPr>
        <a:xfrm>
          <a:off x="5473065" y="883158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12</xdr:col>
      <xdr:colOff>41910</xdr:colOff>
      <xdr:row>8</xdr:row>
      <xdr:rowOff>28575</xdr:rowOff>
    </xdr:from>
    <xdr:to xmlns:xdr="http://schemas.openxmlformats.org/drawingml/2006/spreadsheetDrawing">
      <xdr:col>12</xdr:col>
      <xdr:colOff>300355</xdr:colOff>
      <xdr:row>9</xdr:row>
      <xdr:rowOff>0</xdr:rowOff>
    </xdr:to>
    <xdr:sp macro="" textlink="">
      <xdr:nvSpPr>
        <xdr:cNvPr id="5122" name="Text Box 2"/>
        <xdr:cNvSpPr txBox="1">
          <a:spLocks noChangeArrowheads="1"/>
        </xdr:cNvSpPr>
      </xdr:nvSpPr>
      <xdr:spPr>
        <a:xfrm>
          <a:off x="4215765" y="1724025"/>
          <a:ext cx="258445" cy="290830"/>
        </a:xfrm>
        <a:prstGeom prst="rect">
          <a:avLst/>
        </a:prstGeom>
        <a:noFill/>
        <a:ln>
          <a:miter/>
        </a:ln>
      </xdr:spPr>
      <xdr:txBody>
        <a:bodyPr vertOverflow="clip" horzOverflow="overflow" wrap="square" lIns="36576" tIns="22860" rIns="0" bIns="0" anchor="t" upright="1"/>
        <a:lstStyle/>
        <a:p>
          <a:pPr algn="l"/>
        </a:p>
        <a:p>
          <a:pPr algn="l"/>
        </a:p>
      </xdr:txBody>
    </xdr:sp>
    <xdr:clientData/>
  </xdr:twoCellAnchor>
  <xdr:twoCellAnchor editAs="oneCell">
    <xdr:from xmlns:xdr="http://schemas.openxmlformats.org/drawingml/2006/spreadsheetDrawing">
      <xdr:col>13</xdr:col>
      <xdr:colOff>33655</xdr:colOff>
      <xdr:row>8</xdr:row>
      <xdr:rowOff>38735</xdr:rowOff>
    </xdr:from>
    <xdr:to xmlns:xdr="http://schemas.openxmlformats.org/drawingml/2006/spreadsheetDrawing">
      <xdr:col>13</xdr:col>
      <xdr:colOff>292100</xdr:colOff>
      <xdr:row>8</xdr:row>
      <xdr:rowOff>296545</xdr:rowOff>
    </xdr:to>
    <xdr:sp macro="" textlink="">
      <xdr:nvSpPr>
        <xdr:cNvPr id="5123" name="Text Box 3"/>
        <xdr:cNvSpPr txBox="1">
          <a:spLocks noChangeArrowheads="1"/>
        </xdr:cNvSpPr>
      </xdr:nvSpPr>
      <xdr:spPr>
        <a:xfrm>
          <a:off x="4857115" y="1734185"/>
          <a:ext cx="258445" cy="257810"/>
        </a:xfrm>
        <a:prstGeom prst="rect">
          <a:avLst/>
        </a:prstGeom>
        <a:noFill/>
        <a:ln>
          <a:miter/>
        </a:ln>
      </xdr:spPr>
      <xdr:txBody>
        <a:bodyPr vertOverflow="clip" horzOverflow="overflow" wrap="square" lIns="36576" tIns="22860" rIns="0" bIns="0" anchor="t" upright="1"/>
        <a:lstStyle/>
        <a:p>
          <a:pPr algn="l"/>
        </a:p>
        <a:p>
          <a:pPr algn="l"/>
        </a:p>
      </xdr:txBody>
    </xdr:sp>
    <xdr:clientData/>
  </xdr:twoCellAnchor>
  <xdr:twoCellAnchor editAs="oneCell">
    <xdr:from xmlns:xdr="http://schemas.openxmlformats.org/drawingml/2006/spreadsheetDrawing">
      <xdr:col>14</xdr:col>
      <xdr:colOff>0</xdr:colOff>
      <xdr:row>9</xdr:row>
      <xdr:rowOff>296545</xdr:rowOff>
    </xdr:from>
    <xdr:to xmlns:xdr="http://schemas.openxmlformats.org/drawingml/2006/spreadsheetDrawing">
      <xdr:col>14</xdr:col>
      <xdr:colOff>262255</xdr:colOff>
      <xdr:row>10</xdr:row>
      <xdr:rowOff>239395</xdr:rowOff>
    </xdr:to>
    <xdr:sp macro="" textlink="">
      <xdr:nvSpPr>
        <xdr:cNvPr id="5124" name="Text Box 4"/>
        <xdr:cNvSpPr txBox="1">
          <a:spLocks noChangeArrowheads="1"/>
        </xdr:cNvSpPr>
      </xdr:nvSpPr>
      <xdr:spPr>
        <a:xfrm>
          <a:off x="5473065" y="2311400"/>
          <a:ext cx="262255" cy="262255"/>
        </a:xfrm>
        <a:prstGeom prst="rect">
          <a:avLst/>
        </a:prstGeom>
        <a:noFill/>
        <a:ln>
          <a:miter/>
        </a:ln>
      </xdr:spPr>
      <xdr:txBody>
        <a:bodyPr vertOverflow="clip" horzOverflow="overflow" wrap="square" lIns="36576" tIns="22860" rIns="0" bIns="0" anchor="t" upright="1"/>
        <a:lstStyle/>
        <a:p>
          <a:pPr algn="l"/>
        </a:p>
        <a:p>
          <a:pPr algn="l"/>
        </a:p>
      </xdr:txBody>
    </xdr:sp>
    <xdr:clientData/>
  </xdr:twoCellAnchor>
  <xdr:twoCellAnchor editAs="oneCell">
    <xdr:from xmlns:xdr="http://schemas.openxmlformats.org/drawingml/2006/spreadsheetDrawing">
      <xdr:col>13</xdr:col>
      <xdr:colOff>41910</xdr:colOff>
      <xdr:row>9</xdr:row>
      <xdr:rowOff>38735</xdr:rowOff>
    </xdr:from>
    <xdr:to xmlns:xdr="http://schemas.openxmlformats.org/drawingml/2006/spreadsheetDrawing">
      <xdr:col>13</xdr:col>
      <xdr:colOff>300355</xdr:colOff>
      <xdr:row>9</xdr:row>
      <xdr:rowOff>296545</xdr:rowOff>
    </xdr:to>
    <xdr:sp macro="" textlink="">
      <xdr:nvSpPr>
        <xdr:cNvPr id="5125" name="Text Box 5"/>
        <xdr:cNvSpPr txBox="1">
          <a:spLocks noChangeArrowheads="1"/>
        </xdr:cNvSpPr>
      </xdr:nvSpPr>
      <xdr:spPr>
        <a:xfrm>
          <a:off x="4865370" y="2053590"/>
          <a:ext cx="258445" cy="257810"/>
        </a:xfrm>
        <a:prstGeom prst="rect">
          <a:avLst/>
        </a:prstGeom>
        <a:noFill/>
        <a:ln>
          <a:miter/>
        </a:ln>
      </xdr:spPr>
      <xdr:txBody>
        <a:bodyPr vertOverflow="clip" horzOverflow="overflow" wrap="square" lIns="36576" tIns="22860" rIns="0" bIns="0" anchor="t" upright="1"/>
        <a:lstStyle/>
        <a:p>
          <a:pPr algn="l"/>
        </a:p>
        <a:p>
          <a:pPr algn="l"/>
        </a:p>
        <a:p>
          <a:pPr algn="l"/>
        </a:p>
      </xdr:txBody>
    </xdr:sp>
    <xdr:clientData/>
  </xdr:twoCellAnchor>
  <xdr:twoCellAnchor editAs="oneCell">
    <xdr:from xmlns:xdr="http://schemas.openxmlformats.org/drawingml/2006/spreadsheetDrawing">
      <xdr:col>12</xdr:col>
      <xdr:colOff>33655</xdr:colOff>
      <xdr:row>9</xdr:row>
      <xdr:rowOff>28575</xdr:rowOff>
    </xdr:from>
    <xdr:to xmlns:xdr="http://schemas.openxmlformats.org/drawingml/2006/spreadsheetDrawing">
      <xdr:col>12</xdr:col>
      <xdr:colOff>292100</xdr:colOff>
      <xdr:row>9</xdr:row>
      <xdr:rowOff>287020</xdr:rowOff>
    </xdr:to>
    <xdr:sp macro="" textlink="">
      <xdr:nvSpPr>
        <xdr:cNvPr id="5126" name="Text Box 6"/>
        <xdr:cNvSpPr txBox="1">
          <a:spLocks noChangeArrowheads="1"/>
        </xdr:cNvSpPr>
      </xdr:nvSpPr>
      <xdr:spPr>
        <a:xfrm>
          <a:off x="4207510" y="2043430"/>
          <a:ext cx="258445" cy="258445"/>
        </a:xfrm>
        <a:prstGeom prst="rect">
          <a:avLst/>
        </a:prstGeom>
        <a:noFill/>
        <a:ln>
          <a:miter/>
        </a:ln>
      </xdr:spPr>
      <xdr:txBody>
        <a:bodyPr vertOverflow="clip" horzOverflow="overflow" wrap="square" lIns="36576" tIns="22860" rIns="0" bIns="0" anchor="t" upright="1"/>
        <a:lstStyle/>
        <a:p>
          <a:pPr algn="l"/>
        </a:p>
        <a:p>
          <a:pPr algn="l"/>
        </a:p>
      </xdr:txBody>
    </xdr:sp>
    <xdr:clientData/>
  </xdr:twoCellAnchor>
  <xdr:twoCellAnchor editAs="oneCell">
    <xdr:from xmlns:xdr="http://schemas.openxmlformats.org/drawingml/2006/spreadsheetDrawing">
      <xdr:col>14</xdr:col>
      <xdr:colOff>0</xdr:colOff>
      <xdr:row>9</xdr:row>
      <xdr:rowOff>306705</xdr:rowOff>
    </xdr:from>
    <xdr:to xmlns:xdr="http://schemas.openxmlformats.org/drawingml/2006/spreadsheetDrawing">
      <xdr:col>14</xdr:col>
      <xdr:colOff>262255</xdr:colOff>
      <xdr:row>10</xdr:row>
      <xdr:rowOff>249555</xdr:rowOff>
    </xdr:to>
    <xdr:sp macro="" textlink="">
      <xdr:nvSpPr>
        <xdr:cNvPr id="5127" name="Text Box 7"/>
        <xdr:cNvSpPr txBox="1">
          <a:spLocks noChangeArrowheads="1"/>
        </xdr:cNvSpPr>
      </xdr:nvSpPr>
      <xdr:spPr>
        <a:xfrm>
          <a:off x="5473065" y="2321560"/>
          <a:ext cx="262255" cy="262255"/>
        </a:xfrm>
        <a:prstGeom prst="rect">
          <a:avLst/>
        </a:prstGeom>
        <a:noFill/>
        <a:ln>
          <a:miter/>
        </a:ln>
      </xdr:spPr>
      <xdr:txBody>
        <a:bodyPr vertOverflow="overflow" horzOverflow="overflow" upright="1"/>
        <a:lstStyle/>
        <a:p/>
      </xdr:txBody>
    </xdr:sp>
    <xdr:clientData/>
  </xdr:twoCellAnchor>
  <xdr:twoCellAnchor editAs="oneCell">
    <xdr:from xmlns:xdr="http://schemas.openxmlformats.org/drawingml/2006/spreadsheetDrawing">
      <xdr:col>14</xdr:col>
      <xdr:colOff>0</xdr:colOff>
      <xdr:row>11</xdr:row>
      <xdr:rowOff>57785</xdr:rowOff>
    </xdr:from>
    <xdr:to xmlns:xdr="http://schemas.openxmlformats.org/drawingml/2006/spreadsheetDrawing">
      <xdr:col>14</xdr:col>
      <xdr:colOff>262255</xdr:colOff>
      <xdr:row>12</xdr:row>
      <xdr:rowOff>0</xdr:rowOff>
    </xdr:to>
    <xdr:sp macro="" textlink="">
      <xdr:nvSpPr>
        <xdr:cNvPr id="5128" name="Text Box 8"/>
        <xdr:cNvSpPr txBox="1">
          <a:spLocks noChangeArrowheads="1"/>
        </xdr:cNvSpPr>
      </xdr:nvSpPr>
      <xdr:spPr>
        <a:xfrm>
          <a:off x="5473065" y="2711450"/>
          <a:ext cx="262255" cy="261620"/>
        </a:xfrm>
        <a:prstGeom prst="rect">
          <a:avLst/>
        </a:prstGeom>
        <a:noFill/>
        <a:ln>
          <a:miter/>
        </a:ln>
      </xdr:spPr>
      <xdr:txBody>
        <a:bodyPr vertOverflow="overflow" horzOverflow="overflow" upright="1"/>
        <a:lstStyle/>
        <a:p/>
      </xdr:txBody>
    </xdr:sp>
    <xdr:clientData/>
  </xdr:twoCellAnchor>
  <xdr:twoCellAnchor editAs="oneCell">
    <xdr:from xmlns:xdr="http://schemas.openxmlformats.org/drawingml/2006/spreadsheetDrawing">
      <xdr:col>14</xdr:col>
      <xdr:colOff>0</xdr:colOff>
      <xdr:row>12</xdr:row>
      <xdr:rowOff>47625</xdr:rowOff>
    </xdr:from>
    <xdr:to xmlns:xdr="http://schemas.openxmlformats.org/drawingml/2006/spreadsheetDrawing">
      <xdr:col>14</xdr:col>
      <xdr:colOff>262255</xdr:colOff>
      <xdr:row>12</xdr:row>
      <xdr:rowOff>305435</xdr:rowOff>
    </xdr:to>
    <xdr:sp macro="" textlink="">
      <xdr:nvSpPr>
        <xdr:cNvPr id="5129" name="Text Box 9"/>
        <xdr:cNvSpPr txBox="1">
          <a:spLocks noChangeArrowheads="1"/>
        </xdr:cNvSpPr>
      </xdr:nvSpPr>
      <xdr:spPr>
        <a:xfrm>
          <a:off x="5473065" y="3020695"/>
          <a:ext cx="262255" cy="257810"/>
        </a:xfrm>
        <a:prstGeom prst="rect">
          <a:avLst/>
        </a:prstGeom>
        <a:noFill/>
        <a:ln>
          <a:miter/>
        </a:ln>
      </xdr:spPr>
      <xdr:txBody>
        <a:bodyPr vertOverflow="overflow" horzOverflow="overflow" upright="1"/>
        <a:lstStyle/>
        <a:p/>
      </xdr:txBody>
    </xdr:sp>
    <xdr:clientData/>
  </xdr:twoCellAnchor>
  <xdr:twoCellAnchor editAs="oneCell">
    <xdr:from xmlns:xdr="http://schemas.openxmlformats.org/drawingml/2006/spreadsheetDrawing">
      <xdr:col>14</xdr:col>
      <xdr:colOff>0</xdr:colOff>
      <xdr:row>13</xdr:row>
      <xdr:rowOff>28575</xdr:rowOff>
    </xdr:from>
    <xdr:to xmlns:xdr="http://schemas.openxmlformats.org/drawingml/2006/spreadsheetDrawing">
      <xdr:col>14</xdr:col>
      <xdr:colOff>262255</xdr:colOff>
      <xdr:row>13</xdr:row>
      <xdr:rowOff>287020</xdr:rowOff>
    </xdr:to>
    <xdr:sp macro="" textlink="">
      <xdr:nvSpPr>
        <xdr:cNvPr id="5130" name="Text Box 10"/>
        <xdr:cNvSpPr txBox="1">
          <a:spLocks noChangeArrowheads="1"/>
        </xdr:cNvSpPr>
      </xdr:nvSpPr>
      <xdr:spPr>
        <a:xfrm>
          <a:off x="5473065" y="3321050"/>
          <a:ext cx="262255" cy="258445"/>
        </a:xfrm>
        <a:prstGeom prst="rect">
          <a:avLst/>
        </a:prstGeom>
        <a:noFill/>
        <a:ln>
          <a:miter/>
        </a:ln>
      </xdr:spPr>
      <xdr:txBody>
        <a:bodyPr vertOverflow="overflow" horzOverflow="overflow" upright="1"/>
        <a:lstStyle/>
        <a:p/>
      </xdr:txBody>
    </xdr:sp>
    <xdr:clientData/>
  </xdr:twoCellAnchor>
  <xdr:twoCellAnchor editAs="oneCell">
    <xdr:from xmlns:xdr="http://schemas.openxmlformats.org/drawingml/2006/spreadsheetDrawing">
      <xdr:col>14</xdr:col>
      <xdr:colOff>0</xdr:colOff>
      <xdr:row>14</xdr:row>
      <xdr:rowOff>47625</xdr:rowOff>
    </xdr:from>
    <xdr:to xmlns:xdr="http://schemas.openxmlformats.org/drawingml/2006/spreadsheetDrawing">
      <xdr:col>14</xdr:col>
      <xdr:colOff>262255</xdr:colOff>
      <xdr:row>14</xdr:row>
      <xdr:rowOff>305435</xdr:rowOff>
    </xdr:to>
    <xdr:sp macro="" textlink="">
      <xdr:nvSpPr>
        <xdr:cNvPr id="5131" name="Text Box 11"/>
        <xdr:cNvSpPr txBox="1">
          <a:spLocks noChangeArrowheads="1"/>
        </xdr:cNvSpPr>
      </xdr:nvSpPr>
      <xdr:spPr>
        <a:xfrm>
          <a:off x="5473065" y="3659505"/>
          <a:ext cx="262255" cy="257810"/>
        </a:xfrm>
        <a:prstGeom prst="rect">
          <a:avLst/>
        </a:prstGeom>
        <a:noFill/>
        <a:ln>
          <a:miter/>
        </a:ln>
      </xdr:spPr>
      <xdr:txBody>
        <a:bodyPr vertOverflow="overflow" horzOverflow="overflow" upright="1"/>
        <a:lstStyle/>
        <a:p/>
      </xdr:txBody>
    </xdr:sp>
    <xdr:clientData/>
  </xdr:twoCellAnchor>
  <xdr:twoCellAnchor editAs="oneCell">
    <xdr:from xmlns:xdr="http://schemas.openxmlformats.org/drawingml/2006/spreadsheetDrawing">
      <xdr:col>14</xdr:col>
      <xdr:colOff>0</xdr:colOff>
      <xdr:row>15</xdr:row>
      <xdr:rowOff>38735</xdr:rowOff>
    </xdr:from>
    <xdr:to xmlns:xdr="http://schemas.openxmlformats.org/drawingml/2006/spreadsheetDrawing">
      <xdr:col>14</xdr:col>
      <xdr:colOff>262255</xdr:colOff>
      <xdr:row>15</xdr:row>
      <xdr:rowOff>296545</xdr:rowOff>
    </xdr:to>
    <xdr:sp macro="" textlink="">
      <xdr:nvSpPr>
        <xdr:cNvPr id="5132" name="Text Box 12"/>
        <xdr:cNvSpPr txBox="1">
          <a:spLocks noChangeArrowheads="1"/>
        </xdr:cNvSpPr>
      </xdr:nvSpPr>
      <xdr:spPr>
        <a:xfrm>
          <a:off x="5473065" y="3970020"/>
          <a:ext cx="262255" cy="257810"/>
        </a:xfrm>
        <a:prstGeom prst="rect">
          <a:avLst/>
        </a:prstGeom>
        <a:noFill/>
        <a:ln>
          <a:miter/>
        </a:ln>
      </xdr:spPr>
      <xdr:txBody>
        <a:bodyPr vertOverflow="overflow" horzOverflow="overflow" upright="1"/>
        <a:lstStyle/>
        <a:p/>
      </xdr:txBody>
    </xdr:sp>
    <xdr:clientData/>
  </xdr:twoCellAnchor>
  <xdr:twoCellAnchor editAs="oneCell">
    <xdr:from xmlns:xdr="http://schemas.openxmlformats.org/drawingml/2006/spreadsheetDrawing">
      <xdr:col>14</xdr:col>
      <xdr:colOff>0</xdr:colOff>
      <xdr:row>11</xdr:row>
      <xdr:rowOff>47625</xdr:rowOff>
    </xdr:from>
    <xdr:to xmlns:xdr="http://schemas.openxmlformats.org/drawingml/2006/spreadsheetDrawing">
      <xdr:col>14</xdr:col>
      <xdr:colOff>262255</xdr:colOff>
      <xdr:row>11</xdr:row>
      <xdr:rowOff>305435</xdr:rowOff>
    </xdr:to>
    <xdr:sp macro="" textlink="">
      <xdr:nvSpPr>
        <xdr:cNvPr id="5133" name="Text Box 13"/>
        <xdr:cNvSpPr txBox="1">
          <a:spLocks noChangeArrowheads="1"/>
        </xdr:cNvSpPr>
      </xdr:nvSpPr>
      <xdr:spPr>
        <a:xfrm>
          <a:off x="5473065" y="2701290"/>
          <a:ext cx="262255" cy="257810"/>
        </a:xfrm>
        <a:prstGeom prst="rect">
          <a:avLst/>
        </a:prstGeom>
        <a:noFill/>
        <a:ln>
          <a:miter/>
        </a:ln>
      </xdr:spPr>
      <xdr:txBody>
        <a:bodyPr vertOverflow="overflow" horzOverflow="overflow" upright="1"/>
        <a:lstStyle/>
        <a:p/>
      </xdr:txBody>
    </xdr:sp>
    <xdr:clientData/>
  </xdr:twoCellAnchor>
  <xdr:twoCellAnchor editAs="oneCell">
    <xdr:from xmlns:xdr="http://schemas.openxmlformats.org/drawingml/2006/spreadsheetDrawing">
      <xdr:col>14</xdr:col>
      <xdr:colOff>0</xdr:colOff>
      <xdr:row>12</xdr:row>
      <xdr:rowOff>57785</xdr:rowOff>
    </xdr:from>
    <xdr:to xmlns:xdr="http://schemas.openxmlformats.org/drawingml/2006/spreadsheetDrawing">
      <xdr:col>14</xdr:col>
      <xdr:colOff>262255</xdr:colOff>
      <xdr:row>13</xdr:row>
      <xdr:rowOff>0</xdr:rowOff>
    </xdr:to>
    <xdr:sp macro="" textlink="">
      <xdr:nvSpPr>
        <xdr:cNvPr id="5134" name="Text Box 14"/>
        <xdr:cNvSpPr txBox="1">
          <a:spLocks noChangeArrowheads="1"/>
        </xdr:cNvSpPr>
      </xdr:nvSpPr>
      <xdr:spPr>
        <a:xfrm>
          <a:off x="5473065" y="3030855"/>
          <a:ext cx="262255" cy="261620"/>
        </a:xfrm>
        <a:prstGeom prst="rect">
          <a:avLst/>
        </a:prstGeom>
        <a:noFill/>
        <a:ln>
          <a:miter/>
        </a:ln>
      </xdr:spPr>
      <xdr:txBody>
        <a:bodyPr vertOverflow="overflow" horzOverflow="overflow" upright="1"/>
        <a:lstStyle/>
        <a:p/>
      </xdr:txBody>
    </xdr:sp>
    <xdr:clientData/>
  </xdr:twoCellAnchor>
  <xdr:twoCellAnchor editAs="oneCell">
    <xdr:from xmlns:xdr="http://schemas.openxmlformats.org/drawingml/2006/spreadsheetDrawing">
      <xdr:col>14</xdr:col>
      <xdr:colOff>0</xdr:colOff>
      <xdr:row>13</xdr:row>
      <xdr:rowOff>66675</xdr:rowOff>
    </xdr:from>
    <xdr:to xmlns:xdr="http://schemas.openxmlformats.org/drawingml/2006/spreadsheetDrawing">
      <xdr:col>14</xdr:col>
      <xdr:colOff>262255</xdr:colOff>
      <xdr:row>14</xdr:row>
      <xdr:rowOff>10160</xdr:rowOff>
    </xdr:to>
    <xdr:sp macro="" textlink="">
      <xdr:nvSpPr>
        <xdr:cNvPr id="5135" name="Text Box 15"/>
        <xdr:cNvSpPr txBox="1">
          <a:spLocks noChangeArrowheads="1"/>
        </xdr:cNvSpPr>
      </xdr:nvSpPr>
      <xdr:spPr>
        <a:xfrm>
          <a:off x="5473065" y="3359150"/>
          <a:ext cx="262255" cy="262890"/>
        </a:xfrm>
        <a:prstGeom prst="rect">
          <a:avLst/>
        </a:prstGeom>
        <a:noFill/>
        <a:ln>
          <a:miter/>
        </a:ln>
      </xdr:spPr>
      <xdr:txBody>
        <a:bodyPr vertOverflow="clip" horzOverflow="overflow" wrap="square" lIns="36576" tIns="22860" rIns="0" bIns="0" anchor="t" upright="1"/>
        <a:lstStyle/>
        <a:p>
          <a:pPr algn="l"/>
        </a:p>
        <a:p>
          <a:pPr algn="l"/>
        </a:p>
      </xdr:txBody>
    </xdr:sp>
    <xdr:clientData/>
  </xdr:twoCellAnchor>
  <xdr:twoCellAnchor editAs="oneCell">
    <xdr:from xmlns:xdr="http://schemas.openxmlformats.org/drawingml/2006/spreadsheetDrawing">
      <xdr:col>14</xdr:col>
      <xdr:colOff>0</xdr:colOff>
      <xdr:row>14</xdr:row>
      <xdr:rowOff>57785</xdr:rowOff>
    </xdr:from>
    <xdr:to xmlns:xdr="http://schemas.openxmlformats.org/drawingml/2006/spreadsheetDrawing">
      <xdr:col>14</xdr:col>
      <xdr:colOff>262255</xdr:colOff>
      <xdr:row>15</xdr:row>
      <xdr:rowOff>0</xdr:rowOff>
    </xdr:to>
    <xdr:sp macro="" textlink="">
      <xdr:nvSpPr>
        <xdr:cNvPr id="5136" name="Text Box 16"/>
        <xdr:cNvSpPr txBox="1">
          <a:spLocks noChangeArrowheads="1"/>
        </xdr:cNvSpPr>
      </xdr:nvSpPr>
      <xdr:spPr>
        <a:xfrm>
          <a:off x="5473065" y="3669665"/>
          <a:ext cx="262255" cy="261620"/>
        </a:xfrm>
        <a:prstGeom prst="rect">
          <a:avLst/>
        </a:prstGeom>
        <a:noFill/>
        <a:ln>
          <a:miter/>
        </a:ln>
      </xdr:spPr>
      <xdr:txBody>
        <a:bodyPr vertOverflow="overflow" horzOverflow="overflow" upright="1"/>
        <a:lstStyle/>
        <a:p/>
      </xdr:txBody>
    </xdr:sp>
    <xdr:clientData/>
  </xdr:twoCellAnchor>
  <xdr:twoCellAnchor editAs="oneCell">
    <xdr:from xmlns:xdr="http://schemas.openxmlformats.org/drawingml/2006/spreadsheetDrawing">
      <xdr:col>14</xdr:col>
      <xdr:colOff>0</xdr:colOff>
      <xdr:row>15</xdr:row>
      <xdr:rowOff>66675</xdr:rowOff>
    </xdr:from>
    <xdr:to xmlns:xdr="http://schemas.openxmlformats.org/drawingml/2006/spreadsheetDrawing">
      <xdr:col>14</xdr:col>
      <xdr:colOff>262255</xdr:colOff>
      <xdr:row>16</xdr:row>
      <xdr:rowOff>10160</xdr:rowOff>
    </xdr:to>
    <xdr:sp macro="" textlink="">
      <xdr:nvSpPr>
        <xdr:cNvPr id="5137" name="Text Box 17"/>
        <xdr:cNvSpPr txBox="1">
          <a:spLocks noChangeArrowheads="1"/>
        </xdr:cNvSpPr>
      </xdr:nvSpPr>
      <xdr:spPr>
        <a:xfrm>
          <a:off x="5473065" y="3997960"/>
          <a:ext cx="262255" cy="262890"/>
        </a:xfrm>
        <a:prstGeom prst="rect">
          <a:avLst/>
        </a:prstGeom>
        <a:noFill/>
        <a:ln>
          <a:miter/>
        </a:ln>
      </xdr:spPr>
      <xdr:txBody>
        <a:bodyPr vertOverflow="overflow" horzOverflow="overflow" upright="1"/>
        <a:lstStyle/>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158115</xdr:colOff>
          <xdr:row>20</xdr:row>
          <xdr:rowOff>124460</xdr:rowOff>
        </xdr:from>
        <xdr:to xmlns:xdr="http://schemas.openxmlformats.org/drawingml/2006/spreadsheetDrawing">
          <xdr:col>13</xdr:col>
          <xdr:colOff>600075</xdr:colOff>
          <xdr:row>35</xdr:row>
          <xdr:rowOff>0</xdr:rowOff>
        </xdr:to>
        <xdr:sp textlink="">
          <xdr:nvSpPr>
            <xdr:cNvPr id="5138" name="オブジェクト 18" hidden="1">
              <a:extLst>
                <a:ext uri="{63B3BB69-23CF-44E3-9099-C40C66FF867C}">
                  <a14:compatExt spid="_x0000_s5138"/>
                </a:ext>
              </a:extLst>
            </xdr:cNvPr>
            <xdr:cNvSpPr>
              <a:spLocks noChangeAspect="1"/>
            </xdr:cNvSpPr>
          </xdr:nvSpPr>
          <xdr:spPr>
            <a:xfrm>
              <a:off x="3973830" y="5652770"/>
              <a:ext cx="1449705" cy="3178810"/>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74</xdr:col>
      <xdr:colOff>0</xdr:colOff>
      <xdr:row>74</xdr:row>
      <xdr:rowOff>0</xdr:rowOff>
    </xdr:from>
    <xdr:to xmlns:xdr="http://schemas.openxmlformats.org/drawingml/2006/spreadsheetDrawing">
      <xdr:col>74</xdr:col>
      <xdr:colOff>0</xdr:colOff>
      <xdr:row>74</xdr:row>
      <xdr:rowOff>0</xdr:rowOff>
    </xdr:to>
    <xdr:sp macro="" textlink="">
      <xdr:nvSpPr>
        <xdr:cNvPr id="7169" name="直線 1"/>
        <xdr:cNvSpPr/>
      </xdr:nvSpPr>
      <xdr:spPr>
        <a:xfrm>
          <a:off x="67665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79</xdr:col>
      <xdr:colOff>0</xdr:colOff>
      <xdr:row>74</xdr:row>
      <xdr:rowOff>0</xdr:rowOff>
    </xdr:from>
    <xdr:to xmlns:xdr="http://schemas.openxmlformats.org/drawingml/2006/spreadsheetDrawing">
      <xdr:col>79</xdr:col>
      <xdr:colOff>0</xdr:colOff>
      <xdr:row>74</xdr:row>
      <xdr:rowOff>0</xdr:rowOff>
    </xdr:to>
    <xdr:sp macro="" textlink="">
      <xdr:nvSpPr>
        <xdr:cNvPr id="7170" name="直線 2"/>
        <xdr:cNvSpPr/>
      </xdr:nvSpPr>
      <xdr:spPr>
        <a:xfrm>
          <a:off x="72237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84</xdr:col>
      <xdr:colOff>0</xdr:colOff>
      <xdr:row>74</xdr:row>
      <xdr:rowOff>0</xdr:rowOff>
    </xdr:from>
    <xdr:to xmlns:xdr="http://schemas.openxmlformats.org/drawingml/2006/spreadsheetDrawing">
      <xdr:col>84</xdr:col>
      <xdr:colOff>0</xdr:colOff>
      <xdr:row>74</xdr:row>
      <xdr:rowOff>0</xdr:rowOff>
    </xdr:to>
    <xdr:sp macro="" textlink="">
      <xdr:nvSpPr>
        <xdr:cNvPr id="7171" name="直線 3"/>
        <xdr:cNvSpPr/>
      </xdr:nvSpPr>
      <xdr:spPr>
        <a:xfrm>
          <a:off x="76809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89</xdr:col>
      <xdr:colOff>0</xdr:colOff>
      <xdr:row>74</xdr:row>
      <xdr:rowOff>0</xdr:rowOff>
    </xdr:from>
    <xdr:to xmlns:xdr="http://schemas.openxmlformats.org/drawingml/2006/spreadsheetDrawing">
      <xdr:col>89</xdr:col>
      <xdr:colOff>0</xdr:colOff>
      <xdr:row>74</xdr:row>
      <xdr:rowOff>0</xdr:rowOff>
    </xdr:to>
    <xdr:sp macro="" textlink="">
      <xdr:nvSpPr>
        <xdr:cNvPr id="7172" name="直線 4"/>
        <xdr:cNvSpPr/>
      </xdr:nvSpPr>
      <xdr:spPr>
        <a:xfrm>
          <a:off x="81381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94</xdr:col>
      <xdr:colOff>0</xdr:colOff>
      <xdr:row>74</xdr:row>
      <xdr:rowOff>0</xdr:rowOff>
    </xdr:from>
    <xdr:to xmlns:xdr="http://schemas.openxmlformats.org/drawingml/2006/spreadsheetDrawing">
      <xdr:col>94</xdr:col>
      <xdr:colOff>0</xdr:colOff>
      <xdr:row>74</xdr:row>
      <xdr:rowOff>0</xdr:rowOff>
    </xdr:to>
    <xdr:sp macro="" textlink="">
      <xdr:nvSpPr>
        <xdr:cNvPr id="7173" name="直線 5"/>
        <xdr:cNvSpPr/>
      </xdr:nvSpPr>
      <xdr:spPr>
        <a:xfrm>
          <a:off x="85953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44</xdr:col>
      <xdr:colOff>0</xdr:colOff>
      <xdr:row>74</xdr:row>
      <xdr:rowOff>0</xdr:rowOff>
    </xdr:from>
    <xdr:to xmlns:xdr="http://schemas.openxmlformats.org/drawingml/2006/spreadsheetDrawing">
      <xdr:col>44</xdr:col>
      <xdr:colOff>0</xdr:colOff>
      <xdr:row>74</xdr:row>
      <xdr:rowOff>0</xdr:rowOff>
    </xdr:to>
    <xdr:sp macro="" textlink="">
      <xdr:nvSpPr>
        <xdr:cNvPr id="7174" name="直線 6"/>
        <xdr:cNvSpPr/>
      </xdr:nvSpPr>
      <xdr:spPr>
        <a:xfrm>
          <a:off x="40233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49</xdr:col>
      <xdr:colOff>0</xdr:colOff>
      <xdr:row>74</xdr:row>
      <xdr:rowOff>0</xdr:rowOff>
    </xdr:from>
    <xdr:to xmlns:xdr="http://schemas.openxmlformats.org/drawingml/2006/spreadsheetDrawing">
      <xdr:col>49</xdr:col>
      <xdr:colOff>0</xdr:colOff>
      <xdr:row>74</xdr:row>
      <xdr:rowOff>0</xdr:rowOff>
    </xdr:to>
    <xdr:sp macro="" textlink="">
      <xdr:nvSpPr>
        <xdr:cNvPr id="7175" name="直線 7"/>
        <xdr:cNvSpPr/>
      </xdr:nvSpPr>
      <xdr:spPr>
        <a:xfrm>
          <a:off x="44805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54</xdr:col>
      <xdr:colOff>0</xdr:colOff>
      <xdr:row>74</xdr:row>
      <xdr:rowOff>0</xdr:rowOff>
    </xdr:from>
    <xdr:to xmlns:xdr="http://schemas.openxmlformats.org/drawingml/2006/spreadsheetDrawing">
      <xdr:col>54</xdr:col>
      <xdr:colOff>0</xdr:colOff>
      <xdr:row>74</xdr:row>
      <xdr:rowOff>0</xdr:rowOff>
    </xdr:to>
    <xdr:sp macro="" textlink="">
      <xdr:nvSpPr>
        <xdr:cNvPr id="7176" name="直線 8"/>
        <xdr:cNvSpPr/>
      </xdr:nvSpPr>
      <xdr:spPr>
        <a:xfrm>
          <a:off x="49377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59</xdr:col>
      <xdr:colOff>0</xdr:colOff>
      <xdr:row>74</xdr:row>
      <xdr:rowOff>0</xdr:rowOff>
    </xdr:from>
    <xdr:to xmlns:xdr="http://schemas.openxmlformats.org/drawingml/2006/spreadsheetDrawing">
      <xdr:col>59</xdr:col>
      <xdr:colOff>0</xdr:colOff>
      <xdr:row>74</xdr:row>
      <xdr:rowOff>0</xdr:rowOff>
    </xdr:to>
    <xdr:sp macro="" textlink="">
      <xdr:nvSpPr>
        <xdr:cNvPr id="7177" name="直線 9"/>
        <xdr:cNvSpPr/>
      </xdr:nvSpPr>
      <xdr:spPr>
        <a:xfrm>
          <a:off x="53949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64</xdr:col>
      <xdr:colOff>0</xdr:colOff>
      <xdr:row>74</xdr:row>
      <xdr:rowOff>0</xdr:rowOff>
    </xdr:from>
    <xdr:to xmlns:xdr="http://schemas.openxmlformats.org/drawingml/2006/spreadsheetDrawing">
      <xdr:col>64</xdr:col>
      <xdr:colOff>0</xdr:colOff>
      <xdr:row>74</xdr:row>
      <xdr:rowOff>0</xdr:rowOff>
    </xdr:to>
    <xdr:sp macro="" textlink="">
      <xdr:nvSpPr>
        <xdr:cNvPr id="7178" name="直線 10"/>
        <xdr:cNvSpPr/>
      </xdr:nvSpPr>
      <xdr:spPr>
        <a:xfrm>
          <a:off x="58521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43</xdr:col>
      <xdr:colOff>83185</xdr:colOff>
      <xdr:row>16</xdr:row>
      <xdr:rowOff>0</xdr:rowOff>
    </xdr:from>
    <xdr:to xmlns:xdr="http://schemas.openxmlformats.org/drawingml/2006/spreadsheetDrawing">
      <xdr:col>44</xdr:col>
      <xdr:colOff>0</xdr:colOff>
      <xdr:row>71</xdr:row>
      <xdr:rowOff>66675</xdr:rowOff>
    </xdr:to>
    <xdr:sp macro="" textlink="">
      <xdr:nvSpPr>
        <xdr:cNvPr id="7179" name="直線 11"/>
        <xdr:cNvSpPr/>
      </xdr:nvSpPr>
      <xdr:spPr>
        <a:xfrm flipH="1">
          <a:off x="4015105" y="1600200"/>
          <a:ext cx="8255" cy="5305425"/>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49</xdr:col>
      <xdr:colOff>0</xdr:colOff>
      <xdr:row>16</xdr:row>
      <xdr:rowOff>0</xdr:rowOff>
    </xdr:from>
    <xdr:to xmlns:xdr="http://schemas.openxmlformats.org/drawingml/2006/spreadsheetDrawing">
      <xdr:col>49</xdr:col>
      <xdr:colOff>0</xdr:colOff>
      <xdr:row>72</xdr:row>
      <xdr:rowOff>9525</xdr:rowOff>
    </xdr:to>
    <xdr:sp macro="" textlink="">
      <xdr:nvSpPr>
        <xdr:cNvPr id="7180" name="直線 12"/>
        <xdr:cNvSpPr/>
      </xdr:nvSpPr>
      <xdr:spPr>
        <a:xfrm>
          <a:off x="4480560" y="1600200"/>
          <a:ext cx="0" cy="5343525"/>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54</xdr:col>
      <xdr:colOff>0</xdr:colOff>
      <xdr:row>16</xdr:row>
      <xdr:rowOff>0</xdr:rowOff>
    </xdr:from>
    <xdr:to xmlns:xdr="http://schemas.openxmlformats.org/drawingml/2006/spreadsheetDrawing">
      <xdr:col>54</xdr:col>
      <xdr:colOff>0</xdr:colOff>
      <xdr:row>72</xdr:row>
      <xdr:rowOff>0</xdr:rowOff>
    </xdr:to>
    <xdr:sp macro="" textlink="">
      <xdr:nvSpPr>
        <xdr:cNvPr id="7181" name="直線 13"/>
        <xdr:cNvSpPr/>
      </xdr:nvSpPr>
      <xdr:spPr>
        <a:xfrm>
          <a:off x="4937760" y="1600200"/>
          <a:ext cx="0" cy="533400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59</xdr:col>
      <xdr:colOff>0</xdr:colOff>
      <xdr:row>16</xdr:row>
      <xdr:rowOff>0</xdr:rowOff>
    </xdr:from>
    <xdr:to xmlns:xdr="http://schemas.openxmlformats.org/drawingml/2006/spreadsheetDrawing">
      <xdr:col>59</xdr:col>
      <xdr:colOff>8255</xdr:colOff>
      <xdr:row>71</xdr:row>
      <xdr:rowOff>85725</xdr:rowOff>
    </xdr:to>
    <xdr:sp macro="" textlink="">
      <xdr:nvSpPr>
        <xdr:cNvPr id="7182" name="直線 14"/>
        <xdr:cNvSpPr/>
      </xdr:nvSpPr>
      <xdr:spPr>
        <a:xfrm>
          <a:off x="5394960" y="1600200"/>
          <a:ext cx="8255" cy="5324475"/>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64</xdr:col>
      <xdr:colOff>0</xdr:colOff>
      <xdr:row>16</xdr:row>
      <xdr:rowOff>0</xdr:rowOff>
    </xdr:from>
    <xdr:to xmlns:xdr="http://schemas.openxmlformats.org/drawingml/2006/spreadsheetDrawing">
      <xdr:col>64</xdr:col>
      <xdr:colOff>0</xdr:colOff>
      <xdr:row>72</xdr:row>
      <xdr:rowOff>9525</xdr:rowOff>
    </xdr:to>
    <xdr:sp macro="" textlink="">
      <xdr:nvSpPr>
        <xdr:cNvPr id="7183" name="直線 15"/>
        <xdr:cNvSpPr/>
      </xdr:nvSpPr>
      <xdr:spPr>
        <a:xfrm>
          <a:off x="5852160" y="1600200"/>
          <a:ext cx="0" cy="5343525"/>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74</xdr:col>
      <xdr:colOff>0</xdr:colOff>
      <xdr:row>16</xdr:row>
      <xdr:rowOff>0</xdr:rowOff>
    </xdr:from>
    <xdr:to xmlns:xdr="http://schemas.openxmlformats.org/drawingml/2006/spreadsheetDrawing">
      <xdr:col>74</xdr:col>
      <xdr:colOff>0</xdr:colOff>
      <xdr:row>72</xdr:row>
      <xdr:rowOff>19050</xdr:rowOff>
    </xdr:to>
    <xdr:sp macro="" textlink="">
      <xdr:nvSpPr>
        <xdr:cNvPr id="7184" name="直線 16"/>
        <xdr:cNvSpPr/>
      </xdr:nvSpPr>
      <xdr:spPr>
        <a:xfrm>
          <a:off x="6766560" y="1600200"/>
          <a:ext cx="0" cy="535305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79</xdr:col>
      <xdr:colOff>0</xdr:colOff>
      <xdr:row>16</xdr:row>
      <xdr:rowOff>0</xdr:rowOff>
    </xdr:from>
    <xdr:to xmlns:xdr="http://schemas.openxmlformats.org/drawingml/2006/spreadsheetDrawing">
      <xdr:col>79</xdr:col>
      <xdr:colOff>0</xdr:colOff>
      <xdr:row>72</xdr:row>
      <xdr:rowOff>19050</xdr:rowOff>
    </xdr:to>
    <xdr:sp macro="" textlink="">
      <xdr:nvSpPr>
        <xdr:cNvPr id="7185" name="直線 17"/>
        <xdr:cNvSpPr/>
      </xdr:nvSpPr>
      <xdr:spPr>
        <a:xfrm>
          <a:off x="7223760" y="1600200"/>
          <a:ext cx="0" cy="535305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84</xdr:col>
      <xdr:colOff>0</xdr:colOff>
      <xdr:row>16</xdr:row>
      <xdr:rowOff>0</xdr:rowOff>
    </xdr:from>
    <xdr:to xmlns:xdr="http://schemas.openxmlformats.org/drawingml/2006/spreadsheetDrawing">
      <xdr:col>84</xdr:col>
      <xdr:colOff>0</xdr:colOff>
      <xdr:row>72</xdr:row>
      <xdr:rowOff>0</xdr:rowOff>
    </xdr:to>
    <xdr:sp macro="" textlink="">
      <xdr:nvSpPr>
        <xdr:cNvPr id="7186" name="直線 18"/>
        <xdr:cNvSpPr/>
      </xdr:nvSpPr>
      <xdr:spPr>
        <a:xfrm>
          <a:off x="7680960" y="1600200"/>
          <a:ext cx="0" cy="533400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89</xdr:col>
      <xdr:colOff>0</xdr:colOff>
      <xdr:row>16</xdr:row>
      <xdr:rowOff>0</xdr:rowOff>
    </xdr:from>
    <xdr:to xmlns:xdr="http://schemas.openxmlformats.org/drawingml/2006/spreadsheetDrawing">
      <xdr:col>89</xdr:col>
      <xdr:colOff>0</xdr:colOff>
      <xdr:row>72</xdr:row>
      <xdr:rowOff>0</xdr:rowOff>
    </xdr:to>
    <xdr:sp macro="" textlink="">
      <xdr:nvSpPr>
        <xdr:cNvPr id="7187" name="直線 19"/>
        <xdr:cNvSpPr/>
      </xdr:nvSpPr>
      <xdr:spPr>
        <a:xfrm>
          <a:off x="8138160" y="1600200"/>
          <a:ext cx="0" cy="533400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94</xdr:col>
      <xdr:colOff>0</xdr:colOff>
      <xdr:row>16</xdr:row>
      <xdr:rowOff>0</xdr:rowOff>
    </xdr:from>
    <xdr:to xmlns:xdr="http://schemas.openxmlformats.org/drawingml/2006/spreadsheetDrawing">
      <xdr:col>94</xdr:col>
      <xdr:colOff>0</xdr:colOff>
      <xdr:row>71</xdr:row>
      <xdr:rowOff>85725</xdr:rowOff>
    </xdr:to>
    <xdr:sp macro="" textlink="">
      <xdr:nvSpPr>
        <xdr:cNvPr id="7188" name="直線 20"/>
        <xdr:cNvSpPr/>
      </xdr:nvSpPr>
      <xdr:spPr>
        <a:xfrm>
          <a:off x="8595360" y="1600200"/>
          <a:ext cx="0" cy="5324475"/>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43</xdr:col>
      <xdr:colOff>83185</xdr:colOff>
      <xdr:row>74</xdr:row>
      <xdr:rowOff>0</xdr:rowOff>
    </xdr:from>
    <xdr:to xmlns:xdr="http://schemas.openxmlformats.org/drawingml/2006/spreadsheetDrawing">
      <xdr:col>44</xdr:col>
      <xdr:colOff>0</xdr:colOff>
      <xdr:row>74</xdr:row>
      <xdr:rowOff>0</xdr:rowOff>
    </xdr:to>
    <xdr:sp macro="" textlink="">
      <xdr:nvSpPr>
        <xdr:cNvPr id="7189" name="直線 21"/>
        <xdr:cNvSpPr/>
      </xdr:nvSpPr>
      <xdr:spPr>
        <a:xfrm flipH="1">
          <a:off x="4015105" y="7124700"/>
          <a:ext cx="8255"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49</xdr:col>
      <xdr:colOff>0</xdr:colOff>
      <xdr:row>74</xdr:row>
      <xdr:rowOff>0</xdr:rowOff>
    </xdr:from>
    <xdr:to xmlns:xdr="http://schemas.openxmlformats.org/drawingml/2006/spreadsheetDrawing">
      <xdr:col>49</xdr:col>
      <xdr:colOff>0</xdr:colOff>
      <xdr:row>74</xdr:row>
      <xdr:rowOff>0</xdr:rowOff>
    </xdr:to>
    <xdr:sp macro="" textlink="">
      <xdr:nvSpPr>
        <xdr:cNvPr id="7190" name="直線 22"/>
        <xdr:cNvSpPr/>
      </xdr:nvSpPr>
      <xdr:spPr>
        <a:xfrm>
          <a:off x="44805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54</xdr:col>
      <xdr:colOff>0</xdr:colOff>
      <xdr:row>74</xdr:row>
      <xdr:rowOff>0</xdr:rowOff>
    </xdr:from>
    <xdr:to xmlns:xdr="http://schemas.openxmlformats.org/drawingml/2006/spreadsheetDrawing">
      <xdr:col>54</xdr:col>
      <xdr:colOff>0</xdr:colOff>
      <xdr:row>74</xdr:row>
      <xdr:rowOff>0</xdr:rowOff>
    </xdr:to>
    <xdr:sp macro="" textlink="">
      <xdr:nvSpPr>
        <xdr:cNvPr id="7191" name="直線 23"/>
        <xdr:cNvSpPr/>
      </xdr:nvSpPr>
      <xdr:spPr>
        <a:xfrm>
          <a:off x="49377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59</xdr:col>
      <xdr:colOff>0</xdr:colOff>
      <xdr:row>74</xdr:row>
      <xdr:rowOff>0</xdr:rowOff>
    </xdr:from>
    <xdr:to xmlns:xdr="http://schemas.openxmlformats.org/drawingml/2006/spreadsheetDrawing">
      <xdr:col>59</xdr:col>
      <xdr:colOff>8255</xdr:colOff>
      <xdr:row>74</xdr:row>
      <xdr:rowOff>0</xdr:rowOff>
    </xdr:to>
    <xdr:sp macro="" textlink="">
      <xdr:nvSpPr>
        <xdr:cNvPr id="7192" name="直線 24"/>
        <xdr:cNvSpPr/>
      </xdr:nvSpPr>
      <xdr:spPr>
        <a:xfrm>
          <a:off x="5394960" y="7124700"/>
          <a:ext cx="8255"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64</xdr:col>
      <xdr:colOff>0</xdr:colOff>
      <xdr:row>74</xdr:row>
      <xdr:rowOff>0</xdr:rowOff>
    </xdr:from>
    <xdr:to xmlns:xdr="http://schemas.openxmlformats.org/drawingml/2006/spreadsheetDrawing">
      <xdr:col>64</xdr:col>
      <xdr:colOff>0</xdr:colOff>
      <xdr:row>74</xdr:row>
      <xdr:rowOff>0</xdr:rowOff>
    </xdr:to>
    <xdr:sp macro="" textlink="">
      <xdr:nvSpPr>
        <xdr:cNvPr id="7193" name="直線 25"/>
        <xdr:cNvSpPr/>
      </xdr:nvSpPr>
      <xdr:spPr>
        <a:xfrm>
          <a:off x="58521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74</xdr:col>
      <xdr:colOff>0</xdr:colOff>
      <xdr:row>74</xdr:row>
      <xdr:rowOff>0</xdr:rowOff>
    </xdr:from>
    <xdr:to xmlns:xdr="http://schemas.openxmlformats.org/drawingml/2006/spreadsheetDrawing">
      <xdr:col>74</xdr:col>
      <xdr:colOff>0</xdr:colOff>
      <xdr:row>74</xdr:row>
      <xdr:rowOff>0</xdr:rowOff>
    </xdr:to>
    <xdr:sp macro="" textlink="">
      <xdr:nvSpPr>
        <xdr:cNvPr id="7194" name="直線 26"/>
        <xdr:cNvSpPr/>
      </xdr:nvSpPr>
      <xdr:spPr>
        <a:xfrm>
          <a:off x="67665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79</xdr:col>
      <xdr:colOff>0</xdr:colOff>
      <xdr:row>74</xdr:row>
      <xdr:rowOff>0</xdr:rowOff>
    </xdr:from>
    <xdr:to xmlns:xdr="http://schemas.openxmlformats.org/drawingml/2006/spreadsheetDrawing">
      <xdr:col>79</xdr:col>
      <xdr:colOff>0</xdr:colOff>
      <xdr:row>74</xdr:row>
      <xdr:rowOff>0</xdr:rowOff>
    </xdr:to>
    <xdr:sp macro="" textlink="">
      <xdr:nvSpPr>
        <xdr:cNvPr id="7195" name="直線 27"/>
        <xdr:cNvSpPr/>
      </xdr:nvSpPr>
      <xdr:spPr>
        <a:xfrm>
          <a:off x="72237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84</xdr:col>
      <xdr:colOff>0</xdr:colOff>
      <xdr:row>74</xdr:row>
      <xdr:rowOff>0</xdr:rowOff>
    </xdr:from>
    <xdr:to xmlns:xdr="http://schemas.openxmlformats.org/drawingml/2006/spreadsheetDrawing">
      <xdr:col>84</xdr:col>
      <xdr:colOff>0</xdr:colOff>
      <xdr:row>74</xdr:row>
      <xdr:rowOff>0</xdr:rowOff>
    </xdr:to>
    <xdr:sp macro="" textlink="">
      <xdr:nvSpPr>
        <xdr:cNvPr id="7196" name="直線 28"/>
        <xdr:cNvSpPr/>
      </xdr:nvSpPr>
      <xdr:spPr>
        <a:xfrm>
          <a:off x="76809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89</xdr:col>
      <xdr:colOff>0</xdr:colOff>
      <xdr:row>74</xdr:row>
      <xdr:rowOff>0</xdr:rowOff>
    </xdr:from>
    <xdr:to xmlns:xdr="http://schemas.openxmlformats.org/drawingml/2006/spreadsheetDrawing">
      <xdr:col>89</xdr:col>
      <xdr:colOff>0</xdr:colOff>
      <xdr:row>74</xdr:row>
      <xdr:rowOff>0</xdr:rowOff>
    </xdr:to>
    <xdr:sp macro="" textlink="">
      <xdr:nvSpPr>
        <xdr:cNvPr id="7197" name="直線 29"/>
        <xdr:cNvSpPr/>
      </xdr:nvSpPr>
      <xdr:spPr>
        <a:xfrm>
          <a:off x="81381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94</xdr:col>
      <xdr:colOff>0</xdr:colOff>
      <xdr:row>74</xdr:row>
      <xdr:rowOff>0</xdr:rowOff>
    </xdr:from>
    <xdr:to xmlns:xdr="http://schemas.openxmlformats.org/drawingml/2006/spreadsheetDrawing">
      <xdr:col>94</xdr:col>
      <xdr:colOff>0</xdr:colOff>
      <xdr:row>74</xdr:row>
      <xdr:rowOff>0</xdr:rowOff>
    </xdr:to>
    <xdr:sp macro="" textlink="">
      <xdr:nvSpPr>
        <xdr:cNvPr id="7198" name="直線 30"/>
        <xdr:cNvSpPr/>
      </xdr:nvSpPr>
      <xdr:spPr>
        <a:xfrm>
          <a:off x="8595360" y="7124700"/>
          <a:ext cx="0" cy="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126</xdr:col>
      <xdr:colOff>83185</xdr:colOff>
      <xdr:row>8</xdr:row>
      <xdr:rowOff>0</xdr:rowOff>
    </xdr:from>
    <xdr:to xmlns:xdr="http://schemas.openxmlformats.org/drawingml/2006/spreadsheetDrawing">
      <xdr:col>127</xdr:col>
      <xdr:colOff>0</xdr:colOff>
      <xdr:row>63</xdr:row>
      <xdr:rowOff>66675</xdr:rowOff>
    </xdr:to>
    <xdr:sp macro="" textlink="">
      <xdr:nvSpPr>
        <xdr:cNvPr id="7199" name="直線 31"/>
        <xdr:cNvSpPr/>
      </xdr:nvSpPr>
      <xdr:spPr>
        <a:xfrm flipH="1">
          <a:off x="11588115" y="838200"/>
          <a:ext cx="8255" cy="5305425"/>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132</xdr:col>
      <xdr:colOff>0</xdr:colOff>
      <xdr:row>8</xdr:row>
      <xdr:rowOff>0</xdr:rowOff>
    </xdr:from>
    <xdr:to xmlns:xdr="http://schemas.openxmlformats.org/drawingml/2006/spreadsheetDrawing">
      <xdr:col>132</xdr:col>
      <xdr:colOff>0</xdr:colOff>
      <xdr:row>64</xdr:row>
      <xdr:rowOff>9525</xdr:rowOff>
    </xdr:to>
    <xdr:sp macro="" textlink="">
      <xdr:nvSpPr>
        <xdr:cNvPr id="7200" name="直線 32"/>
        <xdr:cNvSpPr/>
      </xdr:nvSpPr>
      <xdr:spPr>
        <a:xfrm>
          <a:off x="12053570" y="838200"/>
          <a:ext cx="0" cy="5343525"/>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137</xdr:col>
      <xdr:colOff>0</xdr:colOff>
      <xdr:row>8</xdr:row>
      <xdr:rowOff>0</xdr:rowOff>
    </xdr:from>
    <xdr:to xmlns:xdr="http://schemas.openxmlformats.org/drawingml/2006/spreadsheetDrawing">
      <xdr:col>137</xdr:col>
      <xdr:colOff>0</xdr:colOff>
      <xdr:row>64</xdr:row>
      <xdr:rowOff>0</xdr:rowOff>
    </xdr:to>
    <xdr:sp macro="" textlink="">
      <xdr:nvSpPr>
        <xdr:cNvPr id="7201" name="直線 33"/>
        <xdr:cNvSpPr/>
      </xdr:nvSpPr>
      <xdr:spPr>
        <a:xfrm>
          <a:off x="12510770" y="838200"/>
          <a:ext cx="0" cy="533400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142</xdr:col>
      <xdr:colOff>0</xdr:colOff>
      <xdr:row>8</xdr:row>
      <xdr:rowOff>0</xdr:rowOff>
    </xdr:from>
    <xdr:to xmlns:xdr="http://schemas.openxmlformats.org/drawingml/2006/spreadsheetDrawing">
      <xdr:col>142</xdr:col>
      <xdr:colOff>8255</xdr:colOff>
      <xdr:row>63</xdr:row>
      <xdr:rowOff>85725</xdr:rowOff>
    </xdr:to>
    <xdr:sp macro="" textlink="">
      <xdr:nvSpPr>
        <xdr:cNvPr id="7202" name="直線 34"/>
        <xdr:cNvSpPr/>
      </xdr:nvSpPr>
      <xdr:spPr>
        <a:xfrm>
          <a:off x="12967970" y="838200"/>
          <a:ext cx="8255" cy="5324475"/>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147</xdr:col>
      <xdr:colOff>0</xdr:colOff>
      <xdr:row>8</xdr:row>
      <xdr:rowOff>0</xdr:rowOff>
    </xdr:from>
    <xdr:to xmlns:xdr="http://schemas.openxmlformats.org/drawingml/2006/spreadsheetDrawing">
      <xdr:col>147</xdr:col>
      <xdr:colOff>0</xdr:colOff>
      <xdr:row>64</xdr:row>
      <xdr:rowOff>9525</xdr:rowOff>
    </xdr:to>
    <xdr:sp macro="" textlink="">
      <xdr:nvSpPr>
        <xdr:cNvPr id="7203" name="直線 35"/>
        <xdr:cNvSpPr/>
      </xdr:nvSpPr>
      <xdr:spPr>
        <a:xfrm>
          <a:off x="13425170" y="838200"/>
          <a:ext cx="0" cy="5343525"/>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157</xdr:col>
      <xdr:colOff>0</xdr:colOff>
      <xdr:row>8</xdr:row>
      <xdr:rowOff>0</xdr:rowOff>
    </xdr:from>
    <xdr:to xmlns:xdr="http://schemas.openxmlformats.org/drawingml/2006/spreadsheetDrawing">
      <xdr:col>157</xdr:col>
      <xdr:colOff>0</xdr:colOff>
      <xdr:row>64</xdr:row>
      <xdr:rowOff>19050</xdr:rowOff>
    </xdr:to>
    <xdr:sp macro="" textlink="">
      <xdr:nvSpPr>
        <xdr:cNvPr id="7204" name="直線 36"/>
        <xdr:cNvSpPr/>
      </xdr:nvSpPr>
      <xdr:spPr>
        <a:xfrm>
          <a:off x="14339570" y="838200"/>
          <a:ext cx="0" cy="535305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162</xdr:col>
      <xdr:colOff>0</xdr:colOff>
      <xdr:row>8</xdr:row>
      <xdr:rowOff>0</xdr:rowOff>
    </xdr:from>
    <xdr:to xmlns:xdr="http://schemas.openxmlformats.org/drawingml/2006/spreadsheetDrawing">
      <xdr:col>162</xdr:col>
      <xdr:colOff>0</xdr:colOff>
      <xdr:row>64</xdr:row>
      <xdr:rowOff>19050</xdr:rowOff>
    </xdr:to>
    <xdr:sp macro="" textlink="">
      <xdr:nvSpPr>
        <xdr:cNvPr id="7205" name="直線 37"/>
        <xdr:cNvSpPr/>
      </xdr:nvSpPr>
      <xdr:spPr>
        <a:xfrm>
          <a:off x="14796770" y="838200"/>
          <a:ext cx="0" cy="535305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167</xdr:col>
      <xdr:colOff>0</xdr:colOff>
      <xdr:row>8</xdr:row>
      <xdr:rowOff>0</xdr:rowOff>
    </xdr:from>
    <xdr:to xmlns:xdr="http://schemas.openxmlformats.org/drawingml/2006/spreadsheetDrawing">
      <xdr:col>167</xdr:col>
      <xdr:colOff>0</xdr:colOff>
      <xdr:row>64</xdr:row>
      <xdr:rowOff>0</xdr:rowOff>
    </xdr:to>
    <xdr:sp macro="" textlink="">
      <xdr:nvSpPr>
        <xdr:cNvPr id="7206" name="直線 38"/>
        <xdr:cNvSpPr/>
      </xdr:nvSpPr>
      <xdr:spPr>
        <a:xfrm>
          <a:off x="15253970" y="838200"/>
          <a:ext cx="0" cy="533400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172</xdr:col>
      <xdr:colOff>0</xdr:colOff>
      <xdr:row>8</xdr:row>
      <xdr:rowOff>0</xdr:rowOff>
    </xdr:from>
    <xdr:to xmlns:xdr="http://schemas.openxmlformats.org/drawingml/2006/spreadsheetDrawing">
      <xdr:col>172</xdr:col>
      <xdr:colOff>0</xdr:colOff>
      <xdr:row>64</xdr:row>
      <xdr:rowOff>0</xdr:rowOff>
    </xdr:to>
    <xdr:sp macro="" textlink="">
      <xdr:nvSpPr>
        <xdr:cNvPr id="7207" name="直線 39"/>
        <xdr:cNvSpPr/>
      </xdr:nvSpPr>
      <xdr:spPr>
        <a:xfrm>
          <a:off x="15711170" y="838200"/>
          <a:ext cx="0" cy="533400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177</xdr:col>
      <xdr:colOff>0</xdr:colOff>
      <xdr:row>8</xdr:row>
      <xdr:rowOff>0</xdr:rowOff>
    </xdr:from>
    <xdr:to xmlns:xdr="http://schemas.openxmlformats.org/drawingml/2006/spreadsheetDrawing">
      <xdr:col>177</xdr:col>
      <xdr:colOff>0</xdr:colOff>
      <xdr:row>63</xdr:row>
      <xdr:rowOff>85725</xdr:rowOff>
    </xdr:to>
    <xdr:sp macro="" textlink="">
      <xdr:nvSpPr>
        <xdr:cNvPr id="7208" name="直線 40"/>
        <xdr:cNvSpPr/>
      </xdr:nvSpPr>
      <xdr:spPr>
        <a:xfrm>
          <a:off x="16168370" y="838200"/>
          <a:ext cx="0" cy="5324475"/>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187</xdr:col>
      <xdr:colOff>0</xdr:colOff>
      <xdr:row>8</xdr:row>
      <xdr:rowOff>0</xdr:rowOff>
    </xdr:from>
    <xdr:to xmlns:xdr="http://schemas.openxmlformats.org/drawingml/2006/spreadsheetDrawing">
      <xdr:col>187</xdr:col>
      <xdr:colOff>0</xdr:colOff>
      <xdr:row>64</xdr:row>
      <xdr:rowOff>19050</xdr:rowOff>
    </xdr:to>
    <xdr:sp macro="" textlink="">
      <xdr:nvSpPr>
        <xdr:cNvPr id="7209" name="直線 41"/>
        <xdr:cNvSpPr/>
      </xdr:nvSpPr>
      <xdr:spPr>
        <a:xfrm>
          <a:off x="17082770" y="838200"/>
          <a:ext cx="0" cy="535305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192</xdr:col>
      <xdr:colOff>0</xdr:colOff>
      <xdr:row>8</xdr:row>
      <xdr:rowOff>0</xdr:rowOff>
    </xdr:from>
    <xdr:to xmlns:xdr="http://schemas.openxmlformats.org/drawingml/2006/spreadsheetDrawing">
      <xdr:col>192</xdr:col>
      <xdr:colOff>0</xdr:colOff>
      <xdr:row>64</xdr:row>
      <xdr:rowOff>19050</xdr:rowOff>
    </xdr:to>
    <xdr:sp macro="" textlink="">
      <xdr:nvSpPr>
        <xdr:cNvPr id="7210" name="直線 42"/>
        <xdr:cNvSpPr/>
      </xdr:nvSpPr>
      <xdr:spPr>
        <a:xfrm>
          <a:off x="17539970" y="838200"/>
          <a:ext cx="0" cy="535305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197</xdr:col>
      <xdr:colOff>0</xdr:colOff>
      <xdr:row>8</xdr:row>
      <xdr:rowOff>0</xdr:rowOff>
    </xdr:from>
    <xdr:to xmlns:xdr="http://schemas.openxmlformats.org/drawingml/2006/spreadsheetDrawing">
      <xdr:col>197</xdr:col>
      <xdr:colOff>0</xdr:colOff>
      <xdr:row>64</xdr:row>
      <xdr:rowOff>0</xdr:rowOff>
    </xdr:to>
    <xdr:sp macro="" textlink="">
      <xdr:nvSpPr>
        <xdr:cNvPr id="7211" name="直線 43"/>
        <xdr:cNvSpPr/>
      </xdr:nvSpPr>
      <xdr:spPr>
        <a:xfrm>
          <a:off x="17997170" y="838200"/>
          <a:ext cx="0" cy="5334000"/>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twoCellAnchor>
    <xdr:from xmlns:xdr="http://schemas.openxmlformats.org/drawingml/2006/spreadsheetDrawing">
      <xdr:col>202</xdr:col>
      <xdr:colOff>0</xdr:colOff>
      <xdr:row>8</xdr:row>
      <xdr:rowOff>0</xdr:rowOff>
    </xdr:from>
    <xdr:to xmlns:xdr="http://schemas.openxmlformats.org/drawingml/2006/spreadsheetDrawing">
      <xdr:col>202</xdr:col>
      <xdr:colOff>0</xdr:colOff>
      <xdr:row>63</xdr:row>
      <xdr:rowOff>85725</xdr:rowOff>
    </xdr:to>
    <xdr:sp macro="" textlink="">
      <xdr:nvSpPr>
        <xdr:cNvPr id="7212" name="直線 44"/>
        <xdr:cNvSpPr/>
      </xdr:nvSpPr>
      <xdr:spPr>
        <a:xfrm>
          <a:off x="18454370" y="838200"/>
          <a:ext cx="0" cy="5324475"/>
        </a:xfrm>
        <a:prstGeom prst="line">
          <a:avLst/>
        </a:prstGeom>
        <a:noFill/>
        <a:ln w="2540">
          <a:solidFill>
            <a:sysClr val="windowText" lastClr="000000"/>
          </a:solidFill>
          <a:prstDash val="lgDash"/>
          <a:miter/>
        </a:ln>
      </xdr:spPr>
      <xdr:txBody>
        <a:bodyPr vertOverflow="overflow" horzOverflow="overflow" upright="1"/>
        <a:lstStyle/>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10</xdr:row>
      <xdr:rowOff>0</xdr:rowOff>
    </xdr:from>
    <xdr:to xmlns:xdr="http://schemas.openxmlformats.org/drawingml/2006/spreadsheetDrawing">
      <xdr:col>5</xdr:col>
      <xdr:colOff>0</xdr:colOff>
      <xdr:row>12</xdr:row>
      <xdr:rowOff>0</xdr:rowOff>
    </xdr:to>
    <xdr:sp macro="" textlink="">
      <xdr:nvSpPr>
        <xdr:cNvPr id="8193" name="Line 1"/>
        <xdr:cNvSpPr>
          <a:spLocks noChangeShapeType="1"/>
        </xdr:cNvSpPr>
      </xdr:nvSpPr>
      <xdr:spPr>
        <a:xfrm flipH="1" flipV="1">
          <a:off x="0" y="2293620"/>
          <a:ext cx="1041400" cy="38100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8</xdr:col>
      <xdr:colOff>167005</xdr:colOff>
      <xdr:row>29</xdr:row>
      <xdr:rowOff>0</xdr:rowOff>
    </xdr:from>
    <xdr:to xmlns:xdr="http://schemas.openxmlformats.org/drawingml/2006/spreadsheetDrawing">
      <xdr:col>21</xdr:col>
      <xdr:colOff>50165</xdr:colOff>
      <xdr:row>33</xdr:row>
      <xdr:rowOff>67310</xdr:rowOff>
    </xdr:to>
    <xdr:sp macro="" textlink="">
      <xdr:nvSpPr>
        <xdr:cNvPr id="9217" name="Text Box 1"/>
        <xdr:cNvSpPr txBox="1">
          <a:spLocks noChangeArrowheads="1"/>
        </xdr:cNvSpPr>
      </xdr:nvSpPr>
      <xdr:spPr>
        <a:xfrm>
          <a:off x="1874520" y="7858125"/>
          <a:ext cx="2590800" cy="1019810"/>
        </a:xfrm>
        <a:prstGeom prst="rect">
          <a:avLst/>
        </a:prstGeom>
        <a:noFill/>
        <a:ln>
          <a:miter/>
        </a:ln>
      </xdr:spPr>
      <xdr:txBody>
        <a:bodyPr vertOverflow="clip" horzOverflow="overflow" wrap="square" lIns="54864" tIns="32004" rIns="54864" bIns="32004" anchor="ctr" upright="1"/>
        <a:lstStyle/>
        <a:p>
          <a:pPr algn="ctr">
            <a:lnSpc>
              <a:spcPts val="3075"/>
            </a:lnSpc>
          </a:pPr>
          <a:r>
            <a:rPr lang="ja-JP" altLang="en-US" sz="2600" b="0" i="0" u="none" strike="noStrike" baseline="0">
              <a:solidFill>
                <a:srgbClr xmlns:mc="http://schemas.openxmlformats.org/markup-compatibility/2006" xmlns:a14="http://schemas.microsoft.com/office/drawing/2010/main" val="C0C0C0" a14:legacySpreadsheetColorIndex="22" mc:Ignorable="a14"/>
              </a:solidFill>
              <a:latin typeface="ＭＳ Ｐゴシック"/>
              <a:ea typeface="ＭＳ Ｐゴシック"/>
            </a:rPr>
            <a:t>住宅地図添付</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mlns:xdr="http://schemas.openxmlformats.org/drawingml/2006/spreadsheetDrawing">
      <xdr:col>20</xdr:col>
      <xdr:colOff>83185</xdr:colOff>
      <xdr:row>2</xdr:row>
      <xdr:rowOff>0</xdr:rowOff>
    </xdr:from>
    <xdr:to xmlns:xdr="http://schemas.openxmlformats.org/drawingml/2006/spreadsheetDrawing">
      <xdr:col>25</xdr:col>
      <xdr:colOff>83185</xdr:colOff>
      <xdr:row>15</xdr:row>
      <xdr:rowOff>19050</xdr:rowOff>
    </xdr:to>
    <xdr:pic macro="">
      <xdr:nvPicPr>
        <xdr:cNvPr id="10241" name="Picture 1" descr="水道ぼうや片手"/>
        <xdr:cNvPicPr>
          <a:picLocks noChangeAspect="1"/>
        </xdr:cNvPicPr>
      </xdr:nvPicPr>
      <xdr:blipFill>
        <a:blip xmlns:r="http://schemas.openxmlformats.org/officeDocument/2006/relationships" r:embed="rId1"/>
        <a:stretch>
          <a:fillRect/>
        </a:stretch>
      </xdr:blipFill>
      <xdr:spPr>
        <a:xfrm>
          <a:off x="3509010" y="214630"/>
          <a:ext cx="873125" cy="1414145"/>
        </a:xfrm>
        <a:prstGeom prst="rect">
          <a:avLst/>
        </a:prstGeom>
        <a:noFill/>
        <a:ln>
          <a:miter/>
        </a:ln>
      </xdr:spPr>
    </xdr:pic>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5.xml" /><Relationship Id="rId3" Type="http://schemas.openxmlformats.org/officeDocument/2006/relationships/vmlDrawing" Target="../drawings/vmlDrawing2.vml" /><Relationship Id="rId4" Type="http://schemas.openxmlformats.org/officeDocument/2006/relationships/oleObject" Target="../embeddings/oleObject1.bin" /><Relationship Id="rId5" Type="http://schemas.openxmlformats.org/officeDocument/2006/relationships/image" Target="../media/image2.emf"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6.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7.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8.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9.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10.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1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12.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13.xml"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 Id="rId2" Type="http://schemas.openxmlformats.org/officeDocument/2006/relationships/drawing" Target="../drawings/drawing14.xml"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drawing" Target="../drawings/drawing15.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 Id="rId2" Type="http://schemas.openxmlformats.org/officeDocument/2006/relationships/drawing" Target="../drawings/drawing16.xml"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 Id="rId2" Type="http://schemas.openxmlformats.org/officeDocument/2006/relationships/drawing" Target="../drawings/drawing17.xml"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 Id="rId2" Type="http://schemas.openxmlformats.org/officeDocument/2006/relationships/drawing" Target="../drawings/drawing18.xml"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 Id="rId2" Type="http://schemas.openxmlformats.org/officeDocument/2006/relationships/drawing" Target="../drawings/drawing19.xml" /><Relationship Id="rId3" Type="http://schemas.openxmlformats.org/officeDocument/2006/relationships/vmlDrawing" Target="../drawings/vmlDrawing3.vml" /><Relationship Id="rId4" Type="http://schemas.openxmlformats.org/officeDocument/2006/relationships/oleObject" Target="../embeddings/oleObject2.bin" /><Relationship Id="rId5" Type="http://schemas.openxmlformats.org/officeDocument/2006/relationships/image" Target="../media/image5.emf"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 Id="rId2" Type="http://schemas.openxmlformats.org/officeDocument/2006/relationships/drawing" Target="../drawings/drawing20.xml" /><Relationship Id="rId3" Type="http://schemas.openxmlformats.org/officeDocument/2006/relationships/vmlDrawing" Target="../drawings/vmlDrawing4.vml" /><Relationship Id="rId4" Type="http://schemas.openxmlformats.org/officeDocument/2006/relationships/oleObject" Target="../embeddings/oleObject3.bin" /><Relationship Id="rId5" Type="http://schemas.openxmlformats.org/officeDocument/2006/relationships/image" Target="../media/image5.emf"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 Id="rId2" Type="http://schemas.openxmlformats.org/officeDocument/2006/relationships/drawing" Target="../drawings/drawing21.xml" /><Relationship Id="rId3" Type="http://schemas.openxmlformats.org/officeDocument/2006/relationships/vmlDrawing" Target="../drawings/vmlDrawing5.vml" /><Relationship Id="rId4" Type="http://schemas.openxmlformats.org/officeDocument/2006/relationships/oleObject" Target="../embeddings/oleObject4.bin" /><Relationship Id="rId5" Type="http://schemas.openxmlformats.org/officeDocument/2006/relationships/image" Target="../media/image6.emf"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 Id="rId2" Type="http://schemas.openxmlformats.org/officeDocument/2006/relationships/drawing" Target="../drawings/drawing22.xml"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C4:C45"/>
  <sheetViews>
    <sheetView workbookViewId="0">
      <selection activeCell="J42" sqref="J42"/>
    </sheetView>
  </sheetViews>
  <sheetFormatPr defaultRowHeight="12"/>
  <sheetData>
    <row r="4" spans="3:3">
      <c r="C4" s="1" t="s">
        <v>1067</v>
      </c>
    </row>
    <row r="5" spans="3:3">
      <c r="C5" s="1" t="s">
        <v>63</v>
      </c>
    </row>
    <row r="6" spans="3:3">
      <c r="C6" s="1" t="s">
        <v>1285</v>
      </c>
    </row>
    <row r="7" spans="3:3">
      <c r="C7" s="1" t="s">
        <v>1172</v>
      </c>
    </row>
    <row r="8" spans="3:3">
      <c r="C8" s="1" t="s">
        <v>1286</v>
      </c>
    </row>
    <row r="9" spans="3:3">
      <c r="C9" s="1" t="s">
        <v>1287</v>
      </c>
    </row>
    <row r="10" spans="3:3">
      <c r="C10" s="1" t="s">
        <v>582</v>
      </c>
    </row>
    <row r="11" spans="3:3">
      <c r="C11" s="1" t="s">
        <v>1288</v>
      </c>
    </row>
    <row r="12" spans="3:3">
      <c r="C12" s="1" t="s">
        <v>941</v>
      </c>
    </row>
    <row r="13" spans="3:3">
      <c r="C13" s="2" t="s">
        <v>1289</v>
      </c>
    </row>
    <row r="14" spans="3:3">
      <c r="C14" s="1" t="s">
        <v>1290</v>
      </c>
    </row>
    <row r="15" spans="3:3">
      <c r="C15" s="1" t="s">
        <v>1291</v>
      </c>
    </row>
    <row r="16" spans="3:3">
      <c r="C16" s="1" t="s">
        <v>1334</v>
      </c>
    </row>
    <row r="17" spans="3:3">
      <c r="C17" s="1" t="s">
        <v>1292</v>
      </c>
    </row>
    <row r="18" spans="3:3">
      <c r="C18" s="1" t="s">
        <v>317</v>
      </c>
    </row>
    <row r="19" spans="3:3">
      <c r="C19" s="1" t="s">
        <v>1194</v>
      </c>
    </row>
    <row r="20" spans="3:3">
      <c r="C20" s="1" t="s">
        <v>978</v>
      </c>
    </row>
    <row r="21" spans="3:3">
      <c r="C21" s="1" t="s">
        <v>1155</v>
      </c>
    </row>
    <row r="22" spans="3:3">
      <c r="C22" s="1" t="s">
        <v>1293</v>
      </c>
    </row>
    <row r="23" spans="3:3">
      <c r="C23" s="1" t="s">
        <v>1294</v>
      </c>
    </row>
    <row r="24" spans="3:3">
      <c r="C24" s="1" t="s">
        <v>1295</v>
      </c>
    </row>
    <row r="25" spans="3:3">
      <c r="C25" s="1" t="s">
        <v>111</v>
      </c>
    </row>
    <row r="26" spans="3:3">
      <c r="C26" s="1" t="s">
        <v>1281</v>
      </c>
    </row>
    <row r="27" spans="3:3">
      <c r="C27" s="1" t="s">
        <v>1296</v>
      </c>
    </row>
    <row r="28" spans="3:3">
      <c r="C28" s="1" t="s">
        <v>187</v>
      </c>
    </row>
    <row r="29" spans="3:3">
      <c r="C29" s="1" t="s">
        <v>288</v>
      </c>
    </row>
    <row r="30" spans="3:3">
      <c r="C30" s="1" t="s">
        <v>742</v>
      </c>
    </row>
    <row r="31" spans="3:3">
      <c r="C31" s="1" t="s">
        <v>1298</v>
      </c>
    </row>
    <row r="32" spans="3:3">
      <c r="C32" s="1" t="s">
        <v>1139</v>
      </c>
    </row>
    <row r="33" spans="3:3">
      <c r="C33" s="1" t="s">
        <v>1299</v>
      </c>
    </row>
    <row r="34" spans="3:3">
      <c r="C34" s="1" t="s">
        <v>1300</v>
      </c>
    </row>
    <row r="35" spans="3:3">
      <c r="C35" s="1" t="s">
        <v>1301</v>
      </c>
    </row>
    <row r="36" spans="3:3">
      <c r="C36" s="1" t="s">
        <v>1302</v>
      </c>
    </row>
    <row r="37" spans="3:3">
      <c r="C37" s="1" t="s">
        <v>1063</v>
      </c>
    </row>
    <row r="38" spans="3:3">
      <c r="C38" s="1" t="s">
        <v>1002</v>
      </c>
    </row>
    <row r="39" spans="3:3">
      <c r="C39" s="1" t="s">
        <v>1283</v>
      </c>
    </row>
    <row r="40" spans="3:3">
      <c r="C40" s="1" t="s">
        <v>183</v>
      </c>
    </row>
    <row r="41" spans="3:3">
      <c r="C41" s="1" t="s">
        <v>1303</v>
      </c>
    </row>
    <row r="42" spans="3:3">
      <c r="C42" s="1" t="s">
        <v>776</v>
      </c>
    </row>
    <row r="43" spans="3:3">
      <c r="C43" s="1" t="s">
        <v>1304</v>
      </c>
    </row>
    <row r="44" spans="3:3">
      <c r="C44" s="1" t="s">
        <v>1305</v>
      </c>
    </row>
    <row r="45" spans="3:3">
      <c r="C45" s="2" t="s">
        <v>1335</v>
      </c>
    </row>
  </sheetData>
  <phoneticPr fontId="23" type="Hiragana"/>
  <hyperlinks>
    <hyperlink ref="C4" location="様式1!A1"/>
    <hyperlink ref="C5" location="様式2!A1"/>
    <hyperlink ref="C6" location="様式3!A1"/>
    <hyperlink ref="C9" location="様式7!A1"/>
    <hyperlink ref="C10" location="様式8!A1"/>
    <hyperlink ref="C11" location="'様式9(社内検査内訳書)'!A1"/>
    <hyperlink ref="C12" location="'様式10(制水弁据付調書)'!A1"/>
    <hyperlink ref="C13" location="'様式11(とりまとめ)'!A1"/>
    <hyperlink ref="C14" location="様式12!A1"/>
    <hyperlink ref="C15" location="'様式13(工程表)'!A1"/>
    <hyperlink ref="C17" location="様式15!A1"/>
    <hyperlink ref="C18" location="様式16!A1"/>
    <hyperlink ref="C19" location="様式17!A1"/>
    <hyperlink ref="C20" location="様式18!A1"/>
    <hyperlink ref="C21" location="様式19!A1"/>
    <hyperlink ref="C23" location="様式25!A1"/>
    <hyperlink ref="C24" location="様式26!A1"/>
    <hyperlink ref="C25" location="様式27!A1"/>
    <hyperlink ref="C26" location="'様式28(断水チラシ)'!A1"/>
    <hyperlink ref="C27" location="'様式29(（原本）確認書(A3版）)'!A1"/>
    <hyperlink ref="C28" location="'様式30(施工体系図)'!A1"/>
    <hyperlink ref="C29" location="様式31!A1"/>
    <hyperlink ref="C30" location="'様式32(再下請負通知書)'!A1"/>
    <hyperlink ref="C31" location="'様式33(作業員名簿) '!A1"/>
    <hyperlink ref="C32" location="様式34!A1"/>
    <hyperlink ref="C33" location="様式35!A1"/>
    <hyperlink ref="C34" location="様式36!A1"/>
    <hyperlink ref="C35" location="様式37!A1"/>
    <hyperlink ref="C36" location="様式38!A1"/>
    <hyperlink ref="C37" location="様式39!A1"/>
    <hyperlink ref="C38" location="様式40!A1"/>
    <hyperlink ref="C39" location="様式41!A1"/>
    <hyperlink ref="C40" location="様式42!A1"/>
    <hyperlink ref="C41" location="様式43!A1"/>
    <hyperlink ref="C42" location="様式44!A1"/>
    <hyperlink ref="C43" location="様式45!A1"/>
    <hyperlink ref="C44" location="様式46!A1"/>
    <hyperlink ref="C7" location="'様式5(工事のお願い(表))'!A1"/>
    <hyperlink ref="C8" location="'様式6(夜間工事のお願い)'!A1"/>
    <hyperlink ref="C22" location="様式24!A1"/>
    <hyperlink ref="C16" location="様式14!A1"/>
    <hyperlink ref="C45" location="'様式47-1'!A1"/>
  </hyperlinks>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7">
    <tabColor indexed="47"/>
  </sheetPr>
  <dimension ref="A1:Y46"/>
  <sheetViews>
    <sheetView showGridLines="0" view="pageBreakPreview" zoomScale="60" workbookViewId="0"/>
  </sheetViews>
  <sheetFormatPr defaultColWidth="3.75" defaultRowHeight="13.5"/>
  <cols>
    <col min="1" max="8" width="3.75" style="249"/>
    <col min="9" max="9" width="3.5" style="249" customWidth="1"/>
    <col min="10" max="16384" width="3.75" style="249" bestFit="1" customWidth="0"/>
  </cols>
  <sheetData>
    <row r="1" spans="1:25" ht="15" customHeight="1">
      <c r="A1" s="44"/>
      <c r="P1" s="259" t="s">
        <v>33</v>
      </c>
      <c r="Q1" s="263"/>
      <c r="R1" s="268"/>
      <c r="S1" s="259" t="s">
        <v>182</v>
      </c>
      <c r="T1" s="263"/>
      <c r="U1" s="268"/>
      <c r="V1" s="259" t="s">
        <v>82</v>
      </c>
      <c r="W1" s="263"/>
      <c r="X1" s="268"/>
    </row>
    <row r="2" spans="1:25">
      <c r="A2" s="250"/>
      <c r="P2" s="260"/>
      <c r="Q2" s="264"/>
      <c r="R2" s="269"/>
      <c r="S2" s="260"/>
      <c r="T2" s="264"/>
      <c r="U2" s="269"/>
      <c r="V2" s="260"/>
      <c r="W2" s="264"/>
      <c r="X2" s="269"/>
    </row>
    <row r="3" spans="1:25">
      <c r="P3" s="261"/>
      <c r="R3" s="270"/>
      <c r="S3" s="261"/>
      <c r="U3" s="270"/>
      <c r="V3" s="261"/>
      <c r="X3" s="270"/>
    </row>
    <row r="4" spans="1:25">
      <c r="P4" s="261"/>
      <c r="R4" s="270"/>
      <c r="S4" s="261"/>
      <c r="U4" s="270"/>
      <c r="V4" s="261"/>
      <c r="X4" s="270"/>
    </row>
    <row r="5" spans="1:25">
      <c r="P5" s="262"/>
      <c r="Q5" s="265"/>
      <c r="R5" s="271"/>
      <c r="S5" s="262"/>
      <c r="T5" s="265"/>
      <c r="U5" s="271"/>
      <c r="V5" s="262"/>
      <c r="W5" s="265"/>
      <c r="X5" s="271"/>
    </row>
    <row r="8" spans="1:25" ht="35.25" customHeight="1">
      <c r="A8" s="251" t="s">
        <v>362</v>
      </c>
      <c r="B8" s="251"/>
      <c r="C8" s="251"/>
      <c r="D8" s="251"/>
      <c r="E8" s="251"/>
      <c r="F8" s="251"/>
      <c r="G8" s="251"/>
      <c r="H8" s="251"/>
      <c r="I8" s="251"/>
      <c r="J8" s="251"/>
      <c r="K8" s="251"/>
      <c r="L8" s="251"/>
      <c r="M8" s="251"/>
      <c r="N8" s="251"/>
      <c r="O8" s="251"/>
      <c r="P8" s="251"/>
      <c r="Q8" s="251"/>
      <c r="R8" s="251"/>
      <c r="S8" s="251"/>
      <c r="T8" s="251"/>
      <c r="U8" s="251"/>
      <c r="V8" s="251"/>
      <c r="W8" s="251"/>
      <c r="X8" s="251"/>
      <c r="Y8" s="251"/>
    </row>
    <row r="12" spans="1:25">
      <c r="P12" s="266"/>
      <c r="Q12" s="266"/>
      <c r="R12" s="258"/>
      <c r="S12" s="258" t="s">
        <v>197</v>
      </c>
      <c r="T12" s="258"/>
      <c r="U12" s="258" t="s">
        <v>9</v>
      </c>
      <c r="V12" s="258"/>
      <c r="W12" s="258" t="s">
        <v>129</v>
      </c>
    </row>
    <row r="17" spans="2:24">
      <c r="B17" s="249" t="s">
        <v>592</v>
      </c>
    </row>
    <row r="20" spans="2:24" ht="17.25" customHeight="1">
      <c r="K20" s="257" t="s">
        <v>23</v>
      </c>
      <c r="L20" s="257"/>
      <c r="M20" s="257"/>
      <c r="N20" s="258" t="s">
        <v>572</v>
      </c>
      <c r="O20" s="258"/>
      <c r="P20" s="253"/>
      <c r="Q20" s="253"/>
      <c r="R20" s="253"/>
      <c r="S20" s="253"/>
      <c r="T20" s="253"/>
      <c r="U20" s="253"/>
      <c r="V20" s="253"/>
      <c r="W20" s="253"/>
      <c r="X20" s="253"/>
    </row>
    <row r="21" spans="2:24" ht="17.25" customHeight="1">
      <c r="N21" s="258" t="s">
        <v>574</v>
      </c>
      <c r="O21" s="258"/>
      <c r="P21" s="253"/>
      <c r="Q21" s="253"/>
      <c r="R21" s="253"/>
      <c r="S21" s="253"/>
      <c r="T21" s="253"/>
      <c r="U21" s="253"/>
      <c r="V21" s="253"/>
      <c r="W21" s="253"/>
      <c r="X21" s="253"/>
    </row>
    <row r="22" spans="2:24" ht="17.25" customHeight="1">
      <c r="N22" s="258"/>
      <c r="O22" s="258"/>
      <c r="P22" s="267"/>
      <c r="Q22" s="267"/>
      <c r="R22" s="267"/>
      <c r="S22" s="267"/>
      <c r="T22" s="267"/>
      <c r="U22" s="267"/>
      <c r="V22" s="267"/>
      <c r="W22" s="258"/>
    </row>
    <row r="28" spans="2:24" ht="22.5" customHeight="1">
      <c r="C28" s="272" t="s">
        <v>47</v>
      </c>
      <c r="D28" s="272"/>
      <c r="E28" s="273"/>
      <c r="F28" s="273"/>
      <c r="G28" s="273"/>
      <c r="H28" s="273"/>
      <c r="I28" s="273"/>
      <c r="J28" s="273"/>
      <c r="K28" s="273"/>
      <c r="L28" s="273"/>
      <c r="M28" s="273"/>
      <c r="N28" s="273"/>
      <c r="O28" s="273"/>
      <c r="P28" s="273"/>
      <c r="Q28" s="273"/>
      <c r="R28" s="273"/>
      <c r="S28" s="273"/>
      <c r="T28" s="273"/>
      <c r="U28" s="273"/>
      <c r="V28" s="273"/>
      <c r="W28" s="273"/>
    </row>
    <row r="33" spans="2:23" ht="22.5" customHeight="1">
      <c r="D33" s="250" t="s">
        <v>35</v>
      </c>
    </row>
    <row r="34" spans="2:23" ht="22.5" customHeight="1">
      <c r="D34" s="249" t="s">
        <v>105</v>
      </c>
    </row>
    <row r="40" spans="2:23" ht="18.75" customHeight="1">
      <c r="L40" s="258" t="s">
        <v>402</v>
      </c>
      <c r="M40" s="258"/>
      <c r="N40" s="258"/>
      <c r="O40" s="258"/>
      <c r="P40" s="266"/>
      <c r="Q40" s="266"/>
      <c r="R40" s="258"/>
      <c r="S40" s="258" t="s">
        <v>197</v>
      </c>
      <c r="T40" s="258"/>
      <c r="U40" s="258" t="s">
        <v>9</v>
      </c>
      <c r="V40" s="258"/>
      <c r="W40" s="258" t="s">
        <v>129</v>
      </c>
    </row>
    <row r="41" spans="2:23" ht="18.75" customHeight="1">
      <c r="M41" s="252"/>
      <c r="N41" s="252"/>
      <c r="O41" s="252"/>
      <c r="P41" s="266"/>
      <c r="Q41" s="266"/>
      <c r="R41" s="258"/>
      <c r="S41" s="258" t="s">
        <v>197</v>
      </c>
      <c r="T41" s="258"/>
      <c r="U41" s="258" t="s">
        <v>9</v>
      </c>
      <c r="V41" s="258"/>
      <c r="W41" s="258" t="s">
        <v>129</v>
      </c>
    </row>
    <row r="42" spans="2:23" ht="18.75" customHeight="1">
      <c r="M42" s="252"/>
      <c r="N42" s="252"/>
      <c r="O42" s="252"/>
      <c r="P42" s="266"/>
      <c r="Q42" s="266"/>
      <c r="R42" s="258"/>
      <c r="S42" s="258" t="s">
        <v>197</v>
      </c>
      <c r="T42" s="258"/>
      <c r="U42" s="258" t="s">
        <v>9</v>
      </c>
      <c r="V42" s="258"/>
      <c r="W42" s="258" t="s">
        <v>129</v>
      </c>
    </row>
    <row r="46" spans="2:23">
      <c r="B46" s="249" t="s">
        <v>596</v>
      </c>
      <c r="F46" s="249"/>
      <c r="G46" s="249"/>
      <c r="H46" s="249"/>
      <c r="I46" s="249"/>
      <c r="J46" s="249"/>
    </row>
  </sheetData>
  <mergeCells count="18">
    <mergeCell ref="P1:R1"/>
    <mergeCell ref="S1:U1"/>
    <mergeCell ref="V1:X1"/>
    <mergeCell ref="A8:W8"/>
    <mergeCell ref="P12:Q12"/>
    <mergeCell ref="K20:M20"/>
    <mergeCell ref="N20:O20"/>
    <mergeCell ref="P20:X20"/>
    <mergeCell ref="P21:X21"/>
    <mergeCell ref="P22:V22"/>
    <mergeCell ref="C28:D28"/>
    <mergeCell ref="E28:W28"/>
    <mergeCell ref="L40:O40"/>
    <mergeCell ref="P40:Q40"/>
    <mergeCell ref="P41:Q41"/>
    <mergeCell ref="P42:Q42"/>
    <mergeCell ref="F46:J46"/>
    <mergeCell ref="N21:O22"/>
  </mergeCells>
  <phoneticPr fontId="28"/>
  <pageMargins left="0.59055118110236227" right="0.59055118110236227" top="0.59055118110236227" bottom="0.39370078740157483" header="0.51181102362204722" footer="0.51181102362204722"/>
  <pageSetup paperSize="9" fitToWidth="1" fitToHeight="1" orientation="portrait" usePrinterDefaults="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dimension ref="A1:K34"/>
  <sheetViews>
    <sheetView showGridLines="0" view="pageBreakPreview" zoomScale="60" zoomScaleNormal="85" workbookViewId="0"/>
  </sheetViews>
  <sheetFormatPr defaultRowHeight="13.5"/>
  <cols>
    <col min="1" max="1" width="11.625" style="274" bestFit="1" customWidth="1"/>
    <col min="2" max="2" width="18.5" style="274" bestFit="1" customWidth="1"/>
    <col min="3" max="4" width="9.140625" style="274" bestFit="1" customWidth="1"/>
    <col min="5" max="5" width="15.75" style="274" customWidth="1"/>
    <col min="6" max="6" width="15.875" style="274" customWidth="1"/>
    <col min="7" max="7" width="10.625" style="274" bestFit="1" customWidth="1"/>
    <col min="8" max="8" width="11" style="274" bestFit="1" customWidth="1"/>
    <col min="9" max="9" width="10" style="274" bestFit="1" customWidth="1"/>
    <col min="10" max="10" width="18.625" style="274" bestFit="1" customWidth="1"/>
    <col min="11" max="11" width="3.875" style="274" customWidth="1"/>
    <col min="12" max="16384" width="9.140625" style="274" bestFit="1" customWidth="1"/>
  </cols>
  <sheetData>
    <row r="1" spans="1:11" ht="21">
      <c r="B1" s="282" t="s">
        <v>598</v>
      </c>
    </row>
    <row r="2" spans="1:11" ht="15" customHeight="1"/>
    <row r="3" spans="1:11" ht="15" customHeight="1">
      <c r="A3" s="275" t="s">
        <v>47</v>
      </c>
      <c r="B3" s="275"/>
      <c r="C3" s="275"/>
      <c r="D3" s="275"/>
      <c r="F3" s="292" t="s">
        <v>496</v>
      </c>
      <c r="G3" s="292"/>
      <c r="I3" s="292" t="s">
        <v>601</v>
      </c>
    </row>
    <row r="4" spans="1:11" ht="15" customHeight="1"/>
    <row r="5" spans="1:11" ht="15" customHeight="1">
      <c r="A5" s="276" t="s">
        <v>429</v>
      </c>
      <c r="B5" s="276" t="s">
        <v>329</v>
      </c>
      <c r="C5" s="276" t="s">
        <v>305</v>
      </c>
      <c r="D5" s="276" t="s">
        <v>603</v>
      </c>
      <c r="E5" s="276" t="s">
        <v>210</v>
      </c>
      <c r="F5" s="276" t="s">
        <v>586</v>
      </c>
      <c r="G5" s="276" t="s">
        <v>605</v>
      </c>
      <c r="H5" s="276" t="s">
        <v>607</v>
      </c>
      <c r="I5" s="276" t="s">
        <v>609</v>
      </c>
      <c r="J5" s="294" t="s">
        <v>612</v>
      </c>
      <c r="K5" s="299"/>
    </row>
    <row r="6" spans="1:11" ht="15" customHeight="1">
      <c r="A6" s="277"/>
      <c r="B6" s="277"/>
      <c r="C6" s="277"/>
      <c r="D6" s="277"/>
      <c r="E6" s="277"/>
      <c r="F6" s="277"/>
      <c r="G6" s="277"/>
      <c r="H6" s="277"/>
      <c r="I6" s="277"/>
      <c r="J6" s="295"/>
      <c r="K6" s="300"/>
    </row>
    <row r="7" spans="1:11" ht="15" customHeight="1">
      <c r="A7" s="278"/>
      <c r="B7" s="283"/>
      <c r="C7" s="285"/>
      <c r="D7" s="285"/>
      <c r="E7" s="283"/>
      <c r="F7" s="283"/>
      <c r="G7" s="283"/>
      <c r="H7" s="283"/>
      <c r="I7" s="283"/>
      <c r="J7" s="296"/>
      <c r="K7" s="301"/>
    </row>
    <row r="8" spans="1:11" ht="15" customHeight="1">
      <c r="A8" s="279"/>
      <c r="B8" s="281"/>
      <c r="C8" s="281"/>
      <c r="D8" s="281"/>
      <c r="E8" s="281"/>
      <c r="F8" s="281"/>
      <c r="G8" s="281"/>
      <c r="H8" s="281"/>
      <c r="I8" s="281"/>
      <c r="J8" s="297"/>
      <c r="K8" s="302"/>
    </row>
    <row r="9" spans="1:11" ht="15" customHeight="1">
      <c r="A9" s="280"/>
      <c r="B9" s="284"/>
      <c r="C9" s="284"/>
      <c r="D9" s="284"/>
      <c r="E9" s="287"/>
      <c r="F9" s="287"/>
      <c r="G9" s="284"/>
      <c r="H9" s="284"/>
      <c r="I9" s="284"/>
      <c r="J9" s="298"/>
      <c r="K9" s="303"/>
    </row>
    <row r="10" spans="1:11" ht="15" customHeight="1">
      <c r="A10" s="279"/>
      <c r="B10" s="281"/>
      <c r="C10" s="281"/>
      <c r="D10" s="281"/>
      <c r="E10" s="288"/>
      <c r="F10" s="288"/>
      <c r="G10" s="281"/>
      <c r="H10" s="281"/>
      <c r="I10" s="281"/>
      <c r="J10" s="297"/>
      <c r="K10" s="302"/>
    </row>
    <row r="11" spans="1:11" ht="15" customHeight="1">
      <c r="A11" s="280"/>
      <c r="B11" s="284"/>
      <c r="C11" s="284"/>
      <c r="D11" s="284"/>
      <c r="E11" s="284"/>
      <c r="F11" s="291"/>
      <c r="G11" s="284"/>
      <c r="H11" s="284"/>
      <c r="I11" s="284"/>
      <c r="J11" s="298"/>
      <c r="K11" s="303"/>
    </row>
    <row r="12" spans="1:11" ht="15" customHeight="1">
      <c r="A12" s="279"/>
      <c r="B12" s="281"/>
      <c r="C12" s="281"/>
      <c r="D12" s="281"/>
      <c r="E12" s="281"/>
      <c r="F12" s="293"/>
      <c r="G12" s="281"/>
      <c r="H12" s="281"/>
      <c r="I12" s="281"/>
      <c r="J12" s="297"/>
      <c r="K12" s="302"/>
    </row>
    <row r="13" spans="1:11" ht="15" customHeight="1">
      <c r="A13" s="280"/>
      <c r="B13" s="284"/>
      <c r="C13" s="284"/>
      <c r="D13" s="284"/>
      <c r="E13" s="284"/>
      <c r="F13" s="284"/>
      <c r="G13" s="284"/>
      <c r="H13" s="284"/>
      <c r="I13" s="284"/>
      <c r="J13" s="298"/>
      <c r="K13" s="303"/>
    </row>
    <row r="14" spans="1:11" ht="15" customHeight="1">
      <c r="A14" s="279"/>
      <c r="B14" s="281"/>
      <c r="C14" s="281"/>
      <c r="D14" s="281"/>
      <c r="E14" s="281"/>
      <c r="F14" s="281"/>
      <c r="G14" s="281"/>
      <c r="H14" s="281"/>
      <c r="I14" s="281"/>
      <c r="J14" s="297"/>
      <c r="K14" s="302"/>
    </row>
    <row r="15" spans="1:11" ht="15" customHeight="1">
      <c r="A15" s="280"/>
      <c r="B15" s="284"/>
      <c r="C15" s="284"/>
      <c r="D15" s="284"/>
      <c r="E15" s="284"/>
      <c r="F15" s="291"/>
      <c r="G15" s="284"/>
      <c r="H15" s="284"/>
      <c r="I15" s="284"/>
      <c r="J15" s="298"/>
      <c r="K15" s="303"/>
    </row>
    <row r="16" spans="1:11" ht="15" customHeight="1">
      <c r="A16" s="279"/>
      <c r="B16" s="281"/>
      <c r="C16" s="281"/>
      <c r="D16" s="281"/>
      <c r="E16" s="281"/>
      <c r="F16" s="293"/>
      <c r="G16" s="281"/>
      <c r="H16" s="281"/>
      <c r="I16" s="281"/>
      <c r="J16" s="297"/>
      <c r="K16" s="302"/>
    </row>
    <row r="17" spans="1:11" ht="15" customHeight="1">
      <c r="A17" s="280"/>
      <c r="B17" s="284"/>
      <c r="C17" s="284"/>
      <c r="D17" s="284"/>
      <c r="E17" s="284"/>
      <c r="F17" s="284"/>
      <c r="G17" s="284"/>
      <c r="H17" s="284"/>
      <c r="I17" s="284"/>
      <c r="J17" s="298"/>
      <c r="K17" s="303"/>
    </row>
    <row r="18" spans="1:11" ht="15" customHeight="1">
      <c r="A18" s="279"/>
      <c r="B18" s="281"/>
      <c r="C18" s="281"/>
      <c r="D18" s="281"/>
      <c r="E18" s="281"/>
      <c r="F18" s="281"/>
      <c r="G18" s="281"/>
      <c r="H18" s="281"/>
      <c r="I18" s="281"/>
      <c r="J18" s="297"/>
      <c r="K18" s="302"/>
    </row>
    <row r="19" spans="1:11" ht="15" customHeight="1">
      <c r="A19" s="280"/>
      <c r="B19" s="284"/>
      <c r="C19" s="286"/>
      <c r="D19" s="286"/>
      <c r="E19" s="289"/>
      <c r="F19" s="289"/>
      <c r="G19" s="284"/>
      <c r="H19" s="284"/>
      <c r="I19" s="284"/>
      <c r="J19" s="298"/>
      <c r="K19" s="303"/>
    </row>
    <row r="20" spans="1:11" ht="15" customHeight="1">
      <c r="A20" s="281"/>
      <c r="B20" s="281"/>
      <c r="C20" s="281"/>
      <c r="D20" s="281"/>
      <c r="E20" s="290"/>
      <c r="F20" s="290"/>
      <c r="G20" s="281"/>
      <c r="H20" s="281"/>
      <c r="I20" s="281"/>
      <c r="J20" s="297"/>
      <c r="K20" s="302"/>
    </row>
    <row r="21" spans="1:11" ht="15" customHeight="1">
      <c r="A21" s="280"/>
      <c r="B21" s="284"/>
      <c r="C21" s="284"/>
      <c r="D21" s="284"/>
      <c r="E21" s="284"/>
      <c r="F21" s="291"/>
      <c r="G21" s="284"/>
      <c r="H21" s="284"/>
      <c r="I21" s="284"/>
      <c r="J21" s="298"/>
      <c r="K21" s="303"/>
    </row>
    <row r="22" spans="1:11" ht="15" customHeight="1">
      <c r="A22" s="281"/>
      <c r="B22" s="281"/>
      <c r="C22" s="281"/>
      <c r="D22" s="281"/>
      <c r="E22" s="281"/>
      <c r="F22" s="281"/>
      <c r="G22" s="281"/>
      <c r="H22" s="281"/>
      <c r="I22" s="281"/>
      <c r="J22" s="297"/>
      <c r="K22" s="302"/>
    </row>
    <row r="23" spans="1:11" ht="15" customHeight="1">
      <c r="A23" s="280"/>
      <c r="B23" s="284"/>
      <c r="C23" s="284"/>
      <c r="D23" s="284"/>
      <c r="E23" s="284"/>
      <c r="F23" s="284"/>
      <c r="G23" s="284"/>
      <c r="H23" s="284"/>
      <c r="I23" s="284"/>
      <c r="J23" s="298"/>
      <c r="K23" s="303"/>
    </row>
    <row r="24" spans="1:11" ht="15" customHeight="1">
      <c r="A24" s="281"/>
      <c r="B24" s="281"/>
      <c r="C24" s="281"/>
      <c r="D24" s="281"/>
      <c r="E24" s="281"/>
      <c r="F24" s="281"/>
      <c r="G24" s="281"/>
      <c r="H24" s="281"/>
      <c r="I24" s="281"/>
      <c r="J24" s="297"/>
      <c r="K24" s="302"/>
    </row>
    <row r="25" spans="1:11" ht="15" customHeight="1">
      <c r="A25" s="280"/>
      <c r="B25" s="284"/>
      <c r="C25" s="286"/>
      <c r="D25" s="286"/>
      <c r="E25" s="284"/>
      <c r="F25" s="284"/>
      <c r="G25" s="284"/>
      <c r="H25" s="284"/>
      <c r="I25" s="284"/>
      <c r="J25" s="298"/>
      <c r="K25" s="303"/>
    </row>
    <row r="26" spans="1:11" ht="15" customHeight="1">
      <c r="A26" s="281"/>
      <c r="B26" s="281"/>
      <c r="C26" s="281"/>
      <c r="D26" s="281"/>
      <c r="E26" s="281"/>
      <c r="F26" s="281"/>
      <c r="G26" s="281"/>
      <c r="H26" s="281"/>
      <c r="I26" s="281"/>
      <c r="J26" s="297"/>
      <c r="K26" s="302"/>
    </row>
    <row r="27" spans="1:11" ht="15" customHeight="1">
      <c r="A27" s="280"/>
      <c r="B27" s="284"/>
      <c r="C27" s="284"/>
      <c r="D27" s="284"/>
      <c r="E27" s="284"/>
      <c r="F27" s="284"/>
      <c r="G27" s="284"/>
      <c r="H27" s="284"/>
      <c r="I27" s="284"/>
      <c r="J27" s="298"/>
      <c r="K27" s="303"/>
    </row>
    <row r="28" spans="1:11" ht="15" customHeight="1">
      <c r="A28" s="281"/>
      <c r="B28" s="281"/>
      <c r="C28" s="281"/>
      <c r="D28" s="281"/>
      <c r="E28" s="281"/>
      <c r="F28" s="281"/>
      <c r="G28" s="281"/>
      <c r="H28" s="281"/>
      <c r="I28" s="281"/>
      <c r="J28" s="297"/>
      <c r="K28" s="302"/>
    </row>
    <row r="29" spans="1:11" ht="15" customHeight="1">
      <c r="A29" s="280"/>
      <c r="B29" s="284"/>
      <c r="C29" s="284"/>
      <c r="D29" s="284"/>
      <c r="E29" s="291"/>
      <c r="F29" s="291"/>
      <c r="G29" s="284"/>
      <c r="H29" s="284"/>
      <c r="I29" s="284"/>
      <c r="J29" s="298"/>
      <c r="K29" s="303"/>
    </row>
    <row r="30" spans="1:11" ht="15" customHeight="1">
      <c r="A30" s="281"/>
      <c r="B30" s="281"/>
      <c r="C30" s="281"/>
      <c r="D30" s="281"/>
      <c r="E30" s="281"/>
      <c r="F30" s="281"/>
      <c r="G30" s="281"/>
      <c r="H30" s="281"/>
      <c r="I30" s="281"/>
      <c r="J30" s="297"/>
      <c r="K30" s="302"/>
    </row>
    <row r="31" spans="1:11" ht="15" customHeight="1">
      <c r="A31" s="280"/>
      <c r="B31" s="284"/>
      <c r="C31" s="284"/>
      <c r="D31" s="284"/>
      <c r="E31" s="284"/>
      <c r="F31" s="284"/>
      <c r="G31" s="284"/>
      <c r="H31" s="284"/>
      <c r="I31" s="284"/>
      <c r="J31" s="298"/>
      <c r="K31" s="303"/>
    </row>
    <row r="32" spans="1:11" ht="15" customHeight="1">
      <c r="A32" s="281"/>
      <c r="B32" s="281"/>
      <c r="C32" s="281"/>
      <c r="D32" s="281"/>
      <c r="E32" s="281"/>
      <c r="F32" s="281"/>
      <c r="G32" s="281"/>
      <c r="H32" s="281"/>
      <c r="I32" s="281"/>
      <c r="J32" s="297"/>
      <c r="K32" s="302"/>
    </row>
    <row r="33" spans="1:11" ht="15" customHeight="1">
      <c r="A33" s="280"/>
      <c r="B33" s="284"/>
      <c r="C33" s="286"/>
      <c r="D33" s="286"/>
      <c r="E33" s="284"/>
      <c r="F33" s="284"/>
      <c r="G33" s="284"/>
      <c r="H33" s="284"/>
      <c r="I33" s="284"/>
      <c r="J33" s="298"/>
      <c r="K33" s="303"/>
    </row>
    <row r="34" spans="1:11" ht="15" customHeight="1">
      <c r="A34" s="281"/>
      <c r="B34" s="281"/>
      <c r="C34" s="281"/>
      <c r="D34" s="281"/>
      <c r="E34" s="281"/>
      <c r="F34" s="281"/>
      <c r="G34" s="281"/>
      <c r="H34" s="281"/>
      <c r="I34" s="281"/>
      <c r="J34" s="297"/>
      <c r="K34" s="302"/>
    </row>
  </sheetData>
  <mergeCells count="11">
    <mergeCell ref="F3:G3"/>
    <mergeCell ref="A5:A6"/>
    <mergeCell ref="B5:B6"/>
    <mergeCell ref="C5:C6"/>
    <mergeCell ref="D5:D6"/>
    <mergeCell ref="E5:E6"/>
    <mergeCell ref="F5:F6"/>
    <mergeCell ref="G5:G6"/>
    <mergeCell ref="H5:H6"/>
    <mergeCell ref="I5:I6"/>
    <mergeCell ref="J5:K6"/>
  </mergeCells>
  <phoneticPr fontId="28"/>
  <printOptions horizontalCentered="1" verticalCentered="1"/>
  <pageMargins left="0.78740157480314965" right="0.78740157480314965" top="0.98425196850393681" bottom="0.39370078740157483" header="0.51181102362204722" footer="0.51181102362204722"/>
  <pageSetup paperSize="9" scale="98" fitToWidth="1" fitToHeight="1" orientation="landscape"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A1:N34"/>
  <sheetViews>
    <sheetView view="pageBreakPreview" zoomScale="60" workbookViewId="0">
      <selection sqref="A1:N1"/>
    </sheetView>
  </sheetViews>
  <sheetFormatPr defaultRowHeight="13.5"/>
  <cols>
    <col min="1" max="1" width="5.875" style="274" customWidth="1"/>
    <col min="2" max="3" width="5" style="274" customWidth="1"/>
    <col min="4" max="4" width="5.375" style="274" customWidth="1"/>
    <col min="5" max="5" width="5" style="274" customWidth="1"/>
    <col min="6" max="6" width="5.375" style="274" customWidth="1"/>
    <col min="7" max="7" width="5" style="274" customWidth="1"/>
    <col min="8" max="8" width="5.25" style="274" customWidth="1"/>
    <col min="9" max="9" width="5" style="274" customWidth="1"/>
    <col min="10" max="10" width="5.375" style="274" customWidth="1"/>
    <col min="11" max="11" width="5" style="274" customWidth="1"/>
    <col min="12" max="12" width="5.375" style="274" customWidth="1"/>
    <col min="13" max="14" width="9.75" style="274" customWidth="1"/>
    <col min="15" max="16384" width="9.140625" style="274" bestFit="1" customWidth="1"/>
  </cols>
  <sheetData>
    <row r="1" spans="1:14" ht="28.5">
      <c r="A1" s="304" t="s">
        <v>366</v>
      </c>
      <c r="B1" s="304"/>
      <c r="C1" s="304"/>
      <c r="D1" s="304"/>
      <c r="E1" s="304"/>
      <c r="F1" s="304"/>
      <c r="G1" s="304"/>
      <c r="H1" s="304"/>
      <c r="I1" s="304"/>
      <c r="J1" s="304"/>
      <c r="K1" s="304"/>
      <c r="L1" s="304"/>
      <c r="M1" s="304"/>
      <c r="N1" s="304"/>
    </row>
    <row r="2" spans="1:14" ht="13.5" customHeight="1">
      <c r="A2" s="304"/>
      <c r="B2" s="304"/>
      <c r="C2" s="304"/>
      <c r="D2" s="304"/>
      <c r="E2" s="304"/>
      <c r="F2" s="304"/>
      <c r="G2" s="304"/>
      <c r="H2" s="304"/>
      <c r="I2" s="304"/>
      <c r="J2" s="304"/>
      <c r="K2" s="304"/>
      <c r="L2" s="304"/>
      <c r="M2" s="304"/>
      <c r="N2" s="304"/>
    </row>
    <row r="3" spans="1:14" ht="15" customHeight="1">
      <c r="A3" s="304"/>
      <c r="B3" s="304"/>
      <c r="C3" s="304"/>
      <c r="D3" s="304"/>
      <c r="E3" s="304"/>
      <c r="F3" s="304"/>
      <c r="G3" s="304"/>
      <c r="H3" s="304"/>
      <c r="I3" s="304"/>
      <c r="J3" s="274"/>
      <c r="K3" s="274"/>
      <c r="L3" s="366"/>
      <c r="M3" s="367" t="s">
        <v>617</v>
      </c>
      <c r="N3" s="367"/>
    </row>
    <row r="5" spans="1:14">
      <c r="A5" s="90" t="s">
        <v>623</v>
      </c>
      <c r="B5" s="90"/>
      <c r="C5" s="275"/>
      <c r="D5" s="275"/>
      <c r="E5" s="275"/>
      <c r="F5" s="275"/>
      <c r="G5" s="275"/>
      <c r="H5" s="275"/>
      <c r="I5" s="275"/>
      <c r="K5" s="275" t="s">
        <v>88</v>
      </c>
      <c r="L5" s="367"/>
      <c r="M5" s="367"/>
      <c r="N5" s="367"/>
    </row>
    <row r="7" spans="1:14" ht="18" customHeight="1">
      <c r="A7" s="305" t="s">
        <v>625</v>
      </c>
      <c r="B7" s="317" t="s">
        <v>629</v>
      </c>
      <c r="C7" s="327" t="s">
        <v>579</v>
      </c>
      <c r="D7" s="327"/>
      <c r="E7" s="322" t="s">
        <v>238</v>
      </c>
      <c r="F7" s="330"/>
      <c r="G7" s="327" t="s">
        <v>604</v>
      </c>
      <c r="H7" s="327"/>
      <c r="I7" s="322" t="s">
        <v>95</v>
      </c>
      <c r="J7" s="330"/>
      <c r="K7" s="327" t="s">
        <v>635</v>
      </c>
      <c r="L7" s="327"/>
      <c r="M7" s="322" t="s">
        <v>389</v>
      </c>
      <c r="N7" s="371"/>
    </row>
    <row r="8" spans="1:14" ht="18" customHeight="1">
      <c r="A8" s="306" t="s">
        <v>637</v>
      </c>
      <c r="B8" s="318" t="s">
        <v>258</v>
      </c>
      <c r="C8" s="328" t="s">
        <v>93</v>
      </c>
      <c r="D8" s="328"/>
      <c r="E8" s="341" t="s">
        <v>193</v>
      </c>
      <c r="F8" s="347"/>
      <c r="G8" s="328" t="s">
        <v>93</v>
      </c>
      <c r="H8" s="328"/>
      <c r="I8" s="323" t="s">
        <v>638</v>
      </c>
      <c r="J8" s="331"/>
      <c r="K8" s="90" t="s">
        <v>644</v>
      </c>
      <c r="L8" s="90"/>
      <c r="M8" s="323" t="s">
        <v>322</v>
      </c>
      <c r="N8" s="360"/>
    </row>
    <row r="9" spans="1:14" ht="25.15" customHeight="1">
      <c r="A9" s="307"/>
      <c r="B9" s="319"/>
      <c r="D9" s="335"/>
      <c r="E9" s="342"/>
      <c r="F9" s="335"/>
      <c r="H9" s="348"/>
      <c r="I9" s="342"/>
      <c r="J9" s="355"/>
      <c r="L9" s="335"/>
      <c r="M9" s="368" t="s">
        <v>645</v>
      </c>
      <c r="N9" s="372" t="s">
        <v>84</v>
      </c>
    </row>
    <row r="10" spans="1:14" ht="25.15" customHeight="1">
      <c r="A10" s="308"/>
      <c r="B10" s="320"/>
      <c r="C10" s="329"/>
      <c r="D10" s="336"/>
      <c r="E10" s="343"/>
      <c r="F10" s="337"/>
      <c r="G10" s="329"/>
      <c r="H10" s="337"/>
      <c r="I10" s="343"/>
      <c r="J10" s="356"/>
      <c r="K10" s="329"/>
      <c r="L10" s="336"/>
      <c r="M10" s="369" t="s">
        <v>645</v>
      </c>
      <c r="N10" s="373" t="s">
        <v>84</v>
      </c>
    </row>
    <row r="11" spans="1:14" ht="25.15" customHeight="1">
      <c r="A11" s="308"/>
      <c r="B11" s="320"/>
      <c r="C11" s="329"/>
      <c r="D11" s="336"/>
      <c r="E11" s="343"/>
      <c r="F11" s="337"/>
      <c r="G11" s="329"/>
      <c r="H11" s="337"/>
      <c r="I11" s="343"/>
      <c r="J11" s="356"/>
      <c r="K11" s="329"/>
      <c r="L11" s="336"/>
      <c r="M11" s="369" t="s">
        <v>645</v>
      </c>
      <c r="N11" s="373" t="s">
        <v>646</v>
      </c>
    </row>
    <row r="12" spans="1:14" ht="25.15" customHeight="1">
      <c r="A12" s="308"/>
      <c r="B12" s="320"/>
      <c r="C12" s="329"/>
      <c r="D12" s="336"/>
      <c r="E12" s="343"/>
      <c r="F12" s="337"/>
      <c r="G12" s="329"/>
      <c r="H12" s="337"/>
      <c r="I12" s="343"/>
      <c r="J12" s="356"/>
      <c r="K12" s="329"/>
      <c r="L12" s="336"/>
      <c r="M12" s="369" t="s">
        <v>645</v>
      </c>
      <c r="N12" s="373" t="s">
        <v>646</v>
      </c>
    </row>
    <row r="13" spans="1:14" ht="25.15" customHeight="1">
      <c r="A13" s="308"/>
      <c r="B13" s="320"/>
      <c r="C13" s="329"/>
      <c r="D13" s="336"/>
      <c r="E13" s="343"/>
      <c r="F13" s="337"/>
      <c r="G13" s="329"/>
      <c r="H13" s="337"/>
      <c r="I13" s="343"/>
      <c r="J13" s="356"/>
      <c r="K13" s="329"/>
      <c r="L13" s="336"/>
      <c r="M13" s="369" t="s">
        <v>316</v>
      </c>
      <c r="N13" s="373" t="s">
        <v>646</v>
      </c>
    </row>
    <row r="14" spans="1:14" ht="25.15" customHeight="1">
      <c r="A14" s="309"/>
      <c r="B14" s="320"/>
      <c r="C14" s="329"/>
      <c r="D14" s="336"/>
      <c r="E14" s="343"/>
      <c r="F14" s="337"/>
      <c r="G14" s="329"/>
      <c r="H14" s="337"/>
      <c r="I14" s="343"/>
      <c r="J14" s="336"/>
      <c r="K14" s="329"/>
      <c r="L14" s="336"/>
      <c r="M14" s="369" t="s">
        <v>645</v>
      </c>
      <c r="N14" s="373" t="s">
        <v>646</v>
      </c>
    </row>
    <row r="15" spans="1:14" ht="25.15" customHeight="1">
      <c r="A15" s="309"/>
      <c r="B15" s="320"/>
      <c r="C15" s="329"/>
      <c r="D15" s="336"/>
      <c r="E15" s="343"/>
      <c r="F15" s="337"/>
      <c r="G15" s="329"/>
      <c r="H15" s="337"/>
      <c r="I15" s="343"/>
      <c r="J15" s="356"/>
      <c r="K15" s="329"/>
      <c r="L15" s="336"/>
      <c r="M15" s="369" t="s">
        <v>316</v>
      </c>
      <c r="N15" s="373" t="s">
        <v>84</v>
      </c>
    </row>
    <row r="16" spans="1:14" ht="25.15" customHeight="1">
      <c r="A16" s="309"/>
      <c r="B16" s="320"/>
      <c r="C16" s="329"/>
      <c r="D16" s="336"/>
      <c r="E16" s="343"/>
      <c r="F16" s="337"/>
      <c r="G16" s="329"/>
      <c r="H16" s="337"/>
      <c r="I16" s="343"/>
      <c r="J16" s="336"/>
      <c r="K16" s="329"/>
      <c r="L16" s="336"/>
      <c r="M16" s="369" t="s">
        <v>645</v>
      </c>
      <c r="N16" s="373" t="s">
        <v>84</v>
      </c>
    </row>
    <row r="17" spans="1:14" ht="25.15" customHeight="1">
      <c r="A17" s="310"/>
      <c r="B17" s="320"/>
      <c r="C17" s="329"/>
      <c r="D17" s="337"/>
      <c r="E17" s="343"/>
      <c r="F17" s="337"/>
      <c r="G17" s="329"/>
      <c r="H17" s="337"/>
      <c r="I17" s="343"/>
      <c r="J17" s="337"/>
      <c r="K17" s="329"/>
      <c r="L17" s="337"/>
      <c r="M17" s="369" t="s">
        <v>645</v>
      </c>
      <c r="N17" s="373" t="s">
        <v>84</v>
      </c>
    </row>
    <row r="18" spans="1:14" ht="25.15" customHeight="1">
      <c r="A18" s="310"/>
      <c r="B18" s="320"/>
      <c r="C18" s="329"/>
      <c r="D18" s="337"/>
      <c r="E18" s="343"/>
      <c r="F18" s="337"/>
      <c r="G18" s="329"/>
      <c r="H18" s="337"/>
      <c r="I18" s="343"/>
      <c r="J18" s="337"/>
      <c r="K18" s="329"/>
      <c r="L18" s="337"/>
      <c r="M18" s="369" t="s">
        <v>645</v>
      </c>
      <c r="N18" s="373" t="s">
        <v>84</v>
      </c>
    </row>
    <row r="19" spans="1:14" ht="25.15" customHeight="1">
      <c r="A19" s="310"/>
      <c r="B19" s="320"/>
      <c r="C19" s="329"/>
      <c r="D19" s="337"/>
      <c r="E19" s="343"/>
      <c r="F19" s="337"/>
      <c r="G19" s="329"/>
      <c r="H19" s="337"/>
      <c r="I19" s="343"/>
      <c r="J19" s="337"/>
      <c r="K19" s="329"/>
      <c r="L19" s="337"/>
      <c r="M19" s="369" t="s">
        <v>645</v>
      </c>
      <c r="N19" s="373" t="s">
        <v>84</v>
      </c>
    </row>
    <row r="20" spans="1:14" ht="25.15" customHeight="1">
      <c r="A20" s="297"/>
      <c r="B20" s="321"/>
      <c r="C20" s="275"/>
      <c r="D20" s="338"/>
      <c r="E20" s="344"/>
      <c r="F20" s="338"/>
      <c r="G20" s="275"/>
      <c r="H20" s="338"/>
      <c r="I20" s="344"/>
      <c r="J20" s="338"/>
      <c r="K20" s="275"/>
      <c r="L20" s="338"/>
      <c r="M20" s="370" t="s">
        <v>316</v>
      </c>
      <c r="N20" s="374" t="s">
        <v>84</v>
      </c>
    </row>
    <row r="23" spans="1:14">
      <c r="A23" s="274" t="s">
        <v>650</v>
      </c>
      <c r="I23" s="275"/>
      <c r="J23" s="274" t="s">
        <v>128</v>
      </c>
      <c r="K23" s="275"/>
    </row>
    <row r="24" spans="1:14">
      <c r="A24" s="311" t="s">
        <v>218</v>
      </c>
      <c r="B24" s="322"/>
      <c r="C24" s="330"/>
      <c r="D24" s="322"/>
      <c r="E24" s="330"/>
      <c r="F24" s="322"/>
      <c r="G24" s="330"/>
      <c r="H24" s="327"/>
      <c r="I24" s="330"/>
      <c r="J24" s="327"/>
      <c r="K24" s="327"/>
      <c r="L24" s="298"/>
    </row>
    <row r="25" spans="1:14">
      <c r="A25" s="312" t="s">
        <v>258</v>
      </c>
      <c r="B25" s="323"/>
      <c r="C25" s="331"/>
      <c r="D25" s="323"/>
      <c r="E25" s="331"/>
      <c r="F25" s="323"/>
      <c r="G25" s="331"/>
      <c r="H25" s="90"/>
      <c r="I25" s="331"/>
      <c r="J25" s="323"/>
      <c r="K25" s="360"/>
    </row>
    <row r="26" spans="1:14" ht="19.899999999999999" customHeight="1">
      <c r="A26" s="313" t="s">
        <v>373</v>
      </c>
      <c r="B26" s="324"/>
      <c r="C26" s="332"/>
      <c r="D26" s="324"/>
      <c r="E26" s="332"/>
      <c r="F26" s="324"/>
      <c r="G26" s="332"/>
      <c r="H26" s="349"/>
      <c r="I26" s="352"/>
      <c r="J26" s="357"/>
      <c r="K26" s="361"/>
    </row>
    <row r="27" spans="1:14" ht="19.899999999999999" customHeight="1">
      <c r="A27" s="314" t="s">
        <v>653</v>
      </c>
      <c r="B27" s="325"/>
      <c r="C27" s="333"/>
      <c r="D27" s="325"/>
      <c r="E27" s="333"/>
      <c r="F27" s="325"/>
      <c r="G27" s="333"/>
      <c r="H27" s="350"/>
      <c r="I27" s="353"/>
      <c r="J27" s="358"/>
      <c r="K27" s="362"/>
    </row>
    <row r="28" spans="1:14" ht="19.899999999999999" customHeight="1">
      <c r="A28" s="314" t="s">
        <v>630</v>
      </c>
      <c r="B28" s="325"/>
      <c r="C28" s="333"/>
      <c r="D28" s="325"/>
      <c r="E28" s="333"/>
      <c r="F28" s="325"/>
      <c r="G28" s="333"/>
      <c r="H28" s="351"/>
      <c r="I28" s="354"/>
      <c r="J28" s="359"/>
      <c r="K28" s="363"/>
    </row>
    <row r="29" spans="1:14" ht="19.899999999999999" customHeight="1">
      <c r="A29" s="314" t="s">
        <v>481</v>
      </c>
      <c r="B29" s="325"/>
      <c r="C29" s="333"/>
      <c r="D29" s="325"/>
      <c r="E29" s="333"/>
      <c r="F29" s="325"/>
      <c r="G29" s="333"/>
      <c r="H29" s="351"/>
      <c r="I29" s="354"/>
      <c r="J29" s="358"/>
      <c r="K29" s="362"/>
    </row>
    <row r="30" spans="1:14" ht="19.899999999999999" customHeight="1">
      <c r="A30" s="314" t="s">
        <v>156</v>
      </c>
      <c r="B30" s="325"/>
      <c r="C30" s="333"/>
      <c r="D30" s="325"/>
      <c r="E30" s="333"/>
      <c r="F30" s="325"/>
      <c r="G30" s="333"/>
      <c r="H30" s="351"/>
      <c r="I30" s="354"/>
      <c r="J30" s="358"/>
      <c r="K30" s="362"/>
    </row>
    <row r="31" spans="1:14" ht="19.899999999999999" customHeight="1">
      <c r="A31" s="314" t="s">
        <v>178</v>
      </c>
      <c r="B31" s="325"/>
      <c r="C31" s="333"/>
      <c r="D31" s="325"/>
      <c r="E31" s="333"/>
      <c r="F31" s="325"/>
      <c r="G31" s="333"/>
      <c r="H31" s="350"/>
      <c r="I31" s="353"/>
      <c r="J31" s="343"/>
      <c r="K31" s="364"/>
    </row>
    <row r="32" spans="1:14" ht="19.899999999999999" customHeight="1">
      <c r="A32" s="314" t="s">
        <v>257</v>
      </c>
      <c r="B32" s="325"/>
      <c r="C32" s="333"/>
      <c r="D32" s="325"/>
      <c r="E32" s="333"/>
      <c r="F32" s="325"/>
      <c r="G32" s="333"/>
      <c r="H32" s="350"/>
      <c r="I32" s="353"/>
      <c r="J32" s="343"/>
      <c r="K32" s="364"/>
    </row>
    <row r="33" spans="1:11" ht="19.899999999999999" customHeight="1">
      <c r="A33" s="315" t="s">
        <v>109</v>
      </c>
      <c r="B33" s="326"/>
      <c r="C33" s="334"/>
      <c r="D33" s="339"/>
      <c r="E33" s="345"/>
      <c r="F33" s="326"/>
      <c r="G33" s="334"/>
      <c r="H33" s="339"/>
      <c r="I33" s="345"/>
      <c r="J33" s="326"/>
      <c r="K33" s="365"/>
    </row>
    <row r="34" spans="1:11" ht="19.899999999999999" customHeight="1">
      <c r="A34" s="316"/>
      <c r="B34" s="323"/>
      <c r="C34" s="331"/>
      <c r="D34" s="340"/>
      <c r="E34" s="346"/>
      <c r="F34" s="323"/>
      <c r="G34" s="331"/>
      <c r="H34" s="340"/>
      <c r="I34" s="346"/>
      <c r="J34" s="323"/>
      <c r="K34" s="360"/>
    </row>
  </sheetData>
  <mergeCells count="64">
    <mergeCell ref="A1:N1"/>
    <mergeCell ref="J3:K3"/>
    <mergeCell ref="A5:B5"/>
    <mergeCell ref="C7:D7"/>
    <mergeCell ref="E7:F7"/>
    <mergeCell ref="G7:H7"/>
    <mergeCell ref="I7:J7"/>
    <mergeCell ref="K7:L7"/>
    <mergeCell ref="M7:N7"/>
    <mergeCell ref="C8:D8"/>
    <mergeCell ref="E8:F8"/>
    <mergeCell ref="G8:H8"/>
    <mergeCell ref="I8:J8"/>
    <mergeCell ref="K8:L8"/>
    <mergeCell ref="M8:N8"/>
    <mergeCell ref="B24:C24"/>
    <mergeCell ref="D24:E24"/>
    <mergeCell ref="F24:G24"/>
    <mergeCell ref="H24:I24"/>
    <mergeCell ref="J24:K24"/>
    <mergeCell ref="B25:C25"/>
    <mergeCell ref="D25:E25"/>
    <mergeCell ref="F25:G25"/>
    <mergeCell ref="H25:I25"/>
    <mergeCell ref="J25:K25"/>
    <mergeCell ref="B26:C26"/>
    <mergeCell ref="D26:E26"/>
    <mergeCell ref="F26:G26"/>
    <mergeCell ref="H26:I26"/>
    <mergeCell ref="J26:K26"/>
    <mergeCell ref="B27:C27"/>
    <mergeCell ref="D27:E27"/>
    <mergeCell ref="F27:G27"/>
    <mergeCell ref="H27:I27"/>
    <mergeCell ref="J27:K27"/>
    <mergeCell ref="B28:C28"/>
    <mergeCell ref="D28:E28"/>
    <mergeCell ref="F28:G28"/>
    <mergeCell ref="H28:I28"/>
    <mergeCell ref="J28:K28"/>
    <mergeCell ref="B29:C29"/>
    <mergeCell ref="D29:E29"/>
    <mergeCell ref="F29:G29"/>
    <mergeCell ref="H29:I29"/>
    <mergeCell ref="J29:K29"/>
    <mergeCell ref="B30:C30"/>
    <mergeCell ref="D30:E30"/>
    <mergeCell ref="F30:G30"/>
    <mergeCell ref="H30:I30"/>
    <mergeCell ref="J30:K30"/>
    <mergeCell ref="B31:C31"/>
    <mergeCell ref="D31:E31"/>
    <mergeCell ref="F31:G31"/>
    <mergeCell ref="H31:I31"/>
    <mergeCell ref="B32:C32"/>
    <mergeCell ref="D32:E32"/>
    <mergeCell ref="F32:G32"/>
    <mergeCell ref="H32:I32"/>
    <mergeCell ref="A33:A34"/>
    <mergeCell ref="B33:C34"/>
    <mergeCell ref="D33:E34"/>
    <mergeCell ref="F33:G34"/>
    <mergeCell ref="H33:I34"/>
    <mergeCell ref="J33:K34"/>
  </mergeCells>
  <phoneticPr fontId="28"/>
  <pageMargins left="0.75" right="0.75" top="1" bottom="1" header="0.51200000000000001" footer="0.51200000000000001"/>
  <pageSetup paperSize="9" fitToWidth="1" fitToHeight="1" orientation="portrait" usePrinterDefaults="1" r:id="rId1"/>
  <headerFooter alignWithMargins="0"/>
  <drawing r:id="rId2"/>
  <legacyDrawing r:id="rId3"/>
  <oleObjects>
    <mc:AlternateContent>
      <mc:Choice xmlns:x14="http://schemas.microsoft.com/office/spreadsheetml/2009/9/main" Requires="x14">
        <oleObject progId="zwRAPID8Pro" shapeId="5138" r:id="rId4">
          <objectPr defaultSize="0" r:id="rId5">
            <anchor moveWithCells="1">
              <from xmlns:xdr="http://schemas.openxmlformats.org/drawingml/2006/spreadsheetDrawing">
                <xdr:col>11</xdr:col>
                <xdr:colOff>158115</xdr:colOff>
                <xdr:row>20</xdr:row>
                <xdr:rowOff>124460</xdr:rowOff>
              </from>
              <to xmlns:xdr="http://schemas.openxmlformats.org/drawingml/2006/spreadsheetDrawing">
                <xdr:col>13</xdr:col>
                <xdr:colOff>600075</xdr:colOff>
                <xdr:row>35</xdr:row>
                <xdr:rowOff>0</xdr:rowOff>
              </to>
            </anchor>
          </objectPr>
        </oleObject>
      </mc:Choice>
      <mc:Fallback>
        <oleObject progId="zwRAPID8Pro" shapeId="5138"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dimension ref="D10:N21"/>
  <sheetViews>
    <sheetView view="pageBreakPreview" zoomScale="130" zoomScaleNormal="85" zoomScaleSheetLayoutView="130" workbookViewId="0">
      <selection activeCell="AN23" sqref="AN23"/>
    </sheetView>
  </sheetViews>
  <sheetFormatPr defaultRowHeight="13.5"/>
  <cols>
    <col min="1" max="16384" width="9.140625" style="274" bestFit="1" customWidth="1"/>
  </cols>
  <sheetData>
    <row r="10" spans="4:14">
      <c r="D10" s="274" t="s">
        <v>650</v>
      </c>
      <c r="L10" s="275"/>
      <c r="M10" s="274" t="s">
        <v>128</v>
      </c>
      <c r="N10" s="275"/>
    </row>
    <row r="11" spans="4:14">
      <c r="D11" s="311" t="s">
        <v>218</v>
      </c>
      <c r="E11" s="322" t="s">
        <v>177</v>
      </c>
      <c r="F11" s="330"/>
      <c r="G11" s="322" t="s">
        <v>233</v>
      </c>
      <c r="H11" s="330"/>
      <c r="I11" s="322" t="s">
        <v>656</v>
      </c>
      <c r="J11" s="330"/>
      <c r="K11" s="327" t="s">
        <v>308</v>
      </c>
      <c r="L11" s="330"/>
      <c r="M11" s="322" t="s">
        <v>308</v>
      </c>
      <c r="N11" s="371"/>
    </row>
    <row r="12" spans="4:14">
      <c r="D12" s="312" t="s">
        <v>258</v>
      </c>
      <c r="E12" s="323"/>
      <c r="F12" s="331"/>
      <c r="G12" s="323" t="s">
        <v>657</v>
      </c>
      <c r="H12" s="331"/>
      <c r="I12" s="323" t="s">
        <v>657</v>
      </c>
      <c r="J12" s="331"/>
      <c r="K12" s="90" t="s">
        <v>657</v>
      </c>
      <c r="L12" s="331"/>
      <c r="M12" s="323" t="s">
        <v>657</v>
      </c>
      <c r="N12" s="360"/>
    </row>
    <row r="13" spans="4:14">
      <c r="D13" s="313" t="s">
        <v>373</v>
      </c>
      <c r="E13" s="324">
        <v>0.31</v>
      </c>
      <c r="F13" s="332"/>
      <c r="G13" s="324">
        <v>0.23</v>
      </c>
      <c r="H13" s="332"/>
      <c r="I13" s="324">
        <v>0.23</v>
      </c>
      <c r="J13" s="332"/>
      <c r="K13" s="349">
        <v>0.25</v>
      </c>
      <c r="L13" s="352"/>
      <c r="M13" s="357">
        <v>0.25</v>
      </c>
      <c r="N13" s="361"/>
    </row>
    <row r="14" spans="4:14">
      <c r="D14" s="314" t="s">
        <v>653</v>
      </c>
      <c r="E14" s="325">
        <v>0.4</v>
      </c>
      <c r="F14" s="333"/>
      <c r="G14" s="325">
        <v>0.28000000000000003</v>
      </c>
      <c r="H14" s="333"/>
      <c r="I14" s="325">
        <v>0.3</v>
      </c>
      <c r="J14" s="333"/>
      <c r="K14" s="350">
        <v>0.27</v>
      </c>
      <c r="L14" s="353"/>
      <c r="M14" s="358">
        <v>0.28999999999999998</v>
      </c>
      <c r="N14" s="362"/>
    </row>
    <row r="15" spans="4:14">
      <c r="D15" s="314" t="s">
        <v>630</v>
      </c>
      <c r="E15" s="325">
        <v>0.47</v>
      </c>
      <c r="F15" s="333"/>
      <c r="G15" s="325">
        <v>0.31</v>
      </c>
      <c r="H15" s="333"/>
      <c r="I15" s="325">
        <v>0.34</v>
      </c>
      <c r="J15" s="333"/>
      <c r="K15" s="351">
        <v>0.3</v>
      </c>
      <c r="L15" s="354"/>
      <c r="M15" s="359">
        <v>0.3</v>
      </c>
      <c r="N15" s="363"/>
    </row>
    <row r="16" spans="4:14">
      <c r="D16" s="314" t="s">
        <v>481</v>
      </c>
      <c r="E16" s="325">
        <v>0.57999999999999996</v>
      </c>
      <c r="F16" s="333"/>
      <c r="G16" s="325">
        <v>0.38</v>
      </c>
      <c r="H16" s="333"/>
      <c r="I16" s="325">
        <v>0.4</v>
      </c>
      <c r="J16" s="333"/>
      <c r="K16" s="351">
        <v>0.35</v>
      </c>
      <c r="L16" s="354"/>
      <c r="M16" s="358">
        <v>0.36</v>
      </c>
      <c r="N16" s="362"/>
    </row>
    <row r="17" spans="4:14">
      <c r="D17" s="314" t="s">
        <v>156</v>
      </c>
      <c r="E17" s="325">
        <v>0.66</v>
      </c>
      <c r="F17" s="333"/>
      <c r="G17" s="325">
        <v>0.43</v>
      </c>
      <c r="H17" s="333"/>
      <c r="I17" s="325">
        <v>0.45</v>
      </c>
      <c r="J17" s="333"/>
      <c r="K17" s="351">
        <v>0.4</v>
      </c>
      <c r="L17" s="354"/>
      <c r="M17" s="358">
        <v>0.42</v>
      </c>
      <c r="N17" s="362"/>
    </row>
    <row r="18" spans="4:14">
      <c r="D18" s="314" t="s">
        <v>178</v>
      </c>
      <c r="E18" s="325">
        <v>0.74</v>
      </c>
      <c r="F18" s="333"/>
      <c r="G18" s="325">
        <v>0.5</v>
      </c>
      <c r="H18" s="333"/>
      <c r="I18" s="325">
        <v>0.55000000000000004</v>
      </c>
      <c r="J18" s="333"/>
      <c r="K18" s="350"/>
      <c r="L18" s="353"/>
      <c r="M18" s="343"/>
      <c r="N18" s="364"/>
    </row>
    <row r="19" spans="4:14">
      <c r="D19" s="314" t="s">
        <v>257</v>
      </c>
      <c r="E19" s="325">
        <v>0.82</v>
      </c>
      <c r="F19" s="333"/>
      <c r="G19" s="325">
        <v>0.57999999999999996</v>
      </c>
      <c r="H19" s="333"/>
      <c r="I19" s="325">
        <v>0.65</v>
      </c>
      <c r="J19" s="333"/>
      <c r="K19" s="350"/>
      <c r="L19" s="353"/>
      <c r="M19" s="343"/>
      <c r="N19" s="364"/>
    </row>
    <row r="20" spans="4:14">
      <c r="D20" s="314"/>
      <c r="E20" s="358"/>
      <c r="F20" s="353"/>
      <c r="G20" s="358" t="s">
        <v>658</v>
      </c>
      <c r="H20" s="353"/>
      <c r="I20" s="329"/>
      <c r="J20" s="378"/>
      <c r="K20" s="339" t="s">
        <v>660</v>
      </c>
      <c r="L20" s="345"/>
      <c r="M20" s="326" t="s">
        <v>527</v>
      </c>
      <c r="N20" s="365"/>
    </row>
    <row r="21" spans="4:14">
      <c r="D21" s="375"/>
      <c r="E21" s="323"/>
      <c r="F21" s="331"/>
      <c r="G21" s="376" t="s">
        <v>155</v>
      </c>
      <c r="H21" s="377"/>
      <c r="I21" s="275"/>
      <c r="J21" s="379"/>
      <c r="K21" s="323" t="s">
        <v>661</v>
      </c>
      <c r="L21" s="331"/>
      <c r="M21" s="323" t="s">
        <v>664</v>
      </c>
      <c r="N21" s="360"/>
    </row>
  </sheetData>
  <mergeCells count="48">
    <mergeCell ref="E11:F11"/>
    <mergeCell ref="G11:H11"/>
    <mergeCell ref="I11:J11"/>
    <mergeCell ref="K11:L11"/>
    <mergeCell ref="M11:N11"/>
    <mergeCell ref="G12:H12"/>
    <mergeCell ref="I12:J12"/>
    <mergeCell ref="K12:L12"/>
    <mergeCell ref="M12:N12"/>
    <mergeCell ref="E13:F13"/>
    <mergeCell ref="G13:H13"/>
    <mergeCell ref="I13:J13"/>
    <mergeCell ref="K13:L13"/>
    <mergeCell ref="M13:N13"/>
    <mergeCell ref="E14:F14"/>
    <mergeCell ref="G14:H14"/>
    <mergeCell ref="I14:J14"/>
    <mergeCell ref="K14:L14"/>
    <mergeCell ref="M14:N14"/>
    <mergeCell ref="E15:F15"/>
    <mergeCell ref="G15:H15"/>
    <mergeCell ref="I15:J15"/>
    <mergeCell ref="K15:L15"/>
    <mergeCell ref="M15:N15"/>
    <mergeCell ref="E16:F16"/>
    <mergeCell ref="G16:H16"/>
    <mergeCell ref="I16:J16"/>
    <mergeCell ref="K16:L16"/>
    <mergeCell ref="M16:N16"/>
    <mergeCell ref="E17:F17"/>
    <mergeCell ref="G17:H17"/>
    <mergeCell ref="I17:J17"/>
    <mergeCell ref="K17:L17"/>
    <mergeCell ref="M17:N17"/>
    <mergeCell ref="E18:F18"/>
    <mergeCell ref="G18:H18"/>
    <mergeCell ref="I18:J18"/>
    <mergeCell ref="K18:L18"/>
    <mergeCell ref="E19:F19"/>
    <mergeCell ref="G19:H19"/>
    <mergeCell ref="I19:J19"/>
    <mergeCell ref="K19:L19"/>
    <mergeCell ref="G20:H20"/>
    <mergeCell ref="K20:L20"/>
    <mergeCell ref="M20:N20"/>
    <mergeCell ref="G21:H21"/>
    <mergeCell ref="K21:L21"/>
    <mergeCell ref="M21:N21"/>
  </mergeCells>
  <phoneticPr fontId="28"/>
  <pageMargins left="0.7" right="0.7" top="0.75" bottom="0.75" header="0.3" footer="0.3"/>
  <pageSetup paperSize="9" scale="7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Y45"/>
  <sheetViews>
    <sheetView showGridLines="0" view="pageBreakPreview" zoomScale="60" zoomScaleNormal="85" workbookViewId="0">
      <selection activeCell="AE39" sqref="AE39"/>
    </sheetView>
  </sheetViews>
  <sheetFormatPr defaultRowHeight="13.5"/>
  <cols>
    <col min="1" max="15" width="3.5" style="274" customWidth="1"/>
    <col min="16" max="16" width="0.75" style="274" customWidth="1"/>
    <col min="17" max="25" width="3.5" style="274" customWidth="1"/>
    <col min="26" max="16384" width="9.140625" style="274" bestFit="1" customWidth="1"/>
  </cols>
  <sheetData>
    <row r="1" spans="1:25" ht="30" customHeight="1">
      <c r="A1" s="380" t="s">
        <v>515</v>
      </c>
      <c r="B1" s="380"/>
      <c r="C1" s="380"/>
      <c r="D1" s="380"/>
      <c r="E1" s="380"/>
      <c r="F1" s="380"/>
      <c r="G1" s="380"/>
      <c r="H1" s="380"/>
      <c r="I1" s="380"/>
      <c r="J1" s="380"/>
      <c r="K1" s="380"/>
      <c r="L1" s="380"/>
      <c r="M1" s="380"/>
    </row>
    <row r="2" spans="1:25" ht="17.100000000000001" customHeight="1"/>
    <row r="3" spans="1:25" ht="17.100000000000001" customHeight="1">
      <c r="A3" s="381" t="s">
        <v>665</v>
      </c>
      <c r="B3" s="381"/>
      <c r="C3" s="381"/>
      <c r="D3" s="381"/>
      <c r="O3" s="395"/>
      <c r="P3" s="395"/>
      <c r="Q3" s="446" t="s">
        <v>631</v>
      </c>
      <c r="R3" s="447"/>
      <c r="S3" s="448"/>
      <c r="T3" s="450" t="s">
        <v>632</v>
      </c>
      <c r="U3" s="447"/>
      <c r="V3" s="448"/>
      <c r="W3" s="450" t="s">
        <v>417</v>
      </c>
      <c r="X3" s="447"/>
      <c r="Y3" s="457"/>
    </row>
    <row r="4" spans="1:25" ht="17.100000000000001" customHeight="1">
      <c r="Q4" s="298"/>
      <c r="T4" s="342"/>
      <c r="V4" s="425"/>
      <c r="Y4" s="303"/>
    </row>
    <row r="5" spans="1:25" ht="17.100000000000001" customHeight="1">
      <c r="A5" s="382" t="s">
        <v>667</v>
      </c>
      <c r="B5" s="382"/>
      <c r="C5" s="382"/>
      <c r="D5" s="382"/>
      <c r="E5" s="382"/>
      <c r="F5" s="382"/>
      <c r="G5" s="395"/>
      <c r="H5" s="420" t="s">
        <v>220</v>
      </c>
      <c r="I5" s="420"/>
      <c r="J5" s="420"/>
      <c r="K5" s="420"/>
      <c r="L5" s="420"/>
      <c r="M5" s="420"/>
      <c r="N5" s="420"/>
      <c r="O5" s="443"/>
      <c r="P5" s="444"/>
      <c r="Q5" s="298"/>
      <c r="T5" s="342"/>
      <c r="V5" s="425"/>
      <c r="Y5" s="303"/>
    </row>
    <row r="6" spans="1:25" ht="17.100000000000001" customHeight="1">
      <c r="Q6" s="297"/>
      <c r="R6" s="275"/>
      <c r="S6" s="275"/>
      <c r="T6" s="344"/>
      <c r="U6" s="275"/>
      <c r="V6" s="379"/>
      <c r="W6" s="275"/>
      <c r="X6" s="275"/>
      <c r="Y6" s="302"/>
    </row>
    <row r="7" spans="1:25" ht="17.100000000000001" customHeight="1">
      <c r="A7" s="296"/>
      <c r="B7" s="391"/>
      <c r="C7" s="391"/>
      <c r="D7" s="391"/>
      <c r="E7" s="391"/>
      <c r="F7" s="391"/>
      <c r="G7" s="322" t="s">
        <v>670</v>
      </c>
      <c r="H7" s="327"/>
      <c r="I7" s="330"/>
      <c r="J7" s="327" t="s">
        <v>672</v>
      </c>
      <c r="K7" s="327"/>
      <c r="L7" s="371"/>
      <c r="M7" s="391"/>
      <c r="N7" s="391"/>
      <c r="O7" s="391"/>
      <c r="P7" s="391"/>
      <c r="Q7" s="391"/>
      <c r="R7" s="391"/>
      <c r="S7" s="391"/>
      <c r="T7" s="322" t="s">
        <v>670</v>
      </c>
      <c r="U7" s="327"/>
      <c r="V7" s="330"/>
      <c r="W7" s="327" t="s">
        <v>672</v>
      </c>
      <c r="X7" s="327"/>
      <c r="Y7" s="371"/>
    </row>
    <row r="8" spans="1:25" ht="17.100000000000001" customHeight="1">
      <c r="A8" s="307" t="s">
        <v>673</v>
      </c>
      <c r="B8" s="258"/>
      <c r="C8" s="258"/>
      <c r="D8" s="258"/>
      <c r="E8" s="258"/>
      <c r="F8" s="408"/>
      <c r="G8" s="342"/>
      <c r="I8" s="425"/>
      <c r="L8" s="303"/>
      <c r="M8" s="307" t="s">
        <v>673</v>
      </c>
      <c r="N8" s="258"/>
      <c r="O8" s="258"/>
      <c r="P8" s="258"/>
      <c r="Q8" s="258"/>
      <c r="R8" s="258"/>
      <c r="S8" s="408"/>
      <c r="T8" s="342"/>
      <c r="V8" s="425"/>
      <c r="Y8" s="303"/>
    </row>
    <row r="9" spans="1:25" ht="17.100000000000001" customHeight="1">
      <c r="A9" s="383"/>
      <c r="B9" s="392"/>
      <c r="C9" s="392"/>
      <c r="D9" s="392"/>
      <c r="E9" s="392"/>
      <c r="F9" s="392"/>
      <c r="G9" s="406" t="s">
        <v>674</v>
      </c>
      <c r="H9" s="396"/>
      <c r="I9" s="400"/>
      <c r="J9" s="396" t="s">
        <v>675</v>
      </c>
      <c r="K9" s="396"/>
      <c r="L9" s="437"/>
      <c r="M9" s="392"/>
      <c r="N9" s="392"/>
      <c r="O9" s="392"/>
      <c r="P9" s="392"/>
      <c r="Q9" s="392"/>
      <c r="R9" s="392"/>
      <c r="S9" s="392"/>
      <c r="T9" s="406" t="s">
        <v>674</v>
      </c>
      <c r="U9" s="396"/>
      <c r="V9" s="400"/>
      <c r="W9" s="396" t="s">
        <v>675</v>
      </c>
      <c r="X9" s="396"/>
      <c r="Y9" s="437"/>
    </row>
    <row r="10" spans="1:25" ht="17.100000000000001" customHeight="1">
      <c r="A10" s="308"/>
      <c r="B10" s="393"/>
      <c r="C10" s="393"/>
      <c r="D10" s="393"/>
      <c r="E10" s="393"/>
      <c r="F10" s="409"/>
      <c r="G10" s="413"/>
      <c r="H10" s="421"/>
      <c r="I10" s="426"/>
      <c r="J10" s="413"/>
      <c r="K10" s="421"/>
      <c r="L10" s="438"/>
      <c r="M10" s="309"/>
      <c r="N10" s="350"/>
      <c r="O10" s="350"/>
      <c r="P10" s="350"/>
      <c r="Q10" s="350"/>
      <c r="R10" s="350"/>
      <c r="S10" s="353"/>
      <c r="T10" s="358"/>
      <c r="U10" s="350"/>
      <c r="V10" s="353"/>
      <c r="W10" s="358"/>
      <c r="X10" s="350"/>
      <c r="Y10" s="362"/>
    </row>
    <row r="11" spans="1:25" ht="17.100000000000001" customHeight="1">
      <c r="A11" s="308"/>
      <c r="B11" s="393"/>
      <c r="C11" s="393"/>
      <c r="D11" s="393"/>
      <c r="E11" s="393"/>
      <c r="F11" s="409"/>
      <c r="G11" s="414"/>
      <c r="H11" s="422"/>
      <c r="I11" s="427"/>
      <c r="J11" s="414"/>
      <c r="K11" s="422"/>
      <c r="L11" s="439"/>
      <c r="M11" s="309"/>
      <c r="N11" s="350"/>
      <c r="O11" s="350"/>
      <c r="P11" s="350"/>
      <c r="Q11" s="350"/>
      <c r="R11" s="350"/>
      <c r="S11" s="353"/>
      <c r="T11" s="358"/>
      <c r="U11" s="350"/>
      <c r="V11" s="353"/>
      <c r="W11" s="358"/>
      <c r="X11" s="350"/>
      <c r="Y11" s="362"/>
    </row>
    <row r="12" spans="1:25" ht="17.100000000000001" customHeight="1">
      <c r="A12" s="308"/>
      <c r="B12" s="393"/>
      <c r="C12" s="393"/>
      <c r="D12" s="393"/>
      <c r="E12" s="393"/>
      <c r="F12" s="409"/>
      <c r="G12" s="415"/>
      <c r="H12" s="423"/>
      <c r="I12" s="428"/>
      <c r="J12" s="415"/>
      <c r="K12" s="423"/>
      <c r="L12" s="428"/>
      <c r="M12" s="309"/>
      <c r="N12" s="350"/>
      <c r="O12" s="350"/>
      <c r="P12" s="350"/>
      <c r="Q12" s="350"/>
      <c r="R12" s="350"/>
      <c r="S12" s="353"/>
      <c r="T12" s="358"/>
      <c r="U12" s="350"/>
      <c r="V12" s="353"/>
      <c r="W12" s="358"/>
      <c r="X12" s="350"/>
      <c r="Y12" s="362"/>
    </row>
    <row r="13" spans="1:25" ht="17.100000000000001" customHeight="1">
      <c r="A13" s="308"/>
      <c r="B13" s="393"/>
      <c r="C13" s="393"/>
      <c r="D13" s="393"/>
      <c r="E13" s="393"/>
      <c r="F13" s="409"/>
      <c r="G13" s="415"/>
      <c r="H13" s="423"/>
      <c r="I13" s="428"/>
      <c r="J13" s="350"/>
      <c r="K13" s="350"/>
      <c r="L13" s="353"/>
      <c r="M13" s="310"/>
      <c r="N13" s="329"/>
      <c r="O13" s="329"/>
      <c r="P13" s="329"/>
      <c r="Q13" s="329"/>
      <c r="R13" s="329"/>
      <c r="S13" s="329"/>
      <c r="T13" s="343"/>
      <c r="U13" s="329"/>
      <c r="V13" s="378"/>
      <c r="W13" s="329"/>
      <c r="X13" s="329"/>
      <c r="Y13" s="364"/>
    </row>
    <row r="14" spans="1:25" ht="17.100000000000001" customHeight="1">
      <c r="A14" s="308"/>
      <c r="B14" s="393"/>
      <c r="C14" s="393"/>
      <c r="D14" s="393"/>
      <c r="E14" s="393"/>
      <c r="F14" s="409"/>
      <c r="G14" s="415"/>
      <c r="H14" s="423"/>
      <c r="I14" s="428"/>
      <c r="J14" s="358"/>
      <c r="K14" s="350"/>
      <c r="L14" s="353"/>
      <c r="M14" s="310"/>
      <c r="N14" s="329"/>
      <c r="O14" s="329"/>
      <c r="P14" s="329"/>
      <c r="Q14" s="329"/>
      <c r="R14" s="329"/>
      <c r="S14" s="329"/>
      <c r="T14" s="343"/>
      <c r="U14" s="329"/>
      <c r="V14" s="378"/>
      <c r="W14" s="329"/>
      <c r="X14" s="329"/>
      <c r="Y14" s="364"/>
    </row>
    <row r="15" spans="1:25" ht="17.100000000000001" customHeight="1">
      <c r="A15" s="384"/>
      <c r="B15" s="394"/>
      <c r="C15" s="394"/>
      <c r="D15" s="394"/>
      <c r="E15" s="394"/>
      <c r="F15" s="410"/>
      <c r="G15" s="416"/>
      <c r="H15" s="394"/>
      <c r="I15" s="410"/>
      <c r="J15" s="416"/>
      <c r="K15" s="394"/>
      <c r="L15" s="410"/>
      <c r="M15" s="297"/>
      <c r="N15" s="275"/>
      <c r="O15" s="275"/>
      <c r="P15" s="275"/>
      <c r="Q15" s="275"/>
      <c r="R15" s="275"/>
      <c r="S15" s="275"/>
      <c r="T15" s="344"/>
      <c r="U15" s="275"/>
      <c r="V15" s="379"/>
      <c r="W15" s="275"/>
      <c r="X15" s="275"/>
      <c r="Y15" s="302"/>
    </row>
    <row r="16" spans="1:25" ht="17.100000000000001" customHeight="1"/>
    <row r="17" spans="1:25" ht="17.100000000000001" customHeight="1">
      <c r="A17" s="385" t="s">
        <v>677</v>
      </c>
      <c r="B17" s="327"/>
      <c r="C17" s="330"/>
      <c r="D17" s="404"/>
      <c r="E17" s="404"/>
      <c r="F17" s="411"/>
      <c r="G17" s="417"/>
      <c r="H17" s="417"/>
      <c r="I17" s="322" t="s">
        <v>681</v>
      </c>
      <c r="J17" s="330"/>
      <c r="K17" s="434"/>
      <c r="L17" s="417"/>
      <c r="M17" s="434"/>
      <c r="N17" s="327"/>
      <c r="O17" s="322"/>
      <c r="P17" s="327"/>
      <c r="Q17" s="330"/>
      <c r="R17" s="327"/>
      <c r="S17" s="411"/>
      <c r="T17" s="417"/>
      <c r="U17" s="417"/>
      <c r="V17" s="434"/>
      <c r="W17" s="411"/>
      <c r="X17" s="434"/>
      <c r="Y17" s="458"/>
    </row>
    <row r="18" spans="1:25" ht="17.100000000000001" customHeight="1">
      <c r="A18" s="386" t="s">
        <v>571</v>
      </c>
      <c r="B18" s="395"/>
      <c r="C18" s="399"/>
      <c r="D18" s="405" t="s">
        <v>29</v>
      </c>
      <c r="E18" s="395"/>
      <c r="F18" s="399"/>
      <c r="G18" s="405" t="s">
        <v>683</v>
      </c>
      <c r="H18" s="399"/>
      <c r="I18" s="405" t="s">
        <v>688</v>
      </c>
      <c r="J18" s="399"/>
      <c r="K18" s="405" t="s">
        <v>693</v>
      </c>
      <c r="L18" s="399"/>
      <c r="M18" s="405" t="s">
        <v>542</v>
      </c>
      <c r="N18" s="399"/>
      <c r="O18" s="405" t="s">
        <v>694</v>
      </c>
      <c r="P18" s="395"/>
      <c r="Q18" s="399"/>
      <c r="R18" s="405" t="s">
        <v>696</v>
      </c>
      <c r="S18" s="399"/>
      <c r="T18" s="405" t="s">
        <v>324</v>
      </c>
      <c r="U18" s="395"/>
      <c r="V18" s="405" t="s">
        <v>697</v>
      </c>
      <c r="W18" s="399"/>
      <c r="X18" s="405" t="s">
        <v>415</v>
      </c>
      <c r="Y18" s="459"/>
    </row>
    <row r="19" spans="1:25" ht="17.100000000000001" customHeight="1">
      <c r="A19" s="387" t="s">
        <v>213</v>
      </c>
      <c r="B19" s="396"/>
      <c r="C19" s="400"/>
      <c r="D19" s="406" t="s">
        <v>367</v>
      </c>
      <c r="E19" s="407"/>
      <c r="F19" s="412"/>
      <c r="G19" s="418" t="s">
        <v>490</v>
      </c>
      <c r="H19" s="412"/>
      <c r="I19" s="418" t="s">
        <v>699</v>
      </c>
      <c r="J19" s="412"/>
      <c r="K19" s="418"/>
      <c r="L19" s="412"/>
      <c r="M19" s="418" t="s">
        <v>700</v>
      </c>
      <c r="N19" s="412"/>
      <c r="O19" s="418" t="s">
        <v>702</v>
      </c>
      <c r="P19" s="407"/>
      <c r="Q19" s="412"/>
      <c r="R19" s="418"/>
      <c r="S19" s="412"/>
      <c r="T19" s="451"/>
      <c r="U19" s="451"/>
      <c r="V19" s="454"/>
      <c r="W19" s="449"/>
      <c r="X19" s="454"/>
      <c r="Y19" s="460"/>
    </row>
    <row r="20" spans="1:25" ht="17.100000000000001" customHeight="1">
      <c r="A20" s="388"/>
      <c r="B20" s="366"/>
      <c r="C20" s="401"/>
      <c r="D20" s="366"/>
      <c r="E20" s="366"/>
      <c r="F20" s="401"/>
      <c r="G20" s="366"/>
      <c r="H20" s="366"/>
      <c r="I20" s="429"/>
      <c r="J20" s="366"/>
      <c r="K20" s="430"/>
      <c r="L20" s="440"/>
      <c r="M20" s="430"/>
      <c r="N20" s="442"/>
      <c r="O20" s="326"/>
      <c r="P20" s="442"/>
      <c r="Q20" s="425"/>
      <c r="R20" s="442"/>
      <c r="S20" s="401"/>
      <c r="T20" s="366"/>
      <c r="U20" s="440"/>
      <c r="V20" s="430"/>
      <c r="W20" s="455"/>
      <c r="X20" s="430"/>
      <c r="Y20" s="461"/>
    </row>
    <row r="21" spans="1:25" ht="17.100000000000001" customHeight="1">
      <c r="A21" s="389"/>
      <c r="B21" s="397"/>
      <c r="C21" s="402"/>
      <c r="D21" s="397"/>
      <c r="E21" s="397"/>
      <c r="F21" s="399"/>
      <c r="G21" s="395"/>
      <c r="H21" s="395"/>
      <c r="I21" s="405"/>
      <c r="J21" s="431"/>
      <c r="K21" s="435"/>
      <c r="L21" s="431"/>
      <c r="M21" s="435"/>
      <c r="N21" s="395"/>
      <c r="O21" s="405"/>
      <c r="P21" s="395"/>
      <c r="Q21" s="399"/>
      <c r="R21" s="395"/>
      <c r="S21" s="401"/>
      <c r="T21" s="366"/>
      <c r="U21" s="366"/>
      <c r="V21" s="430"/>
      <c r="W21" s="401"/>
      <c r="X21" s="430"/>
      <c r="Y21" s="461"/>
    </row>
    <row r="22" spans="1:25" ht="17.100000000000001" customHeight="1">
      <c r="A22" s="388"/>
      <c r="B22" s="366"/>
      <c r="C22" s="401"/>
      <c r="D22" s="366"/>
      <c r="E22" s="366"/>
      <c r="F22" s="401"/>
      <c r="G22" s="366"/>
      <c r="H22" s="366"/>
      <c r="I22" s="430"/>
      <c r="J22" s="366"/>
      <c r="K22" s="430"/>
      <c r="L22" s="366"/>
      <c r="M22" s="430"/>
      <c r="N22" s="395"/>
      <c r="O22" s="405"/>
      <c r="P22" s="395"/>
      <c r="Q22" s="399"/>
      <c r="R22" s="395"/>
      <c r="S22" s="401"/>
      <c r="T22" s="366"/>
      <c r="U22" s="366"/>
      <c r="V22" s="430"/>
      <c r="W22" s="401"/>
      <c r="X22" s="430"/>
      <c r="Y22" s="461"/>
    </row>
    <row r="23" spans="1:25" ht="17.100000000000001" customHeight="1">
      <c r="A23" s="389"/>
      <c r="B23" s="397"/>
      <c r="C23" s="402"/>
      <c r="D23" s="397"/>
      <c r="E23" s="397"/>
      <c r="F23" s="399"/>
      <c r="G23" s="395"/>
      <c r="H23" s="395"/>
      <c r="I23" s="405"/>
      <c r="J23" s="395"/>
      <c r="K23" s="405"/>
      <c r="L23" s="395"/>
      <c r="M23" s="405"/>
      <c r="N23" s="395"/>
      <c r="O23" s="405"/>
      <c r="P23" s="395"/>
      <c r="Q23" s="399"/>
      <c r="R23" s="395"/>
      <c r="S23" s="401"/>
      <c r="T23" s="366"/>
      <c r="U23" s="366"/>
      <c r="V23" s="430"/>
      <c r="W23" s="401"/>
      <c r="X23" s="430"/>
      <c r="Y23" s="461"/>
    </row>
    <row r="24" spans="1:25" ht="17.100000000000001" customHeight="1">
      <c r="A24" s="388"/>
      <c r="B24" s="366"/>
      <c r="C24" s="401"/>
      <c r="D24" s="366"/>
      <c r="E24" s="366"/>
      <c r="F24" s="401"/>
      <c r="G24" s="366"/>
      <c r="H24" s="366"/>
      <c r="I24" s="430"/>
      <c r="J24" s="366"/>
      <c r="K24" s="430"/>
      <c r="L24" s="366"/>
      <c r="M24" s="430"/>
      <c r="N24" s="432"/>
      <c r="O24" s="405"/>
      <c r="P24" s="432"/>
      <c r="Q24" s="399"/>
      <c r="R24" s="395"/>
      <c r="S24" s="401"/>
      <c r="T24" s="366"/>
      <c r="U24" s="366"/>
      <c r="V24" s="430"/>
      <c r="W24" s="401"/>
      <c r="X24" s="430"/>
      <c r="Y24" s="461"/>
    </row>
    <row r="25" spans="1:25" ht="17.100000000000001" customHeight="1">
      <c r="A25" s="389"/>
      <c r="B25" s="397"/>
      <c r="C25" s="402"/>
      <c r="D25" s="397"/>
      <c r="E25" s="397"/>
      <c r="F25" s="399"/>
      <c r="G25" s="395"/>
      <c r="H25" s="395"/>
      <c r="I25" s="405"/>
      <c r="J25" s="432"/>
      <c r="K25" s="405"/>
      <c r="L25" s="432"/>
      <c r="M25" s="441"/>
      <c r="N25" s="432"/>
      <c r="O25" s="405"/>
      <c r="P25" s="432"/>
      <c r="Q25" s="399"/>
      <c r="R25" s="395"/>
      <c r="S25" s="401"/>
      <c r="T25" s="366"/>
      <c r="U25" s="366"/>
      <c r="V25" s="430"/>
      <c r="W25" s="401"/>
      <c r="X25" s="430"/>
      <c r="Y25" s="461"/>
    </row>
    <row r="26" spans="1:25" ht="17.100000000000001" customHeight="1">
      <c r="A26" s="388"/>
      <c r="B26" s="366"/>
      <c r="C26" s="401"/>
      <c r="D26" s="366"/>
      <c r="E26" s="366"/>
      <c r="F26" s="401"/>
      <c r="G26" s="366"/>
      <c r="H26" s="366"/>
      <c r="I26" s="430"/>
      <c r="J26" s="366"/>
      <c r="K26" s="430"/>
      <c r="L26" s="366"/>
      <c r="M26" s="430"/>
      <c r="N26" s="395"/>
      <c r="O26" s="405"/>
      <c r="P26" s="395"/>
      <c r="Q26" s="399"/>
      <c r="R26" s="395"/>
      <c r="S26" s="401"/>
      <c r="T26" s="366"/>
      <c r="U26" s="366"/>
      <c r="V26" s="430"/>
      <c r="W26" s="401"/>
      <c r="X26" s="430"/>
      <c r="Y26" s="461"/>
    </row>
    <row r="27" spans="1:25" ht="17.100000000000001" customHeight="1">
      <c r="A27" s="389"/>
      <c r="B27" s="397"/>
      <c r="C27" s="402"/>
      <c r="D27" s="397"/>
      <c r="E27" s="397"/>
      <c r="F27" s="399"/>
      <c r="G27" s="395"/>
      <c r="H27" s="395"/>
      <c r="I27" s="405"/>
      <c r="J27" s="395"/>
      <c r="K27" s="405"/>
      <c r="L27" s="395"/>
      <c r="M27" s="405"/>
      <c r="N27" s="395"/>
      <c r="O27" s="405"/>
      <c r="P27" s="395"/>
      <c r="Q27" s="399"/>
      <c r="R27" s="395"/>
      <c r="S27" s="401"/>
      <c r="T27" s="366"/>
      <c r="U27" s="366"/>
      <c r="V27" s="430"/>
      <c r="W27" s="401"/>
      <c r="X27" s="430"/>
      <c r="Y27" s="461"/>
    </row>
    <row r="28" spans="1:25" ht="17.100000000000001" customHeight="1">
      <c r="A28" s="388"/>
      <c r="B28" s="366"/>
      <c r="C28" s="401"/>
      <c r="D28" s="366"/>
      <c r="E28" s="366"/>
      <c r="F28" s="401"/>
      <c r="G28" s="366"/>
      <c r="H28" s="366"/>
      <c r="I28" s="430"/>
      <c r="J28" s="366"/>
      <c r="K28" s="430"/>
      <c r="L28" s="366"/>
      <c r="M28" s="430"/>
      <c r="N28" s="395"/>
      <c r="O28" s="405"/>
      <c r="P28" s="395"/>
      <c r="Q28" s="399"/>
      <c r="R28" s="395"/>
      <c r="S28" s="401"/>
      <c r="T28" s="366"/>
      <c r="U28" s="366"/>
      <c r="V28" s="430"/>
      <c r="W28" s="401"/>
      <c r="X28" s="430"/>
      <c r="Y28" s="461"/>
    </row>
    <row r="29" spans="1:25" ht="17.100000000000001" customHeight="1">
      <c r="A29" s="389"/>
      <c r="B29" s="397"/>
      <c r="C29" s="402"/>
      <c r="D29" s="397"/>
      <c r="E29" s="397"/>
      <c r="F29" s="399"/>
      <c r="G29" s="395"/>
      <c r="H29" s="395"/>
      <c r="I29" s="405"/>
      <c r="J29" s="366"/>
      <c r="K29" s="430"/>
      <c r="L29" s="366"/>
      <c r="M29" s="430"/>
      <c r="N29" s="395"/>
      <c r="O29" s="405"/>
      <c r="P29" s="395"/>
      <c r="Q29" s="399"/>
      <c r="R29" s="395"/>
      <c r="S29" s="401"/>
      <c r="T29" s="366"/>
      <c r="U29" s="366"/>
      <c r="V29" s="430"/>
      <c r="W29" s="401"/>
      <c r="X29" s="430"/>
      <c r="Y29" s="461"/>
    </row>
    <row r="30" spans="1:25" ht="17.100000000000001" customHeight="1">
      <c r="A30" s="388"/>
      <c r="B30" s="366"/>
      <c r="C30" s="401"/>
      <c r="D30" s="366"/>
      <c r="E30" s="366"/>
      <c r="F30" s="401"/>
      <c r="G30" s="366"/>
      <c r="H30" s="366"/>
      <c r="I30" s="430"/>
      <c r="J30" s="366"/>
      <c r="K30" s="430"/>
      <c r="L30" s="366"/>
      <c r="M30" s="430"/>
      <c r="N30" s="395"/>
      <c r="O30" s="405"/>
      <c r="P30" s="395"/>
      <c r="Q30" s="399"/>
      <c r="R30" s="395"/>
      <c r="S30" s="401"/>
      <c r="T30" s="366"/>
      <c r="U30" s="366"/>
      <c r="V30" s="430"/>
      <c r="W30" s="401"/>
      <c r="X30" s="430"/>
      <c r="Y30" s="461"/>
    </row>
    <row r="31" spans="1:25" ht="17.100000000000001" customHeight="1">
      <c r="A31" s="389"/>
      <c r="B31" s="395"/>
      <c r="C31" s="399"/>
      <c r="D31" s="395"/>
      <c r="E31" s="395"/>
      <c r="F31" s="399"/>
      <c r="G31" s="395"/>
      <c r="H31" s="395"/>
      <c r="I31" s="405"/>
      <c r="J31" s="395"/>
      <c r="K31" s="405"/>
      <c r="L31" s="395"/>
      <c r="M31" s="405"/>
      <c r="N31" s="395"/>
      <c r="O31" s="405"/>
      <c r="P31" s="395"/>
      <c r="Q31" s="399"/>
      <c r="R31" s="395"/>
      <c r="S31" s="401"/>
      <c r="T31" s="366"/>
      <c r="U31" s="366"/>
      <c r="V31" s="430"/>
      <c r="W31" s="401"/>
      <c r="X31" s="430"/>
      <c r="Y31" s="461"/>
    </row>
    <row r="32" spans="1:25" ht="17.100000000000001" customHeight="1">
      <c r="A32" s="388"/>
      <c r="B32" s="366"/>
      <c r="C32" s="401"/>
      <c r="D32" s="366"/>
      <c r="E32" s="366"/>
      <c r="F32" s="401"/>
      <c r="G32" s="366"/>
      <c r="H32" s="366"/>
      <c r="I32" s="430"/>
      <c r="J32" s="366"/>
      <c r="K32" s="430"/>
      <c r="L32" s="366"/>
      <c r="M32" s="430"/>
      <c r="N32" s="395"/>
      <c r="O32" s="405"/>
      <c r="P32" s="395"/>
      <c r="Q32" s="399"/>
      <c r="R32" s="395"/>
      <c r="S32" s="401"/>
      <c r="T32" s="366"/>
      <c r="U32" s="366"/>
      <c r="V32" s="430"/>
      <c r="W32" s="401"/>
      <c r="X32" s="430"/>
      <c r="Y32" s="461"/>
    </row>
    <row r="33" spans="1:25" ht="17.100000000000001" customHeight="1">
      <c r="A33" s="389"/>
      <c r="B33" s="395"/>
      <c r="C33" s="399"/>
      <c r="D33" s="395"/>
      <c r="E33" s="395"/>
      <c r="F33" s="399"/>
      <c r="G33" s="395"/>
      <c r="H33" s="395"/>
      <c r="I33" s="405"/>
      <c r="J33" s="366"/>
      <c r="K33" s="430"/>
      <c r="L33" s="366"/>
      <c r="M33" s="430"/>
      <c r="N33" s="395"/>
      <c r="O33" s="405"/>
      <c r="P33" s="395"/>
      <c r="Q33" s="399"/>
      <c r="R33" s="395"/>
      <c r="S33" s="401"/>
      <c r="T33" s="366"/>
      <c r="U33" s="366"/>
      <c r="V33" s="430"/>
      <c r="W33" s="401"/>
      <c r="X33" s="430"/>
      <c r="Y33" s="461"/>
    </row>
    <row r="34" spans="1:25" ht="17.100000000000001" customHeight="1">
      <c r="A34" s="388"/>
      <c r="B34" s="366"/>
      <c r="C34" s="401"/>
      <c r="D34" s="366"/>
      <c r="E34" s="366"/>
      <c r="F34" s="401"/>
      <c r="G34" s="366"/>
      <c r="H34" s="366"/>
      <c r="I34" s="430"/>
      <c r="J34" s="366"/>
      <c r="K34" s="430"/>
      <c r="L34" s="366"/>
      <c r="M34" s="430"/>
      <c r="N34" s="395"/>
      <c r="O34" s="405"/>
      <c r="P34" s="395"/>
      <c r="Q34" s="399"/>
      <c r="R34" s="395"/>
      <c r="S34" s="401"/>
      <c r="T34" s="366"/>
      <c r="U34" s="366"/>
      <c r="V34" s="430"/>
      <c r="W34" s="401"/>
      <c r="X34" s="430"/>
      <c r="Y34" s="461"/>
    </row>
    <row r="35" spans="1:25" ht="17.100000000000001" customHeight="1">
      <c r="A35" s="388"/>
      <c r="B35" s="366"/>
      <c r="C35" s="401"/>
      <c r="D35" s="366"/>
      <c r="E35" s="366"/>
      <c r="F35" s="401"/>
      <c r="G35" s="366"/>
      <c r="H35" s="366"/>
      <c r="I35" s="430"/>
      <c r="J35" s="366"/>
      <c r="K35" s="430"/>
      <c r="L35" s="366"/>
      <c r="M35" s="430"/>
      <c r="N35" s="395"/>
      <c r="O35" s="405"/>
      <c r="P35" s="395"/>
      <c r="Q35" s="399"/>
      <c r="R35" s="395"/>
      <c r="S35" s="401"/>
      <c r="T35" s="366"/>
      <c r="U35" s="366"/>
      <c r="V35" s="430"/>
      <c r="W35" s="401"/>
      <c r="X35" s="430"/>
      <c r="Y35" s="461"/>
    </row>
    <row r="36" spans="1:25" ht="17.100000000000001" customHeight="1">
      <c r="A36" s="388"/>
      <c r="B36" s="366"/>
      <c r="C36" s="401"/>
      <c r="D36" s="366"/>
      <c r="E36" s="366"/>
      <c r="F36" s="401"/>
      <c r="G36" s="366"/>
      <c r="H36" s="366"/>
      <c r="I36" s="430"/>
      <c r="J36" s="366"/>
      <c r="K36" s="430"/>
      <c r="L36" s="366"/>
      <c r="M36" s="430"/>
      <c r="N36" s="395"/>
      <c r="O36" s="405"/>
      <c r="P36" s="395"/>
      <c r="Q36" s="399"/>
      <c r="R36" s="395"/>
      <c r="S36" s="401"/>
      <c r="T36" s="366"/>
      <c r="U36" s="366"/>
      <c r="V36" s="430"/>
      <c r="W36" s="401"/>
      <c r="X36" s="430"/>
      <c r="Y36" s="461"/>
    </row>
    <row r="37" spans="1:25" ht="17.100000000000001" customHeight="1">
      <c r="A37" s="388"/>
      <c r="B37" s="366"/>
      <c r="C37" s="401"/>
      <c r="D37" s="366"/>
      <c r="E37" s="366"/>
      <c r="F37" s="401"/>
      <c r="G37" s="366"/>
      <c r="H37" s="366"/>
      <c r="I37" s="430"/>
      <c r="J37" s="366"/>
      <c r="K37" s="430"/>
      <c r="L37" s="366"/>
      <c r="M37" s="430"/>
      <c r="N37" s="395"/>
      <c r="O37" s="405"/>
      <c r="P37" s="395"/>
      <c r="Q37" s="399"/>
      <c r="R37" s="395"/>
      <c r="S37" s="401"/>
      <c r="T37" s="366"/>
      <c r="U37" s="366"/>
      <c r="V37" s="430"/>
      <c r="W37" s="401"/>
      <c r="X37" s="430"/>
      <c r="Y37" s="461"/>
    </row>
    <row r="38" spans="1:25" ht="17.100000000000001" customHeight="1">
      <c r="A38" s="388"/>
      <c r="B38" s="366"/>
      <c r="C38" s="401"/>
      <c r="D38" s="366"/>
      <c r="E38" s="366"/>
      <c r="F38" s="401"/>
      <c r="G38" s="366"/>
      <c r="H38" s="366"/>
      <c r="I38" s="430"/>
      <c r="J38" s="366"/>
      <c r="K38" s="430"/>
      <c r="L38" s="366"/>
      <c r="M38" s="430"/>
      <c r="N38" s="395"/>
      <c r="O38" s="405"/>
      <c r="P38" s="395"/>
      <c r="Q38" s="399"/>
      <c r="R38" s="395"/>
      <c r="S38" s="401"/>
      <c r="T38" s="366"/>
      <c r="U38" s="366"/>
      <c r="V38" s="430"/>
      <c r="W38" s="401"/>
      <c r="X38" s="430"/>
      <c r="Y38" s="461"/>
    </row>
    <row r="39" spans="1:25" ht="17.100000000000001" customHeight="1">
      <c r="A39" s="388"/>
      <c r="B39" s="366"/>
      <c r="C39" s="401"/>
      <c r="D39" s="366"/>
      <c r="E39" s="366"/>
      <c r="F39" s="401"/>
      <c r="G39" s="366"/>
      <c r="H39" s="366"/>
      <c r="I39" s="430"/>
      <c r="J39" s="366"/>
      <c r="K39" s="430"/>
      <c r="L39" s="366"/>
      <c r="M39" s="430"/>
      <c r="N39" s="395"/>
      <c r="O39" s="405"/>
      <c r="P39" s="395"/>
      <c r="Q39" s="399"/>
      <c r="R39" s="395"/>
      <c r="S39" s="401"/>
      <c r="T39" s="366"/>
      <c r="U39" s="366"/>
      <c r="V39" s="430"/>
      <c r="W39" s="401"/>
      <c r="X39" s="430"/>
      <c r="Y39" s="461"/>
    </row>
    <row r="40" spans="1:25" ht="17.100000000000001" customHeight="1">
      <c r="A40" s="388"/>
      <c r="B40" s="366"/>
      <c r="C40" s="401"/>
      <c r="D40" s="366"/>
      <c r="E40" s="366"/>
      <c r="F40" s="401"/>
      <c r="G40" s="366"/>
      <c r="H40" s="366"/>
      <c r="I40" s="430"/>
      <c r="J40" s="366"/>
      <c r="K40" s="430"/>
      <c r="L40" s="366"/>
      <c r="M40" s="430"/>
      <c r="N40" s="395"/>
      <c r="O40" s="405"/>
      <c r="P40" s="395"/>
      <c r="Q40" s="399"/>
      <c r="R40" s="395"/>
      <c r="S40" s="401"/>
      <c r="T40" s="366"/>
      <c r="U40" s="366"/>
      <c r="V40" s="430"/>
      <c r="W40" s="401"/>
      <c r="X40" s="430"/>
      <c r="Y40" s="461"/>
    </row>
    <row r="41" spans="1:25" ht="17.100000000000001" customHeight="1">
      <c r="A41" s="388"/>
      <c r="B41" s="366"/>
      <c r="C41" s="401"/>
      <c r="D41" s="366"/>
      <c r="E41" s="366"/>
      <c r="F41" s="401"/>
      <c r="G41" s="366"/>
      <c r="H41" s="366"/>
      <c r="I41" s="430"/>
      <c r="J41" s="366"/>
      <c r="K41" s="430"/>
      <c r="L41" s="366"/>
      <c r="M41" s="430"/>
      <c r="N41" s="395"/>
      <c r="O41" s="405"/>
      <c r="P41" s="395"/>
      <c r="Q41" s="399"/>
      <c r="R41" s="395"/>
      <c r="S41" s="401"/>
      <c r="T41" s="366"/>
      <c r="U41" s="366"/>
      <c r="V41" s="430"/>
      <c r="W41" s="401"/>
      <c r="X41" s="430"/>
      <c r="Y41" s="461"/>
    </row>
    <row r="42" spans="1:25" ht="17.100000000000001" customHeight="1">
      <c r="A42" s="388"/>
      <c r="B42" s="366"/>
      <c r="C42" s="401"/>
      <c r="D42" s="366"/>
      <c r="E42" s="366"/>
      <c r="F42" s="401"/>
      <c r="G42" s="366"/>
      <c r="H42" s="366"/>
      <c r="I42" s="430"/>
      <c r="J42" s="366"/>
      <c r="K42" s="430"/>
      <c r="L42" s="366"/>
      <c r="M42" s="430"/>
      <c r="N42" s="395"/>
      <c r="O42" s="405"/>
      <c r="P42" s="395"/>
      <c r="Q42" s="399"/>
      <c r="R42" s="395"/>
      <c r="S42" s="401"/>
      <c r="T42" s="366"/>
      <c r="U42" s="366"/>
      <c r="V42" s="430"/>
      <c r="W42" s="401"/>
      <c r="X42" s="430"/>
      <c r="Y42" s="461"/>
    </row>
    <row r="43" spans="1:25" ht="17.100000000000001" customHeight="1">
      <c r="A43" s="388"/>
      <c r="B43" s="366"/>
      <c r="C43" s="401"/>
      <c r="D43" s="366"/>
      <c r="E43" s="366"/>
      <c r="F43" s="401"/>
      <c r="G43" s="366"/>
      <c r="H43" s="366"/>
      <c r="I43" s="430"/>
      <c r="J43" s="366"/>
      <c r="K43" s="430"/>
      <c r="L43" s="366"/>
      <c r="M43" s="430"/>
      <c r="N43" s="395"/>
      <c r="O43" s="405"/>
      <c r="P43" s="395"/>
      <c r="Q43" s="399"/>
      <c r="R43" s="395"/>
      <c r="S43" s="401"/>
      <c r="T43" s="366"/>
      <c r="U43" s="366"/>
      <c r="V43" s="430"/>
      <c r="W43" s="401"/>
      <c r="X43" s="430"/>
      <c r="Y43" s="461"/>
    </row>
    <row r="44" spans="1:25" ht="17.100000000000001" customHeight="1">
      <c r="A44" s="388"/>
      <c r="B44" s="366"/>
      <c r="C44" s="401"/>
      <c r="D44" s="366"/>
      <c r="E44" s="366"/>
      <c r="F44" s="401"/>
      <c r="G44" s="366"/>
      <c r="H44" s="366"/>
      <c r="I44" s="430"/>
      <c r="J44" s="366"/>
      <c r="K44" s="430"/>
      <c r="L44" s="366"/>
      <c r="M44" s="430"/>
      <c r="N44" s="407"/>
      <c r="O44" s="418"/>
      <c r="P44" s="407"/>
      <c r="Q44" s="412"/>
      <c r="R44" s="407"/>
      <c r="S44" s="449"/>
      <c r="T44" s="366"/>
      <c r="U44" s="366"/>
      <c r="V44" s="430"/>
      <c r="W44" s="401"/>
      <c r="X44" s="430"/>
      <c r="Y44" s="461"/>
    </row>
    <row r="45" spans="1:25" ht="17.100000000000001" customHeight="1">
      <c r="A45" s="390" t="s">
        <v>703</v>
      </c>
      <c r="B45" s="398"/>
      <c r="C45" s="403"/>
      <c r="D45" s="398"/>
      <c r="E45" s="398"/>
      <c r="F45" s="403"/>
      <c r="G45" s="419"/>
      <c r="H45" s="424"/>
      <c r="I45" s="419"/>
      <c r="J45" s="433"/>
      <c r="K45" s="436"/>
      <c r="L45" s="433"/>
      <c r="M45" s="436"/>
      <c r="N45" s="433"/>
      <c r="O45" s="436"/>
      <c r="P45" s="445"/>
      <c r="Q45" s="433"/>
      <c r="R45" s="436"/>
      <c r="S45" s="433"/>
      <c r="T45" s="452"/>
      <c r="U45" s="453"/>
      <c r="V45" s="452"/>
      <c r="W45" s="456"/>
      <c r="X45" s="452"/>
      <c r="Y45" s="462"/>
    </row>
    <row r="46" spans="1:25" ht="20.100000000000001" customHeight="1"/>
    <row r="47" spans="1:25" ht="20.100000000000001" customHeight="1"/>
    <row r="48" spans="1:2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mergeCells count="74">
    <mergeCell ref="A1:M1"/>
    <mergeCell ref="A3:D3"/>
    <mergeCell ref="Q3:S3"/>
    <mergeCell ref="T3:V3"/>
    <mergeCell ref="W3:Y3"/>
    <mergeCell ref="A5:F5"/>
    <mergeCell ref="H5:N5"/>
    <mergeCell ref="G7:I7"/>
    <mergeCell ref="J7:L7"/>
    <mergeCell ref="T7:V7"/>
    <mergeCell ref="W7:Y7"/>
    <mergeCell ref="A8:F8"/>
    <mergeCell ref="M8:S8"/>
    <mergeCell ref="G9:I9"/>
    <mergeCell ref="J9:L9"/>
    <mergeCell ref="T9:V9"/>
    <mergeCell ref="W9:Y9"/>
    <mergeCell ref="A10:F10"/>
    <mergeCell ref="G10:I10"/>
    <mergeCell ref="J10:L10"/>
    <mergeCell ref="M10:S10"/>
    <mergeCell ref="T10:V10"/>
    <mergeCell ref="W10:Y10"/>
    <mergeCell ref="A11:F11"/>
    <mergeCell ref="G11:I11"/>
    <mergeCell ref="J11:L11"/>
    <mergeCell ref="M11:S11"/>
    <mergeCell ref="T11:V11"/>
    <mergeCell ref="W11:Y11"/>
    <mergeCell ref="A12:F12"/>
    <mergeCell ref="G12:I12"/>
    <mergeCell ref="J12:L12"/>
    <mergeCell ref="M12:S12"/>
    <mergeCell ref="T12:V12"/>
    <mergeCell ref="W12:Y12"/>
    <mergeCell ref="A13:F13"/>
    <mergeCell ref="G13:I13"/>
    <mergeCell ref="J13:L13"/>
    <mergeCell ref="A14:F14"/>
    <mergeCell ref="G14:I14"/>
    <mergeCell ref="J14:L14"/>
    <mergeCell ref="A15:F15"/>
    <mergeCell ref="G15:I15"/>
    <mergeCell ref="J15:L15"/>
    <mergeCell ref="A17:C17"/>
    <mergeCell ref="I17:J17"/>
    <mergeCell ref="A18:C18"/>
    <mergeCell ref="D18:F18"/>
    <mergeCell ref="G18:H18"/>
    <mergeCell ref="I18:J18"/>
    <mergeCell ref="K18:L18"/>
    <mergeCell ref="M18:N18"/>
    <mergeCell ref="O18:Q18"/>
    <mergeCell ref="R18:S18"/>
    <mergeCell ref="T18:U18"/>
    <mergeCell ref="V18:W18"/>
    <mergeCell ref="X18:Y18"/>
    <mergeCell ref="A19:C19"/>
    <mergeCell ref="D19:F19"/>
    <mergeCell ref="G19:H19"/>
    <mergeCell ref="I19:J19"/>
    <mergeCell ref="K19:L19"/>
    <mergeCell ref="M19:N19"/>
    <mergeCell ref="O19:Q19"/>
    <mergeCell ref="R19:S19"/>
    <mergeCell ref="G45:H45"/>
    <mergeCell ref="I45:J45"/>
    <mergeCell ref="K45:L45"/>
    <mergeCell ref="M45:N45"/>
    <mergeCell ref="O45:Q45"/>
    <mergeCell ref="R45:S45"/>
    <mergeCell ref="T45:U45"/>
    <mergeCell ref="V45:W45"/>
    <mergeCell ref="X45:Y45"/>
  </mergeCells>
  <phoneticPr fontId="28"/>
  <printOptions horizontalCentered="1" verticalCentered="1"/>
  <pageMargins left="0.74803149606299213" right="0.74803149606299213" top="0.98425196850393681" bottom="0.98425196850393681" header="0.51181102362204722" footer="0.51181102362204722"/>
  <pageSetup paperSize="9" scale="94"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4">
    <tabColor indexed="47"/>
  </sheetPr>
  <dimension ref="A1:AA49"/>
  <sheetViews>
    <sheetView showGridLines="0" showZeros="0" view="pageBreakPreview" zoomScale="60" workbookViewId="0"/>
  </sheetViews>
  <sheetFormatPr defaultColWidth="3.375" defaultRowHeight="18.75" customHeight="1"/>
  <cols>
    <col min="1" max="1" width="3.375" style="463"/>
    <col min="2" max="3" width="4.375" style="463" customWidth="1"/>
    <col min="4" max="11" width="3.375" style="463"/>
    <col min="12" max="13" width="3.75" style="463" customWidth="1"/>
    <col min="14" max="16384" width="3.375" style="463" bestFit="1" customWidth="0"/>
  </cols>
  <sheetData>
    <row r="1" spans="1:27" ht="17.25" customHeight="1">
      <c r="A1" s="44"/>
    </row>
    <row r="2" spans="1:27" ht="17.25" customHeight="1">
      <c r="A2" s="44"/>
    </row>
    <row r="3" spans="1:27" ht="17.25" customHeight="1">
      <c r="A3" s="44"/>
      <c r="W3" s="511" t="s">
        <v>606</v>
      </c>
      <c r="X3" s="511"/>
      <c r="Y3" s="512"/>
      <c r="Z3" s="512"/>
    </row>
    <row r="4" spans="1:27" ht="15" customHeight="1">
      <c r="A4" s="44"/>
    </row>
    <row r="5" spans="1:27" ht="17.25" customHeight="1">
      <c r="C5" s="474" t="s">
        <v>585</v>
      </c>
      <c r="D5" s="474"/>
      <c r="E5" s="474"/>
      <c r="F5" s="474"/>
      <c r="G5" s="474"/>
      <c r="H5" s="474"/>
      <c r="I5" s="474"/>
      <c r="J5" s="474"/>
      <c r="K5" s="474"/>
      <c r="L5" s="474"/>
      <c r="R5" s="495" t="s">
        <v>33</v>
      </c>
      <c r="S5" s="491"/>
      <c r="T5" s="493"/>
      <c r="U5" s="495" t="s">
        <v>182</v>
      </c>
      <c r="V5" s="491"/>
      <c r="W5" s="493"/>
      <c r="X5" s="489" t="s">
        <v>509</v>
      </c>
      <c r="Y5" s="491"/>
      <c r="Z5" s="493"/>
    </row>
    <row r="6" spans="1:27" ht="17.25" customHeight="1">
      <c r="C6" s="474"/>
      <c r="D6" s="474"/>
      <c r="E6" s="474"/>
      <c r="F6" s="474"/>
      <c r="G6" s="474"/>
      <c r="H6" s="474"/>
      <c r="I6" s="474"/>
      <c r="J6" s="474"/>
      <c r="K6" s="474"/>
      <c r="L6" s="474"/>
      <c r="R6" s="483"/>
      <c r="T6" s="497"/>
      <c r="U6" s="483"/>
      <c r="W6" s="497"/>
      <c r="X6" s="482"/>
      <c r="Y6" s="485"/>
      <c r="Z6" s="496"/>
    </row>
    <row r="7" spans="1:27" ht="17.25" customHeight="1">
      <c r="C7" s="474"/>
      <c r="D7" s="474"/>
      <c r="E7" s="474"/>
      <c r="F7" s="474"/>
      <c r="G7" s="474"/>
      <c r="H7" s="474"/>
      <c r="I7" s="474"/>
      <c r="J7" s="474"/>
      <c r="K7" s="474"/>
      <c r="L7" s="474"/>
      <c r="R7" s="483"/>
      <c r="T7" s="497"/>
      <c r="U7" s="483"/>
      <c r="W7" s="497"/>
      <c r="X7" s="483"/>
      <c r="Z7" s="497"/>
    </row>
    <row r="8" spans="1:27" ht="17.25" customHeight="1">
      <c r="C8" s="474"/>
      <c r="D8" s="474"/>
      <c r="E8" s="474"/>
      <c r="F8" s="474"/>
      <c r="G8" s="474"/>
      <c r="H8" s="474"/>
      <c r="I8" s="474"/>
      <c r="J8" s="474"/>
      <c r="K8" s="474"/>
      <c r="L8" s="474"/>
      <c r="R8" s="473"/>
      <c r="S8" s="479"/>
      <c r="T8" s="498"/>
      <c r="U8" s="473"/>
      <c r="V8" s="479"/>
      <c r="W8" s="498"/>
      <c r="X8" s="473"/>
      <c r="Y8" s="479"/>
      <c r="Z8" s="498"/>
    </row>
    <row r="9" spans="1:27" ht="33.75" customHeight="1">
      <c r="B9" s="464" t="s">
        <v>704</v>
      </c>
      <c r="C9" s="464"/>
      <c r="D9" s="480"/>
      <c r="E9" s="480"/>
      <c r="F9" s="480"/>
      <c r="G9" s="480"/>
      <c r="H9" s="474"/>
      <c r="I9" s="474"/>
      <c r="J9" s="474"/>
      <c r="K9" s="474"/>
      <c r="L9" s="474"/>
      <c r="M9" s="474"/>
      <c r="O9" s="464" t="s">
        <v>428</v>
      </c>
      <c r="P9" s="464"/>
      <c r="Q9" s="464"/>
      <c r="R9" s="464"/>
      <c r="S9" s="508"/>
      <c r="T9" s="510"/>
      <c r="U9" s="55"/>
      <c r="V9" s="55" t="s">
        <v>197</v>
      </c>
      <c r="W9" s="55"/>
      <c r="X9" s="55" t="s">
        <v>9</v>
      </c>
      <c r="Y9" s="55"/>
      <c r="Z9" s="55" t="s">
        <v>129</v>
      </c>
    </row>
    <row r="10" spans="1:27" ht="33.75" customHeight="1">
      <c r="B10" s="465" t="s">
        <v>229</v>
      </c>
      <c r="C10" s="465"/>
      <c r="D10" s="481"/>
      <c r="E10" s="481"/>
      <c r="F10" s="481"/>
      <c r="G10" s="481"/>
      <c r="H10" s="481"/>
      <c r="I10" s="481"/>
      <c r="J10" s="481"/>
      <c r="K10" s="481"/>
      <c r="L10" s="481"/>
      <c r="O10" s="465" t="s">
        <v>220</v>
      </c>
      <c r="P10" s="465"/>
      <c r="Q10" s="465"/>
      <c r="R10" s="465"/>
      <c r="S10" s="509"/>
      <c r="T10" s="509"/>
      <c r="U10" s="509"/>
      <c r="V10" s="509"/>
      <c r="W10" s="509"/>
      <c r="X10" s="509"/>
      <c r="Y10" s="509"/>
      <c r="Z10" s="513"/>
    </row>
    <row r="11" spans="1:27" ht="17.25" customHeight="1"/>
    <row r="12" spans="1:27" ht="17.25" customHeight="1">
      <c r="B12" s="466"/>
      <c r="C12" s="475" t="s">
        <v>706</v>
      </c>
      <c r="D12" s="475"/>
      <c r="E12" s="475"/>
      <c r="F12" s="488"/>
      <c r="G12" s="489" t="s">
        <v>643</v>
      </c>
      <c r="H12" s="491"/>
      <c r="I12" s="491"/>
      <c r="J12" s="493"/>
      <c r="K12" s="495" t="s">
        <v>398</v>
      </c>
      <c r="L12" s="491"/>
      <c r="M12" s="491"/>
      <c r="N12" s="493"/>
      <c r="O12" s="466"/>
      <c r="P12" s="475" t="s">
        <v>706</v>
      </c>
      <c r="Q12" s="475"/>
      <c r="R12" s="475"/>
      <c r="S12" s="488"/>
      <c r="T12" s="489" t="s">
        <v>643</v>
      </c>
      <c r="U12" s="491"/>
      <c r="V12" s="491"/>
      <c r="W12" s="493"/>
      <c r="X12" s="495" t="s">
        <v>398</v>
      </c>
      <c r="Y12" s="491"/>
      <c r="Z12" s="491"/>
      <c r="AA12" s="493"/>
    </row>
    <row r="13" spans="1:27" ht="17.25" customHeight="1">
      <c r="B13" s="466"/>
      <c r="C13" s="476"/>
      <c r="D13" s="476"/>
      <c r="E13" s="476"/>
      <c r="F13" s="476"/>
      <c r="G13" s="490"/>
      <c r="H13" s="492"/>
      <c r="I13" s="492"/>
      <c r="J13" s="494"/>
      <c r="K13" s="492"/>
      <c r="L13" s="492"/>
      <c r="M13" s="492"/>
      <c r="N13" s="494"/>
      <c r="O13" s="466"/>
      <c r="P13" s="476"/>
      <c r="Q13" s="476"/>
      <c r="R13" s="476"/>
      <c r="S13" s="476"/>
      <c r="T13" s="490"/>
      <c r="U13" s="492"/>
      <c r="V13" s="492"/>
      <c r="W13" s="494"/>
      <c r="X13" s="492"/>
      <c r="Y13" s="492"/>
      <c r="Z13" s="492"/>
      <c r="AA13" s="494"/>
    </row>
    <row r="14" spans="1:27" ht="17.25" customHeight="1">
      <c r="B14" s="466"/>
      <c r="C14" s="476"/>
      <c r="D14" s="476"/>
      <c r="E14" s="476"/>
      <c r="F14" s="476"/>
      <c r="G14" s="490"/>
      <c r="H14" s="492"/>
      <c r="I14" s="492"/>
      <c r="J14" s="494"/>
      <c r="K14" s="492"/>
      <c r="L14" s="492"/>
      <c r="M14" s="492"/>
      <c r="N14" s="494"/>
      <c r="O14" s="466"/>
      <c r="P14" s="476"/>
      <c r="Q14" s="476"/>
      <c r="R14" s="476"/>
      <c r="S14" s="476"/>
      <c r="T14" s="490"/>
      <c r="U14" s="492"/>
      <c r="V14" s="492"/>
      <c r="W14" s="494"/>
      <c r="X14" s="492"/>
      <c r="Y14" s="492"/>
      <c r="Z14" s="492"/>
      <c r="AA14" s="494"/>
    </row>
    <row r="15" spans="1:27" ht="17.25" customHeight="1">
      <c r="B15" s="466"/>
      <c r="C15" s="476"/>
      <c r="D15" s="476"/>
      <c r="E15" s="476"/>
      <c r="F15" s="476"/>
      <c r="G15" s="490"/>
      <c r="H15" s="492"/>
      <c r="I15" s="492"/>
      <c r="J15" s="494"/>
      <c r="K15" s="492"/>
      <c r="L15" s="492"/>
      <c r="M15" s="492"/>
      <c r="N15" s="494"/>
      <c r="O15" s="466"/>
      <c r="P15" s="476"/>
      <c r="Q15" s="476"/>
      <c r="R15" s="476"/>
      <c r="S15" s="476"/>
      <c r="T15" s="490"/>
      <c r="U15" s="492"/>
      <c r="V15" s="492"/>
      <c r="W15" s="494"/>
      <c r="X15" s="492"/>
      <c r="Y15" s="492"/>
      <c r="Z15" s="492"/>
      <c r="AA15" s="494"/>
    </row>
    <row r="16" spans="1:27" ht="17.25" customHeight="1">
      <c r="B16" s="467" t="s">
        <v>708</v>
      </c>
      <c r="C16" s="477" t="s">
        <v>711</v>
      </c>
      <c r="D16" s="466"/>
      <c r="E16" s="484"/>
      <c r="F16" s="484" t="s">
        <v>716</v>
      </c>
      <c r="G16" s="484"/>
      <c r="H16" s="484"/>
      <c r="I16" s="484"/>
      <c r="J16" s="484"/>
      <c r="K16" s="484"/>
      <c r="L16" s="484"/>
      <c r="M16" s="493"/>
      <c r="N16" s="489"/>
      <c r="O16" s="503"/>
      <c r="P16" s="503"/>
      <c r="Q16" s="484"/>
      <c r="R16" s="484" t="s">
        <v>202</v>
      </c>
      <c r="S16" s="484"/>
      <c r="T16" s="484"/>
      <c r="U16" s="484"/>
      <c r="V16" s="484"/>
      <c r="W16" s="484"/>
      <c r="X16" s="484"/>
      <c r="Y16" s="503"/>
      <c r="Z16" s="476"/>
      <c r="AA16" s="488"/>
    </row>
    <row r="17" spans="2:27" ht="22.5" customHeight="1">
      <c r="B17" s="468"/>
      <c r="C17" s="468"/>
      <c r="D17" s="466"/>
      <c r="E17" s="475"/>
      <c r="F17" s="475" t="s">
        <v>719</v>
      </c>
      <c r="G17" s="475"/>
      <c r="H17" s="475"/>
      <c r="I17" s="475"/>
      <c r="J17" s="475"/>
      <c r="K17" s="475"/>
      <c r="L17" s="475"/>
      <c r="M17" s="488"/>
      <c r="N17" s="499" t="s">
        <v>195</v>
      </c>
      <c r="O17" s="138"/>
      <c r="P17" s="473"/>
      <c r="Q17" s="507"/>
      <c r="R17" s="475" t="s">
        <v>721</v>
      </c>
      <c r="S17" s="475"/>
      <c r="T17" s="475"/>
      <c r="U17" s="475"/>
      <c r="V17" s="475"/>
      <c r="W17" s="475"/>
      <c r="X17" s="507"/>
      <c r="Y17" s="498"/>
      <c r="Z17" s="106" t="s">
        <v>459</v>
      </c>
      <c r="AA17" s="127"/>
    </row>
    <row r="18" spans="2:27" ht="17.25" customHeight="1">
      <c r="B18" s="469"/>
      <c r="C18" s="469"/>
      <c r="D18" s="482"/>
      <c r="E18" s="485"/>
      <c r="F18" s="485"/>
      <c r="G18" s="485"/>
      <c r="H18" s="485"/>
      <c r="I18" s="485"/>
      <c r="J18" s="485"/>
      <c r="K18" s="485"/>
      <c r="L18" s="485"/>
      <c r="M18" s="496"/>
      <c r="N18" s="500"/>
      <c r="O18" s="504"/>
      <c r="P18" s="482"/>
      <c r="Q18" s="485"/>
      <c r="R18" s="485"/>
      <c r="S18" s="485"/>
      <c r="T18" s="485"/>
      <c r="U18" s="485"/>
      <c r="V18" s="485"/>
      <c r="W18" s="485"/>
      <c r="X18" s="485"/>
      <c r="Y18" s="496"/>
      <c r="Z18" s="500"/>
      <c r="AA18" s="504"/>
    </row>
    <row r="19" spans="2:27" ht="17.25" customHeight="1">
      <c r="B19" s="470"/>
      <c r="C19" s="470"/>
      <c r="D19" s="483"/>
      <c r="E19" s="486"/>
      <c r="F19" s="486"/>
      <c r="G19" s="486"/>
      <c r="H19" s="486"/>
      <c r="I19" s="486"/>
      <c r="J19" s="486"/>
      <c r="K19" s="486"/>
      <c r="L19" s="486"/>
      <c r="M19" s="497"/>
      <c r="N19" s="501"/>
      <c r="O19" s="505"/>
      <c r="P19" s="483"/>
      <c r="Q19" s="486"/>
      <c r="R19" s="486"/>
      <c r="S19" s="486"/>
      <c r="T19" s="486"/>
      <c r="U19" s="486"/>
      <c r="V19" s="486"/>
      <c r="W19" s="486"/>
      <c r="X19" s="486"/>
      <c r="Y19" s="497"/>
      <c r="Z19" s="501"/>
      <c r="AA19" s="505"/>
    </row>
    <row r="20" spans="2:27" ht="17.25" customHeight="1">
      <c r="B20" s="471"/>
      <c r="C20" s="471"/>
      <c r="D20" s="473"/>
      <c r="E20" s="479"/>
      <c r="F20" s="479"/>
      <c r="G20" s="479"/>
      <c r="H20" s="479"/>
      <c r="I20" s="479"/>
      <c r="J20" s="479"/>
      <c r="K20" s="479"/>
      <c r="L20" s="479"/>
      <c r="M20" s="498"/>
      <c r="N20" s="502"/>
      <c r="O20" s="506"/>
      <c r="P20" s="473"/>
      <c r="Q20" s="479"/>
      <c r="R20" s="479"/>
      <c r="S20" s="479"/>
      <c r="T20" s="479"/>
      <c r="U20" s="479"/>
      <c r="V20" s="479"/>
      <c r="W20" s="479"/>
      <c r="X20" s="479"/>
      <c r="Y20" s="498"/>
      <c r="Z20" s="502"/>
      <c r="AA20" s="506"/>
    </row>
    <row r="21" spans="2:27" ht="17.25" customHeight="1">
      <c r="B21" s="469"/>
      <c r="C21" s="469"/>
      <c r="D21" s="482"/>
      <c r="E21" s="485"/>
      <c r="F21" s="485"/>
      <c r="G21" s="485"/>
      <c r="H21" s="485"/>
      <c r="I21" s="485"/>
      <c r="J21" s="485"/>
      <c r="K21" s="485"/>
      <c r="L21" s="485"/>
      <c r="M21" s="496"/>
      <c r="N21" s="500"/>
      <c r="O21" s="504"/>
      <c r="P21" s="482"/>
      <c r="Q21" s="485"/>
      <c r="R21" s="485"/>
      <c r="S21" s="485"/>
      <c r="T21" s="485"/>
      <c r="U21" s="485"/>
      <c r="V21" s="485"/>
      <c r="W21" s="485"/>
      <c r="X21" s="485"/>
      <c r="Y21" s="496"/>
      <c r="Z21" s="500"/>
      <c r="AA21" s="504"/>
    </row>
    <row r="22" spans="2:27" ht="17.25" customHeight="1">
      <c r="B22" s="470"/>
      <c r="C22" s="470"/>
      <c r="D22" s="483"/>
      <c r="E22" s="486"/>
      <c r="F22" s="486"/>
      <c r="G22" s="486"/>
      <c r="H22" s="486"/>
      <c r="I22" s="486"/>
      <c r="J22" s="486"/>
      <c r="K22" s="486"/>
      <c r="L22" s="486"/>
      <c r="M22" s="497"/>
      <c r="N22" s="501"/>
      <c r="O22" s="505"/>
      <c r="P22" s="483"/>
      <c r="Q22" s="486"/>
      <c r="R22" s="486"/>
      <c r="S22" s="486"/>
      <c r="T22" s="486"/>
      <c r="U22" s="486"/>
      <c r="V22" s="486"/>
      <c r="W22" s="486"/>
      <c r="X22" s="486"/>
      <c r="Y22" s="497"/>
      <c r="Z22" s="501"/>
      <c r="AA22" s="505"/>
    </row>
    <row r="23" spans="2:27" ht="17.25" customHeight="1">
      <c r="B23" s="471"/>
      <c r="C23" s="471"/>
      <c r="D23" s="473"/>
      <c r="E23" s="479"/>
      <c r="F23" s="479"/>
      <c r="G23" s="479"/>
      <c r="H23" s="479"/>
      <c r="I23" s="479"/>
      <c r="J23" s="479"/>
      <c r="K23" s="479"/>
      <c r="L23" s="479"/>
      <c r="M23" s="498"/>
      <c r="N23" s="502"/>
      <c r="O23" s="506"/>
      <c r="P23" s="473"/>
      <c r="Q23" s="479"/>
      <c r="R23" s="479"/>
      <c r="S23" s="479"/>
      <c r="T23" s="479"/>
      <c r="U23" s="479"/>
      <c r="V23" s="479"/>
      <c r="W23" s="479"/>
      <c r="X23" s="479"/>
      <c r="Y23" s="498"/>
      <c r="Z23" s="502"/>
      <c r="AA23" s="506"/>
    </row>
    <row r="24" spans="2:27" ht="17.25" customHeight="1">
      <c r="B24" s="469"/>
      <c r="C24" s="469"/>
      <c r="D24" s="482"/>
      <c r="E24" s="485"/>
      <c r="F24" s="485"/>
      <c r="G24" s="485"/>
      <c r="H24" s="485"/>
      <c r="I24" s="485"/>
      <c r="J24" s="485"/>
      <c r="K24" s="485"/>
      <c r="L24" s="485"/>
      <c r="M24" s="496"/>
      <c r="N24" s="500"/>
      <c r="O24" s="504"/>
      <c r="P24" s="482"/>
      <c r="Q24" s="485"/>
      <c r="R24" s="485"/>
      <c r="S24" s="485"/>
      <c r="T24" s="485"/>
      <c r="U24" s="485"/>
      <c r="V24" s="485"/>
      <c r="W24" s="485"/>
      <c r="X24" s="485"/>
      <c r="Y24" s="496"/>
      <c r="Z24" s="500"/>
      <c r="AA24" s="504"/>
    </row>
    <row r="25" spans="2:27" ht="17.25" customHeight="1">
      <c r="B25" s="470"/>
      <c r="C25" s="470"/>
      <c r="D25" s="483"/>
      <c r="E25" s="486"/>
      <c r="F25" s="486"/>
      <c r="G25" s="486"/>
      <c r="H25" s="486"/>
      <c r="I25" s="486"/>
      <c r="J25" s="486"/>
      <c r="K25" s="486"/>
      <c r="L25" s="486"/>
      <c r="M25" s="497"/>
      <c r="N25" s="501"/>
      <c r="O25" s="505"/>
      <c r="P25" s="483"/>
      <c r="Q25" s="486"/>
      <c r="R25" s="486"/>
      <c r="S25" s="486"/>
      <c r="T25" s="486"/>
      <c r="U25" s="486"/>
      <c r="V25" s="486"/>
      <c r="W25" s="486"/>
      <c r="X25" s="486"/>
      <c r="Y25" s="497"/>
      <c r="Z25" s="501"/>
      <c r="AA25" s="505"/>
    </row>
    <row r="26" spans="2:27" ht="17.25" customHeight="1">
      <c r="B26" s="471"/>
      <c r="C26" s="471"/>
      <c r="D26" s="473"/>
      <c r="E26" s="479"/>
      <c r="F26" s="479"/>
      <c r="G26" s="479"/>
      <c r="H26" s="479"/>
      <c r="I26" s="479"/>
      <c r="J26" s="479"/>
      <c r="K26" s="479"/>
      <c r="L26" s="479"/>
      <c r="M26" s="498"/>
      <c r="N26" s="502"/>
      <c r="O26" s="506"/>
      <c r="P26" s="473"/>
      <c r="Q26" s="479"/>
      <c r="R26" s="479"/>
      <c r="S26" s="479"/>
      <c r="T26" s="479"/>
      <c r="U26" s="479"/>
      <c r="V26" s="479"/>
      <c r="W26" s="479"/>
      <c r="X26" s="479"/>
      <c r="Y26" s="498"/>
      <c r="Z26" s="502"/>
      <c r="AA26" s="506"/>
    </row>
    <row r="27" spans="2:27" ht="17.25" customHeight="1">
      <c r="B27" s="469"/>
      <c r="C27" s="469"/>
      <c r="D27" s="482"/>
      <c r="E27" s="485"/>
      <c r="F27" s="485"/>
      <c r="G27" s="485"/>
      <c r="H27" s="485"/>
      <c r="I27" s="485"/>
      <c r="J27" s="485"/>
      <c r="K27" s="485"/>
      <c r="L27" s="485"/>
      <c r="M27" s="496"/>
      <c r="N27" s="500"/>
      <c r="O27" s="504"/>
      <c r="P27" s="482"/>
      <c r="Q27" s="485"/>
      <c r="R27" s="485"/>
      <c r="S27" s="485"/>
      <c r="T27" s="485"/>
      <c r="U27" s="485"/>
      <c r="V27" s="485"/>
      <c r="W27" s="485"/>
      <c r="X27" s="485"/>
      <c r="Y27" s="496"/>
      <c r="Z27" s="500"/>
      <c r="AA27" s="504"/>
    </row>
    <row r="28" spans="2:27" ht="17.25" customHeight="1">
      <c r="B28" s="470"/>
      <c r="C28" s="470"/>
      <c r="D28" s="483"/>
      <c r="E28" s="486"/>
      <c r="F28" s="486"/>
      <c r="G28" s="486"/>
      <c r="H28" s="486"/>
      <c r="I28" s="486"/>
      <c r="J28" s="486"/>
      <c r="K28" s="486"/>
      <c r="L28" s="486"/>
      <c r="M28" s="497"/>
      <c r="N28" s="501"/>
      <c r="O28" s="505"/>
      <c r="P28" s="483"/>
      <c r="Q28" s="486"/>
      <c r="R28" s="486"/>
      <c r="S28" s="486"/>
      <c r="T28" s="486"/>
      <c r="U28" s="486"/>
      <c r="V28" s="486"/>
      <c r="W28" s="486"/>
      <c r="X28" s="486"/>
      <c r="Y28" s="497"/>
      <c r="Z28" s="501"/>
      <c r="AA28" s="505"/>
    </row>
    <row r="29" spans="2:27" ht="17.25" customHeight="1">
      <c r="B29" s="471"/>
      <c r="C29" s="471"/>
      <c r="D29" s="473"/>
      <c r="E29" s="479"/>
      <c r="F29" s="479"/>
      <c r="G29" s="479"/>
      <c r="H29" s="479"/>
      <c r="I29" s="479"/>
      <c r="J29" s="479"/>
      <c r="K29" s="479"/>
      <c r="L29" s="479"/>
      <c r="M29" s="498"/>
      <c r="N29" s="502"/>
      <c r="O29" s="506"/>
      <c r="P29" s="473"/>
      <c r="Q29" s="479"/>
      <c r="R29" s="479"/>
      <c r="S29" s="479"/>
      <c r="T29" s="479"/>
      <c r="U29" s="479"/>
      <c r="V29" s="479"/>
      <c r="W29" s="479"/>
      <c r="X29" s="479"/>
      <c r="Y29" s="498"/>
      <c r="Z29" s="502"/>
      <c r="AA29" s="506"/>
    </row>
    <row r="30" spans="2:27" ht="17.25" customHeight="1">
      <c r="B30" s="469"/>
      <c r="C30" s="469"/>
      <c r="D30" s="482"/>
      <c r="E30" s="485"/>
      <c r="F30" s="485"/>
      <c r="G30" s="485"/>
      <c r="H30" s="485"/>
      <c r="I30" s="485"/>
      <c r="J30" s="485"/>
      <c r="K30" s="485"/>
      <c r="L30" s="485"/>
      <c r="M30" s="496"/>
      <c r="N30" s="500"/>
      <c r="O30" s="504"/>
      <c r="P30" s="482"/>
      <c r="Q30" s="485"/>
      <c r="R30" s="485"/>
      <c r="S30" s="485"/>
      <c r="T30" s="485"/>
      <c r="U30" s="485"/>
      <c r="V30" s="485"/>
      <c r="W30" s="485"/>
      <c r="X30" s="485"/>
      <c r="Y30" s="496"/>
      <c r="Z30" s="500"/>
      <c r="AA30" s="504"/>
    </row>
    <row r="31" spans="2:27" ht="17.25" customHeight="1">
      <c r="B31" s="470"/>
      <c r="C31" s="470"/>
      <c r="D31" s="483"/>
      <c r="E31" s="486"/>
      <c r="F31" s="486"/>
      <c r="G31" s="486"/>
      <c r="H31" s="486"/>
      <c r="I31" s="486"/>
      <c r="J31" s="486"/>
      <c r="K31" s="486"/>
      <c r="L31" s="486"/>
      <c r="M31" s="497"/>
      <c r="N31" s="501"/>
      <c r="O31" s="505"/>
      <c r="P31" s="483"/>
      <c r="Q31" s="486"/>
      <c r="R31" s="486"/>
      <c r="S31" s="486"/>
      <c r="T31" s="486"/>
      <c r="U31" s="486"/>
      <c r="V31" s="486"/>
      <c r="W31" s="486"/>
      <c r="X31" s="486"/>
      <c r="Y31" s="497"/>
      <c r="Z31" s="501"/>
      <c r="AA31" s="505"/>
    </row>
    <row r="32" spans="2:27" ht="17.25" customHeight="1">
      <c r="B32" s="471"/>
      <c r="C32" s="471"/>
      <c r="D32" s="473"/>
      <c r="E32" s="479"/>
      <c r="F32" s="479"/>
      <c r="G32" s="479"/>
      <c r="H32" s="479"/>
      <c r="I32" s="479"/>
      <c r="J32" s="479"/>
      <c r="K32" s="479"/>
      <c r="L32" s="479"/>
      <c r="M32" s="498"/>
      <c r="N32" s="502"/>
      <c r="O32" s="506"/>
      <c r="P32" s="473"/>
      <c r="Q32" s="479"/>
      <c r="R32" s="479"/>
      <c r="S32" s="479"/>
      <c r="T32" s="479"/>
      <c r="U32" s="479"/>
      <c r="V32" s="479"/>
      <c r="W32" s="479"/>
      <c r="X32" s="479"/>
      <c r="Y32" s="498"/>
      <c r="Z32" s="502"/>
      <c r="AA32" s="506"/>
    </row>
    <row r="33" spans="2:27" ht="17.25" customHeight="1">
      <c r="B33" s="469"/>
      <c r="C33" s="469"/>
      <c r="D33" s="482"/>
      <c r="E33" s="485"/>
      <c r="F33" s="485"/>
      <c r="G33" s="485"/>
      <c r="H33" s="485"/>
      <c r="I33" s="485"/>
      <c r="J33" s="485"/>
      <c r="K33" s="485"/>
      <c r="L33" s="485"/>
      <c r="M33" s="496"/>
      <c r="N33" s="500"/>
      <c r="O33" s="504"/>
      <c r="P33" s="482"/>
      <c r="Q33" s="485"/>
      <c r="R33" s="485"/>
      <c r="S33" s="485"/>
      <c r="T33" s="485"/>
      <c r="U33" s="485"/>
      <c r="V33" s="485"/>
      <c r="W33" s="485"/>
      <c r="X33" s="485"/>
      <c r="Y33" s="496"/>
      <c r="Z33" s="500"/>
      <c r="AA33" s="504"/>
    </row>
    <row r="34" spans="2:27" ht="17.25" customHeight="1">
      <c r="B34" s="470"/>
      <c r="C34" s="470"/>
      <c r="D34" s="483"/>
      <c r="E34" s="486"/>
      <c r="F34" s="486"/>
      <c r="G34" s="486"/>
      <c r="H34" s="486"/>
      <c r="I34" s="486"/>
      <c r="J34" s="486"/>
      <c r="K34" s="486"/>
      <c r="L34" s="486"/>
      <c r="M34" s="497"/>
      <c r="N34" s="501"/>
      <c r="O34" s="505"/>
      <c r="P34" s="483"/>
      <c r="Q34" s="486"/>
      <c r="R34" s="486"/>
      <c r="S34" s="486"/>
      <c r="T34" s="486"/>
      <c r="U34" s="486"/>
      <c r="V34" s="486"/>
      <c r="W34" s="486"/>
      <c r="X34" s="486"/>
      <c r="Y34" s="497"/>
      <c r="Z34" s="501"/>
      <c r="AA34" s="505"/>
    </row>
    <row r="35" spans="2:27" ht="17.25" customHeight="1">
      <c r="B35" s="471"/>
      <c r="C35" s="471"/>
      <c r="D35" s="473"/>
      <c r="E35" s="479"/>
      <c r="F35" s="479"/>
      <c r="G35" s="479"/>
      <c r="H35" s="479"/>
      <c r="I35" s="479"/>
      <c r="J35" s="479"/>
      <c r="K35" s="479"/>
      <c r="L35" s="479"/>
      <c r="M35" s="498"/>
      <c r="N35" s="502"/>
      <c r="O35" s="506"/>
      <c r="P35" s="473"/>
      <c r="Q35" s="479"/>
      <c r="R35" s="479"/>
      <c r="S35" s="479"/>
      <c r="T35" s="479"/>
      <c r="U35" s="479"/>
      <c r="V35" s="479"/>
      <c r="W35" s="479"/>
      <c r="X35" s="479"/>
      <c r="Y35" s="498"/>
      <c r="Z35" s="502"/>
      <c r="AA35" s="506"/>
    </row>
    <row r="36" spans="2:27" ht="17.25" customHeight="1">
      <c r="B36" s="469"/>
      <c r="C36" s="469"/>
      <c r="D36" s="482"/>
      <c r="E36" s="485"/>
      <c r="F36" s="485"/>
      <c r="G36" s="485"/>
      <c r="H36" s="485"/>
      <c r="I36" s="485"/>
      <c r="J36" s="485"/>
      <c r="K36" s="485"/>
      <c r="L36" s="485"/>
      <c r="M36" s="496"/>
      <c r="N36" s="500"/>
      <c r="O36" s="504"/>
      <c r="P36" s="482"/>
      <c r="Q36" s="485"/>
      <c r="R36" s="485"/>
      <c r="S36" s="485"/>
      <c r="T36" s="485"/>
      <c r="U36" s="485"/>
      <c r="V36" s="485"/>
      <c r="W36" s="485"/>
      <c r="X36" s="485"/>
      <c r="Y36" s="496"/>
      <c r="Z36" s="500"/>
      <c r="AA36" s="504"/>
    </row>
    <row r="37" spans="2:27" ht="17.25" customHeight="1">
      <c r="B37" s="470"/>
      <c r="C37" s="470"/>
      <c r="D37" s="483"/>
      <c r="E37" s="486"/>
      <c r="F37" s="486"/>
      <c r="G37" s="486"/>
      <c r="H37" s="486"/>
      <c r="I37" s="486"/>
      <c r="J37" s="486"/>
      <c r="K37" s="486"/>
      <c r="L37" s="486"/>
      <c r="M37" s="497"/>
      <c r="N37" s="501"/>
      <c r="O37" s="505"/>
      <c r="P37" s="483"/>
      <c r="Q37" s="486"/>
      <c r="R37" s="486"/>
      <c r="S37" s="486"/>
      <c r="T37" s="486"/>
      <c r="U37" s="486"/>
      <c r="V37" s="486"/>
      <c r="W37" s="486"/>
      <c r="X37" s="486"/>
      <c r="Y37" s="497"/>
      <c r="Z37" s="501"/>
      <c r="AA37" s="505"/>
    </row>
    <row r="38" spans="2:27" ht="17.25" customHeight="1">
      <c r="B38" s="471"/>
      <c r="C38" s="471"/>
      <c r="D38" s="473"/>
      <c r="E38" s="479"/>
      <c r="F38" s="479"/>
      <c r="G38" s="479"/>
      <c r="H38" s="479"/>
      <c r="I38" s="479"/>
      <c r="J38" s="479"/>
      <c r="K38" s="479"/>
      <c r="L38" s="479"/>
      <c r="M38" s="498"/>
      <c r="N38" s="502"/>
      <c r="O38" s="506"/>
      <c r="P38" s="473"/>
      <c r="Q38" s="479"/>
      <c r="R38" s="479"/>
      <c r="S38" s="479"/>
      <c r="T38" s="479"/>
      <c r="U38" s="479"/>
      <c r="V38" s="479"/>
      <c r="W38" s="479"/>
      <c r="X38" s="479"/>
      <c r="Y38" s="498"/>
      <c r="Z38" s="502"/>
      <c r="AA38" s="506"/>
    </row>
    <row r="39" spans="2:27" ht="17.25" customHeight="1">
      <c r="B39" s="469"/>
      <c r="C39" s="469"/>
      <c r="D39" s="482"/>
      <c r="E39" s="485"/>
      <c r="F39" s="485"/>
      <c r="G39" s="485"/>
      <c r="H39" s="485"/>
      <c r="I39" s="485"/>
      <c r="J39" s="485"/>
      <c r="K39" s="485"/>
      <c r="L39" s="485"/>
      <c r="M39" s="496"/>
      <c r="N39" s="500"/>
      <c r="O39" s="504"/>
      <c r="P39" s="482"/>
      <c r="Q39" s="485"/>
      <c r="R39" s="485"/>
      <c r="S39" s="485"/>
      <c r="T39" s="485"/>
      <c r="U39" s="485"/>
      <c r="V39" s="485"/>
      <c r="W39" s="485"/>
      <c r="X39" s="485"/>
      <c r="Y39" s="496"/>
      <c r="Z39" s="500"/>
      <c r="AA39" s="504"/>
    </row>
    <row r="40" spans="2:27" ht="17.25" customHeight="1">
      <c r="B40" s="470"/>
      <c r="C40" s="470"/>
      <c r="D40" s="483"/>
      <c r="E40" s="486"/>
      <c r="F40" s="486"/>
      <c r="G40" s="486"/>
      <c r="H40" s="486"/>
      <c r="I40" s="486"/>
      <c r="J40" s="486"/>
      <c r="K40" s="486"/>
      <c r="L40" s="486"/>
      <c r="M40" s="497"/>
      <c r="N40" s="501"/>
      <c r="O40" s="505"/>
      <c r="P40" s="483"/>
      <c r="Q40" s="486"/>
      <c r="R40" s="486"/>
      <c r="S40" s="486"/>
      <c r="T40" s="486"/>
      <c r="U40" s="486"/>
      <c r="V40" s="486"/>
      <c r="W40" s="486"/>
      <c r="X40" s="486"/>
      <c r="Y40" s="497"/>
      <c r="Z40" s="501"/>
      <c r="AA40" s="505"/>
    </row>
    <row r="41" spans="2:27" ht="17.25" customHeight="1">
      <c r="B41" s="471"/>
      <c r="C41" s="471"/>
      <c r="D41" s="473"/>
      <c r="E41" s="479"/>
      <c r="F41" s="479"/>
      <c r="G41" s="479"/>
      <c r="H41" s="479"/>
      <c r="I41" s="479"/>
      <c r="J41" s="479"/>
      <c r="K41" s="479"/>
      <c r="L41" s="479"/>
      <c r="M41" s="498"/>
      <c r="N41" s="502"/>
      <c r="O41" s="506"/>
      <c r="P41" s="473"/>
      <c r="Q41" s="479"/>
      <c r="R41" s="479"/>
      <c r="S41" s="479"/>
      <c r="T41" s="479"/>
      <c r="U41" s="479"/>
      <c r="V41" s="479"/>
      <c r="W41" s="479"/>
      <c r="X41" s="479"/>
      <c r="Y41" s="498"/>
      <c r="Z41" s="502"/>
      <c r="AA41" s="506"/>
    </row>
    <row r="42" spans="2:27" ht="17.25" customHeight="1">
      <c r="B42" s="469"/>
      <c r="C42" s="469"/>
      <c r="D42" s="482"/>
      <c r="E42" s="485"/>
      <c r="F42" s="485"/>
      <c r="G42" s="485"/>
      <c r="H42" s="485"/>
      <c r="I42" s="485"/>
      <c r="J42" s="485"/>
      <c r="K42" s="485"/>
      <c r="L42" s="485"/>
      <c r="M42" s="496"/>
      <c r="N42" s="500"/>
      <c r="O42" s="504"/>
      <c r="P42" s="482"/>
      <c r="Q42" s="485"/>
      <c r="R42" s="485"/>
      <c r="S42" s="485"/>
      <c r="T42" s="485"/>
      <c r="U42" s="485"/>
      <c r="V42" s="485"/>
      <c r="W42" s="485"/>
      <c r="X42" s="485"/>
      <c r="Y42" s="496"/>
      <c r="Z42" s="500"/>
      <c r="AA42" s="504"/>
    </row>
    <row r="43" spans="2:27" ht="17.25" customHeight="1">
      <c r="B43" s="470"/>
      <c r="C43" s="470"/>
      <c r="D43" s="483"/>
      <c r="E43" s="486"/>
      <c r="F43" s="486"/>
      <c r="G43" s="486"/>
      <c r="H43" s="486"/>
      <c r="I43" s="486"/>
      <c r="J43" s="486"/>
      <c r="K43" s="486"/>
      <c r="L43" s="486"/>
      <c r="M43" s="497"/>
      <c r="N43" s="501"/>
      <c r="O43" s="505"/>
      <c r="P43" s="483"/>
      <c r="Q43" s="486"/>
      <c r="R43" s="486"/>
      <c r="S43" s="486"/>
      <c r="T43" s="486"/>
      <c r="U43" s="486"/>
      <c r="V43" s="486"/>
      <c r="W43" s="486"/>
      <c r="X43" s="486"/>
      <c r="Y43" s="497"/>
      <c r="Z43" s="501"/>
      <c r="AA43" s="505"/>
    </row>
    <row r="44" spans="2:27" ht="17.25" customHeight="1">
      <c r="B44" s="471"/>
      <c r="C44" s="471"/>
      <c r="D44" s="473"/>
      <c r="E44" s="479"/>
      <c r="F44" s="479"/>
      <c r="G44" s="479"/>
      <c r="H44" s="479"/>
      <c r="I44" s="479"/>
      <c r="J44" s="479"/>
      <c r="K44" s="479"/>
      <c r="L44" s="479"/>
      <c r="M44" s="498"/>
      <c r="N44" s="502"/>
      <c r="O44" s="506"/>
      <c r="P44" s="473"/>
      <c r="Q44" s="479"/>
      <c r="R44" s="479"/>
      <c r="S44" s="479"/>
      <c r="T44" s="479"/>
      <c r="U44" s="479"/>
      <c r="V44" s="479"/>
      <c r="W44" s="479"/>
      <c r="X44" s="479"/>
      <c r="Y44" s="498"/>
      <c r="Z44" s="502"/>
      <c r="AA44" s="506"/>
    </row>
    <row r="45" spans="2:27" ht="17.25" customHeight="1">
      <c r="B45" s="469"/>
      <c r="C45" s="469"/>
      <c r="D45" s="482"/>
      <c r="E45" s="485"/>
      <c r="F45" s="485"/>
      <c r="G45" s="485"/>
      <c r="H45" s="485"/>
      <c r="I45" s="485"/>
      <c r="J45" s="485"/>
      <c r="K45" s="485"/>
      <c r="L45" s="485"/>
      <c r="M45" s="496"/>
      <c r="N45" s="500"/>
      <c r="O45" s="504"/>
      <c r="P45" s="482"/>
      <c r="Q45" s="485"/>
      <c r="R45" s="485"/>
      <c r="S45" s="485"/>
      <c r="T45" s="485"/>
      <c r="U45" s="485"/>
      <c r="V45" s="485"/>
      <c r="W45" s="485"/>
      <c r="X45" s="485"/>
      <c r="Y45" s="496"/>
      <c r="Z45" s="500"/>
      <c r="AA45" s="504"/>
    </row>
    <row r="46" spans="2:27" ht="17.25" customHeight="1">
      <c r="B46" s="470"/>
      <c r="C46" s="470"/>
      <c r="D46" s="483"/>
      <c r="E46" s="486"/>
      <c r="F46" s="486"/>
      <c r="G46" s="486"/>
      <c r="H46" s="486"/>
      <c r="I46" s="486"/>
      <c r="J46" s="486"/>
      <c r="K46" s="486"/>
      <c r="L46" s="486"/>
      <c r="M46" s="497"/>
      <c r="N46" s="501"/>
      <c r="O46" s="505"/>
      <c r="P46" s="483"/>
      <c r="Q46" s="486"/>
      <c r="R46" s="486"/>
      <c r="S46" s="486"/>
      <c r="T46" s="486"/>
      <c r="U46" s="486"/>
      <c r="V46" s="486"/>
      <c r="W46" s="486"/>
      <c r="X46" s="486"/>
      <c r="Y46" s="497"/>
      <c r="Z46" s="501"/>
      <c r="AA46" s="505"/>
    </row>
    <row r="47" spans="2:27" ht="17.25" customHeight="1">
      <c r="B47" s="471"/>
      <c r="C47" s="471"/>
      <c r="D47" s="473"/>
      <c r="E47" s="479"/>
      <c r="F47" s="479"/>
      <c r="G47" s="479"/>
      <c r="H47" s="479"/>
      <c r="I47" s="479"/>
      <c r="J47" s="479"/>
      <c r="K47" s="479"/>
      <c r="L47" s="479"/>
      <c r="M47" s="498"/>
      <c r="N47" s="502"/>
      <c r="O47" s="506"/>
      <c r="P47" s="473"/>
      <c r="Q47" s="479"/>
      <c r="R47" s="479"/>
      <c r="S47" s="479"/>
      <c r="T47" s="479"/>
      <c r="U47" s="479"/>
      <c r="V47" s="479"/>
      <c r="W47" s="479"/>
      <c r="X47" s="479"/>
      <c r="Y47" s="498"/>
      <c r="Z47" s="502"/>
      <c r="AA47" s="506"/>
    </row>
    <row r="48" spans="2:27" ht="17.25" customHeight="1">
      <c r="B48" s="472" t="s">
        <v>41</v>
      </c>
      <c r="C48" s="478"/>
      <c r="D48" s="478"/>
      <c r="E48" s="487"/>
      <c r="F48" s="487"/>
      <c r="G48" s="487"/>
      <c r="H48" s="487"/>
      <c r="I48" s="487"/>
      <c r="J48" s="487"/>
      <c r="K48" s="487"/>
      <c r="L48" s="487"/>
      <c r="M48" s="487"/>
      <c r="N48" s="487"/>
      <c r="O48" s="487"/>
      <c r="P48" s="487"/>
      <c r="Q48" s="487"/>
      <c r="R48" s="487"/>
      <c r="S48" s="487"/>
      <c r="T48" s="487"/>
      <c r="U48" s="487"/>
      <c r="V48" s="487"/>
      <c r="W48" s="487"/>
      <c r="X48" s="487"/>
      <c r="Y48" s="487"/>
      <c r="Z48" s="487"/>
      <c r="AA48" s="514"/>
    </row>
    <row r="49" spans="2:27" ht="17.25" customHeight="1">
      <c r="B49" s="473"/>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98"/>
    </row>
    <row r="50" spans="2:27" ht="18.75" customHeight="1"/>
  </sheetData>
  <mergeCells count="67">
    <mergeCell ref="W3:X3"/>
    <mergeCell ref="Y3:Z3"/>
    <mergeCell ref="R5:T5"/>
    <mergeCell ref="U5:W5"/>
    <mergeCell ref="X5:Z5"/>
    <mergeCell ref="B9:C9"/>
    <mergeCell ref="D9:G9"/>
    <mergeCell ref="O9:R9"/>
    <mergeCell ref="S9:T9"/>
    <mergeCell ref="B10:C10"/>
    <mergeCell ref="D10:L10"/>
    <mergeCell ref="O10:R10"/>
    <mergeCell ref="S10:Y10"/>
    <mergeCell ref="C12:E12"/>
    <mergeCell ref="G12:J12"/>
    <mergeCell ref="K12:N12"/>
    <mergeCell ref="P12:R12"/>
    <mergeCell ref="T12:W12"/>
    <mergeCell ref="X12:AA12"/>
    <mergeCell ref="B13:F13"/>
    <mergeCell ref="G13:J13"/>
    <mergeCell ref="K13:N13"/>
    <mergeCell ref="O13:S13"/>
    <mergeCell ref="T13:W13"/>
    <mergeCell ref="X13:AA13"/>
    <mergeCell ref="B14:F14"/>
    <mergeCell ref="G14:J14"/>
    <mergeCell ref="K14:N14"/>
    <mergeCell ref="O14:S14"/>
    <mergeCell ref="T14:W14"/>
    <mergeCell ref="X14:AA14"/>
    <mergeCell ref="B15:F15"/>
    <mergeCell ref="G15:J15"/>
    <mergeCell ref="K15:N15"/>
    <mergeCell ref="O15:S15"/>
    <mergeCell ref="T15:W15"/>
    <mergeCell ref="X15:AA15"/>
    <mergeCell ref="F16:K16"/>
    <mergeCell ref="R16:W16"/>
    <mergeCell ref="F17:K17"/>
    <mergeCell ref="N17:O17"/>
    <mergeCell ref="R17:W17"/>
    <mergeCell ref="Z17:AA17"/>
    <mergeCell ref="B48:D48"/>
    <mergeCell ref="C5:L7"/>
    <mergeCell ref="B16:B17"/>
    <mergeCell ref="C16:C17"/>
    <mergeCell ref="N18:O20"/>
    <mergeCell ref="Z18:AA20"/>
    <mergeCell ref="N21:O23"/>
    <mergeCell ref="Z21:AA23"/>
    <mergeCell ref="N24:O26"/>
    <mergeCell ref="Z24:AA26"/>
    <mergeCell ref="N27:O29"/>
    <mergeCell ref="Z27:AA29"/>
    <mergeCell ref="N30:O32"/>
    <mergeCell ref="Z30:AA32"/>
    <mergeCell ref="N33:O35"/>
    <mergeCell ref="Z33:AA35"/>
    <mergeCell ref="N36:O38"/>
    <mergeCell ref="Z36:AA38"/>
    <mergeCell ref="N39:O41"/>
    <mergeCell ref="Z39:AA41"/>
    <mergeCell ref="N42:O44"/>
    <mergeCell ref="Z42:AA44"/>
    <mergeCell ref="N45:O47"/>
    <mergeCell ref="Z45:AA47"/>
  </mergeCells>
  <phoneticPr fontId="28"/>
  <printOptions horizontalCentered="1"/>
  <pageMargins left="0.59055118110236227" right="0.19685039370078741" top="0.19685039370078741" bottom="0.19685039370078741" header="0.51181102362204722" footer="0.51181102362204722"/>
  <pageSetup paperSize="9" scale="99"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dimension ref="A1:GT74"/>
  <sheetViews>
    <sheetView showGridLines="0" view="pageBreakPreview" zoomScale="70" zoomScaleSheetLayoutView="70" workbookViewId="0"/>
  </sheetViews>
  <sheetFormatPr defaultRowHeight="13.5"/>
  <cols>
    <col min="1" max="101" width="1.375" style="515" customWidth="1"/>
    <col min="102" max="103" width="1.25" style="515" customWidth="1"/>
    <col min="104" max="202" width="1.375" style="515" customWidth="1"/>
    <col min="203" max="16384" width="9" style="515" bestFit="1" customWidth="1"/>
  </cols>
  <sheetData>
    <row r="1" spans="1:202">
      <c r="A1" s="516" t="s">
        <v>217</v>
      </c>
    </row>
    <row r="2" spans="1:202" ht="7.5" customHeight="1">
      <c r="A2" s="517" t="s">
        <v>725</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c r="BH2" s="517"/>
      <c r="BI2" s="517"/>
      <c r="BJ2" s="517"/>
      <c r="BK2" s="517"/>
      <c r="BL2" s="517"/>
      <c r="BM2" s="517"/>
      <c r="BN2" s="517"/>
      <c r="BO2" s="517"/>
      <c r="BP2" s="517"/>
      <c r="BQ2" s="517"/>
      <c r="BR2" s="517"/>
      <c r="BS2" s="517"/>
      <c r="BT2" s="517"/>
      <c r="BU2" s="517"/>
      <c r="BV2" s="517"/>
      <c r="BW2" s="517"/>
      <c r="BX2" s="517"/>
      <c r="BY2" s="517"/>
      <c r="BZ2" s="517"/>
      <c r="CA2" s="517"/>
      <c r="CB2" s="517"/>
      <c r="CC2" s="517"/>
      <c r="CD2" s="517"/>
      <c r="CE2" s="517"/>
      <c r="CF2" s="517"/>
      <c r="CG2" s="517"/>
      <c r="CH2" s="517"/>
      <c r="CI2" s="517"/>
      <c r="CJ2" s="517"/>
      <c r="CK2" s="517"/>
      <c r="CL2" s="517"/>
      <c r="CM2" s="517"/>
      <c r="CN2" s="517"/>
      <c r="CO2" s="517"/>
      <c r="CP2" s="517"/>
      <c r="CQ2" s="517"/>
      <c r="CR2" s="517"/>
      <c r="CS2" s="517"/>
      <c r="CT2" s="517"/>
      <c r="CU2" s="517"/>
    </row>
    <row r="3" spans="1:202" ht="7.5" customHeight="1">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c r="CL3" s="517"/>
      <c r="CM3" s="517"/>
      <c r="CN3" s="517"/>
      <c r="CO3" s="517"/>
      <c r="CP3" s="517"/>
      <c r="CQ3" s="517"/>
      <c r="CR3" s="517"/>
      <c r="CS3" s="517"/>
      <c r="CT3" s="517"/>
      <c r="CU3" s="517"/>
      <c r="CZ3" s="520" t="s">
        <v>416</v>
      </c>
      <c r="DA3" s="527"/>
      <c r="DB3" s="527"/>
      <c r="DC3" s="527"/>
      <c r="DD3" s="527"/>
      <c r="DE3" s="527"/>
      <c r="DF3" s="527"/>
      <c r="DG3" s="527"/>
      <c r="DH3" s="527"/>
      <c r="DI3" s="527"/>
      <c r="DJ3" s="527"/>
      <c r="DK3" s="527"/>
      <c r="DL3" s="527"/>
      <c r="DM3" s="527"/>
      <c r="DN3" s="527"/>
      <c r="DO3" s="527"/>
      <c r="DP3" s="527"/>
      <c r="DQ3" s="527"/>
      <c r="DR3" s="534"/>
      <c r="DS3" s="541"/>
      <c r="DT3" s="554"/>
      <c r="DU3" s="554"/>
      <c r="DV3" s="554"/>
      <c r="DW3" s="554"/>
      <c r="DX3" s="554"/>
      <c r="DY3" s="554"/>
      <c r="DZ3" s="554"/>
      <c r="EA3" s="554"/>
      <c r="EB3" s="554"/>
      <c r="EC3" s="554"/>
      <c r="ED3" s="554"/>
      <c r="EE3" s="554"/>
      <c r="EF3" s="561"/>
      <c r="EG3" s="554"/>
      <c r="EH3" s="554"/>
      <c r="EI3" s="554"/>
      <c r="EJ3" s="554"/>
      <c r="EK3" s="554" t="s">
        <v>9</v>
      </c>
      <c r="EL3" s="554"/>
      <c r="EM3" s="554"/>
      <c r="EN3" s="554"/>
      <c r="EO3" s="554"/>
      <c r="EP3" s="554"/>
      <c r="EQ3" s="554"/>
      <c r="ER3" s="554"/>
      <c r="ES3" s="554"/>
      <c r="ET3" s="554"/>
      <c r="EU3" s="554"/>
      <c r="EV3" s="554"/>
      <c r="EW3" s="541"/>
      <c r="EX3" s="554"/>
      <c r="EY3" s="554"/>
      <c r="EZ3" s="554"/>
      <c r="FA3" s="554"/>
      <c r="FB3" s="554"/>
      <c r="FC3" s="554"/>
      <c r="FD3" s="554"/>
      <c r="FE3" s="554"/>
      <c r="FF3" s="554"/>
      <c r="FG3" s="554"/>
      <c r="FH3" s="554"/>
      <c r="FI3" s="554"/>
      <c r="FJ3" s="561"/>
      <c r="FK3" s="554"/>
      <c r="FL3" s="554"/>
      <c r="FM3" s="554"/>
      <c r="FN3" s="554"/>
      <c r="FO3" s="554" t="s">
        <v>9</v>
      </c>
      <c r="FP3" s="554"/>
      <c r="FQ3" s="554"/>
      <c r="FR3" s="554"/>
      <c r="FS3" s="554"/>
      <c r="FT3" s="554"/>
      <c r="FU3" s="554"/>
      <c r="FV3" s="554"/>
      <c r="FW3" s="554"/>
      <c r="FX3" s="554"/>
      <c r="FY3" s="554"/>
      <c r="FZ3" s="554"/>
      <c r="GA3" s="541"/>
      <c r="GB3" s="554"/>
      <c r="GC3" s="554"/>
      <c r="GD3" s="554"/>
      <c r="GE3" s="554"/>
      <c r="GF3" s="554"/>
      <c r="GG3" s="554"/>
      <c r="GH3" s="554"/>
      <c r="GI3" s="554"/>
      <c r="GJ3" s="554"/>
      <c r="GK3" s="554"/>
      <c r="GL3" s="554"/>
      <c r="GM3" s="554"/>
      <c r="GN3" s="561"/>
      <c r="GO3" s="554"/>
      <c r="GP3" s="554"/>
      <c r="GQ3" s="554"/>
      <c r="GR3" s="554"/>
      <c r="GS3" s="554"/>
      <c r="GT3" s="564"/>
    </row>
    <row r="4" spans="1:202" ht="7.5" customHeight="1">
      <c r="A4" s="517"/>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7"/>
      <c r="CA4" s="517"/>
      <c r="CB4" s="517"/>
      <c r="CC4" s="517"/>
      <c r="CD4" s="517"/>
      <c r="CE4" s="517"/>
      <c r="CF4" s="517"/>
      <c r="CG4" s="517"/>
      <c r="CH4" s="517"/>
      <c r="CI4" s="517"/>
      <c r="CJ4" s="517"/>
      <c r="CK4" s="517"/>
      <c r="CL4" s="517"/>
      <c r="CM4" s="517"/>
      <c r="CN4" s="517"/>
      <c r="CO4" s="517"/>
      <c r="CP4" s="517"/>
      <c r="CQ4" s="517"/>
      <c r="CR4" s="517"/>
      <c r="CS4" s="517"/>
      <c r="CT4" s="517"/>
      <c r="CU4" s="517"/>
      <c r="CZ4" s="521"/>
      <c r="DA4" s="528"/>
      <c r="DB4" s="528"/>
      <c r="DC4" s="528"/>
      <c r="DD4" s="528"/>
      <c r="DE4" s="528"/>
      <c r="DF4" s="528"/>
      <c r="DG4" s="528"/>
      <c r="DH4" s="528"/>
      <c r="DI4" s="528"/>
      <c r="DJ4" s="528"/>
      <c r="DK4" s="528"/>
      <c r="DL4" s="528"/>
      <c r="DM4" s="528"/>
      <c r="DN4" s="528"/>
      <c r="DO4" s="528"/>
      <c r="DP4" s="528"/>
      <c r="DQ4" s="528"/>
      <c r="DR4" s="535"/>
      <c r="DS4" s="551"/>
      <c r="DT4" s="555"/>
      <c r="DU4" s="555"/>
      <c r="DV4" s="555"/>
      <c r="DW4" s="555"/>
      <c r="DX4" s="555"/>
      <c r="DY4" s="555"/>
      <c r="DZ4" s="555"/>
      <c r="EA4" s="555"/>
      <c r="EB4" s="555"/>
      <c r="EC4" s="555"/>
      <c r="ED4" s="555"/>
      <c r="EE4" s="555"/>
      <c r="EG4" s="555"/>
      <c r="EH4" s="555"/>
      <c r="EI4" s="555"/>
      <c r="EJ4" s="555"/>
      <c r="EK4" s="555"/>
      <c r="EL4" s="555"/>
      <c r="EM4" s="555"/>
      <c r="EN4" s="555"/>
      <c r="EO4" s="555"/>
      <c r="EP4" s="555"/>
      <c r="EQ4" s="555"/>
      <c r="ER4" s="555"/>
      <c r="ES4" s="555"/>
      <c r="ET4" s="555"/>
      <c r="EU4" s="555"/>
      <c r="EV4" s="555"/>
      <c r="EW4" s="551"/>
      <c r="EX4" s="555"/>
      <c r="EY4" s="555"/>
      <c r="EZ4" s="555"/>
      <c r="FA4" s="555"/>
      <c r="FB4" s="555"/>
      <c r="FC4" s="555"/>
      <c r="FD4" s="555"/>
      <c r="FE4" s="555"/>
      <c r="FF4" s="555"/>
      <c r="FG4" s="555"/>
      <c r="FH4" s="555"/>
      <c r="FI4" s="555"/>
      <c r="FK4" s="555"/>
      <c r="FL4" s="555"/>
      <c r="FM4" s="555"/>
      <c r="FN4" s="555"/>
      <c r="FO4" s="555"/>
      <c r="FP4" s="555"/>
      <c r="FQ4" s="555"/>
      <c r="FR4" s="555"/>
      <c r="FS4" s="555"/>
      <c r="FT4" s="555"/>
      <c r="FU4" s="555"/>
      <c r="FV4" s="555"/>
      <c r="FW4" s="555"/>
      <c r="FX4" s="555"/>
      <c r="FY4" s="555"/>
      <c r="FZ4" s="555"/>
      <c r="GA4" s="551"/>
      <c r="GB4" s="555"/>
      <c r="GC4" s="555"/>
      <c r="GD4" s="555"/>
      <c r="GE4" s="555"/>
      <c r="GF4" s="555"/>
      <c r="GG4" s="555"/>
      <c r="GH4" s="555"/>
      <c r="GI4" s="555"/>
      <c r="GJ4" s="555"/>
      <c r="GK4" s="555"/>
      <c r="GL4" s="555"/>
      <c r="GM4" s="555"/>
      <c r="GO4" s="555"/>
      <c r="GP4" s="555"/>
      <c r="GQ4" s="555"/>
      <c r="GR4" s="555"/>
      <c r="GS4" s="555"/>
      <c r="GT4" s="565"/>
    </row>
    <row r="5" spans="1:202" ht="7.5" customHeight="1">
      <c r="A5" s="517"/>
      <c r="B5" s="517"/>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Q5" s="517"/>
      <c r="CR5" s="517"/>
      <c r="CS5" s="517"/>
      <c r="CT5" s="517"/>
      <c r="CU5" s="517"/>
      <c r="CZ5" s="521"/>
      <c r="DA5" s="528"/>
      <c r="DB5" s="528"/>
      <c r="DC5" s="528"/>
      <c r="DD5" s="528"/>
      <c r="DE5" s="528"/>
      <c r="DF5" s="528"/>
      <c r="DG5" s="528"/>
      <c r="DH5" s="528"/>
      <c r="DI5" s="528"/>
      <c r="DJ5" s="528"/>
      <c r="DK5" s="528"/>
      <c r="DL5" s="528"/>
      <c r="DM5" s="528"/>
      <c r="DN5" s="528"/>
      <c r="DO5" s="528"/>
      <c r="DP5" s="528"/>
      <c r="DQ5" s="528"/>
      <c r="DR5" s="535"/>
      <c r="DS5" s="551"/>
      <c r="DT5" s="555"/>
      <c r="DU5" s="555"/>
      <c r="DV5" s="555"/>
      <c r="DW5" s="555"/>
      <c r="DX5" s="555"/>
      <c r="DY5" s="555"/>
      <c r="DZ5" s="555"/>
      <c r="EA5" s="555"/>
      <c r="EB5" s="555"/>
      <c r="EC5" s="555"/>
      <c r="ED5" s="555"/>
      <c r="EE5" s="555"/>
      <c r="EG5" s="555"/>
      <c r="EH5" s="555"/>
      <c r="EI5" s="555"/>
      <c r="EJ5" s="555"/>
      <c r="EK5" s="555"/>
      <c r="EL5" s="555"/>
      <c r="EM5" s="555"/>
      <c r="EN5" s="555"/>
      <c r="EO5" s="555"/>
      <c r="EP5" s="555"/>
      <c r="EQ5" s="555"/>
      <c r="ER5" s="555"/>
      <c r="ES5" s="555"/>
      <c r="ET5" s="555"/>
      <c r="EU5" s="555"/>
      <c r="EV5" s="555"/>
      <c r="EW5" s="551"/>
      <c r="EX5" s="555"/>
      <c r="EY5" s="555"/>
      <c r="EZ5" s="555"/>
      <c r="FA5" s="555"/>
      <c r="FB5" s="555"/>
      <c r="FC5" s="555"/>
      <c r="FD5" s="555"/>
      <c r="FE5" s="555"/>
      <c r="FF5" s="555"/>
      <c r="FG5" s="555"/>
      <c r="FH5" s="555"/>
      <c r="FI5" s="555"/>
      <c r="FK5" s="555"/>
      <c r="FL5" s="555"/>
      <c r="FM5" s="555"/>
      <c r="FN5" s="555"/>
      <c r="FO5" s="555"/>
      <c r="FP5" s="555"/>
      <c r="FQ5" s="555"/>
      <c r="FR5" s="555"/>
      <c r="FS5" s="555"/>
      <c r="FT5" s="555"/>
      <c r="FU5" s="555"/>
      <c r="FV5" s="555"/>
      <c r="FW5" s="555"/>
      <c r="FX5" s="555"/>
      <c r="FY5" s="555"/>
      <c r="FZ5" s="555"/>
      <c r="GA5" s="551"/>
      <c r="GB5" s="555"/>
      <c r="GC5" s="555"/>
      <c r="GD5" s="555"/>
      <c r="GE5" s="555"/>
      <c r="GF5" s="555"/>
      <c r="GG5" s="555"/>
      <c r="GH5" s="555"/>
      <c r="GI5" s="555"/>
      <c r="GJ5" s="555"/>
      <c r="GK5" s="555"/>
      <c r="GL5" s="555"/>
      <c r="GM5" s="555"/>
      <c r="GO5" s="555"/>
      <c r="GP5" s="555"/>
      <c r="GQ5" s="555"/>
      <c r="GR5" s="555"/>
      <c r="GS5" s="555"/>
      <c r="GT5" s="565"/>
    </row>
    <row r="6" spans="1:202" ht="7.5" customHeight="1">
      <c r="CZ6" s="521"/>
      <c r="DA6" s="528"/>
      <c r="DB6" s="528"/>
      <c r="DC6" s="528"/>
      <c r="DD6" s="528"/>
      <c r="DE6" s="528"/>
      <c r="DF6" s="528"/>
      <c r="DG6" s="528"/>
      <c r="DH6" s="528"/>
      <c r="DI6" s="528"/>
      <c r="DJ6" s="528"/>
      <c r="DK6" s="528"/>
      <c r="DL6" s="528"/>
      <c r="DM6" s="528"/>
      <c r="DN6" s="528"/>
      <c r="DO6" s="528"/>
      <c r="DP6" s="528"/>
      <c r="DQ6" s="528"/>
      <c r="DR6" s="535"/>
      <c r="DS6" s="552"/>
      <c r="EW6" s="552"/>
      <c r="GA6" s="552"/>
      <c r="GT6" s="566"/>
    </row>
    <row r="7" spans="1:202" ht="7.5" customHeight="1">
      <c r="A7" s="518" t="s">
        <v>726</v>
      </c>
      <c r="B7" s="518"/>
      <c r="C7" s="518"/>
      <c r="D7" s="518"/>
      <c r="E7" s="518"/>
      <c r="F7" s="518"/>
      <c r="G7" s="518"/>
      <c r="H7" s="518"/>
      <c r="I7" s="518"/>
      <c r="J7" s="518"/>
      <c r="K7" s="518"/>
      <c r="L7" s="518"/>
      <c r="M7" s="518"/>
      <c r="N7" s="518"/>
      <c r="O7" s="518"/>
      <c r="P7" s="518"/>
      <c r="Q7" s="518"/>
      <c r="T7" s="518" t="s">
        <v>47</v>
      </c>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E7" s="518" t="s">
        <v>727</v>
      </c>
      <c r="BF7" s="518"/>
      <c r="BG7" s="518"/>
      <c r="BH7" s="518"/>
      <c r="BI7" s="518"/>
      <c r="BJ7" s="518"/>
      <c r="BK7" s="518"/>
      <c r="BL7" s="518"/>
      <c r="BM7" s="518"/>
      <c r="BN7" s="518"/>
      <c r="BO7" s="518"/>
      <c r="BP7" s="518"/>
      <c r="BQ7" s="518"/>
      <c r="BR7" s="518"/>
      <c r="BS7" s="518"/>
      <c r="BT7" s="518"/>
      <c r="BU7" s="518"/>
      <c r="BV7" s="518"/>
      <c r="BX7" s="518" t="s">
        <v>436</v>
      </c>
      <c r="BY7" s="518"/>
      <c r="BZ7" s="518"/>
      <c r="CA7" s="518"/>
      <c r="CB7" s="518"/>
      <c r="CC7" s="518"/>
      <c r="CD7" s="518"/>
      <c r="CE7" s="518"/>
      <c r="CF7" s="518"/>
      <c r="CG7" s="518"/>
      <c r="CH7" s="518"/>
      <c r="CI7" s="518"/>
      <c r="CJ7" s="518"/>
      <c r="CK7" s="518"/>
      <c r="CL7" s="518"/>
      <c r="CM7" s="518"/>
      <c r="CN7" s="518"/>
      <c r="CO7" s="518"/>
      <c r="CP7" s="518"/>
      <c r="CQ7" s="518"/>
      <c r="CR7" s="518"/>
      <c r="CS7" s="518"/>
      <c r="CT7" s="518"/>
      <c r="CU7" s="518"/>
      <c r="CZ7" s="521"/>
      <c r="DA7" s="528"/>
      <c r="DB7" s="528"/>
      <c r="DC7" s="528"/>
      <c r="DD7" s="528"/>
      <c r="DE7" s="528"/>
      <c r="DF7" s="528"/>
      <c r="DG7" s="528"/>
      <c r="DH7" s="528"/>
      <c r="DI7" s="528"/>
      <c r="DJ7" s="528"/>
      <c r="DK7" s="528"/>
      <c r="DL7" s="528"/>
      <c r="DM7" s="528"/>
      <c r="DN7" s="528"/>
      <c r="DO7" s="528"/>
      <c r="DP7" s="528"/>
      <c r="DQ7" s="528"/>
      <c r="DR7" s="535"/>
      <c r="DS7" s="552"/>
      <c r="DW7" s="559">
        <v>5</v>
      </c>
      <c r="DX7" s="559"/>
      <c r="DY7" s="559"/>
      <c r="DZ7" s="559"/>
      <c r="EA7" s="559">
        <v>10</v>
      </c>
      <c r="EB7" s="559"/>
      <c r="EC7" s="559"/>
      <c r="ED7" s="559"/>
      <c r="EF7" s="559">
        <v>15</v>
      </c>
      <c r="EG7" s="559"/>
      <c r="EH7" s="559"/>
      <c r="EI7" s="559"/>
      <c r="EJ7" s="559"/>
      <c r="EK7" s="559">
        <v>20</v>
      </c>
      <c r="EL7" s="559"/>
      <c r="EM7" s="559"/>
      <c r="EN7" s="559"/>
      <c r="EO7" s="559"/>
      <c r="EP7" s="559">
        <v>25</v>
      </c>
      <c r="EQ7" s="559"/>
      <c r="ER7" s="559"/>
      <c r="ES7" s="559"/>
      <c r="ET7" s="559"/>
      <c r="EW7" s="552"/>
      <c r="FA7" s="559">
        <v>5</v>
      </c>
      <c r="FB7" s="559"/>
      <c r="FC7" s="559"/>
      <c r="FD7" s="559"/>
      <c r="FE7" s="559">
        <v>10</v>
      </c>
      <c r="FF7" s="559"/>
      <c r="FG7" s="559"/>
      <c r="FH7" s="559"/>
      <c r="FI7" s="559"/>
      <c r="FJ7" s="559">
        <v>15</v>
      </c>
      <c r="FK7" s="559"/>
      <c r="FL7" s="559"/>
      <c r="FM7" s="559"/>
      <c r="FO7" s="559">
        <v>20</v>
      </c>
      <c r="FP7" s="559"/>
      <c r="FQ7" s="559"/>
      <c r="FR7" s="559"/>
      <c r="FS7" s="559"/>
      <c r="FT7" s="559">
        <v>25</v>
      </c>
      <c r="FU7" s="559"/>
      <c r="FV7" s="559"/>
      <c r="FW7" s="559"/>
      <c r="FX7" s="559"/>
      <c r="FY7" s="559"/>
      <c r="GA7" s="552"/>
      <c r="GE7" s="559">
        <v>5</v>
      </c>
      <c r="GF7" s="559"/>
      <c r="GG7" s="559"/>
      <c r="GH7" s="559"/>
      <c r="GI7" s="559">
        <v>10</v>
      </c>
      <c r="GJ7" s="559"/>
      <c r="GK7" s="559"/>
      <c r="GL7" s="559"/>
      <c r="GM7" s="559"/>
      <c r="GN7" s="559">
        <v>15</v>
      </c>
      <c r="GO7" s="559"/>
      <c r="GP7" s="559"/>
      <c r="GQ7" s="559"/>
      <c r="GS7" s="559"/>
      <c r="GT7" s="574"/>
    </row>
    <row r="8" spans="1:202" ht="7.5" customHeight="1">
      <c r="A8" s="518"/>
      <c r="B8" s="518"/>
      <c r="C8" s="518"/>
      <c r="D8" s="518"/>
      <c r="E8" s="518"/>
      <c r="F8" s="518"/>
      <c r="G8" s="518"/>
      <c r="H8" s="518"/>
      <c r="I8" s="518"/>
      <c r="J8" s="518"/>
      <c r="K8" s="518"/>
      <c r="L8" s="518"/>
      <c r="M8" s="518"/>
      <c r="N8" s="518"/>
      <c r="O8" s="518"/>
      <c r="P8" s="518"/>
      <c r="Q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E8" s="518"/>
      <c r="BF8" s="518"/>
      <c r="BG8" s="518"/>
      <c r="BH8" s="518"/>
      <c r="BI8" s="518"/>
      <c r="BJ8" s="518"/>
      <c r="BK8" s="518"/>
      <c r="BL8" s="518"/>
      <c r="BM8" s="518"/>
      <c r="BN8" s="518"/>
      <c r="BO8" s="518"/>
      <c r="BP8" s="518"/>
      <c r="BQ8" s="518"/>
      <c r="BR8" s="518"/>
      <c r="BS8" s="518"/>
      <c r="BT8" s="518"/>
      <c r="BU8" s="518"/>
      <c r="BV8" s="518"/>
      <c r="BX8" s="518"/>
      <c r="BY8" s="518"/>
      <c r="BZ8" s="518"/>
      <c r="CA8" s="518"/>
      <c r="CB8" s="518"/>
      <c r="CC8" s="518"/>
      <c r="CD8" s="518"/>
      <c r="CE8" s="518"/>
      <c r="CF8" s="518"/>
      <c r="CG8" s="518"/>
      <c r="CH8" s="518"/>
      <c r="CI8" s="518"/>
      <c r="CJ8" s="518"/>
      <c r="CK8" s="518"/>
      <c r="CL8" s="518"/>
      <c r="CM8" s="518"/>
      <c r="CN8" s="518"/>
      <c r="CO8" s="518"/>
      <c r="CP8" s="518"/>
      <c r="CQ8" s="518"/>
      <c r="CR8" s="518"/>
      <c r="CS8" s="518"/>
      <c r="CT8" s="518"/>
      <c r="CU8" s="518"/>
      <c r="CZ8" s="522"/>
      <c r="DA8" s="529"/>
      <c r="DB8" s="529"/>
      <c r="DC8" s="529"/>
      <c r="DD8" s="529"/>
      <c r="DE8" s="529"/>
      <c r="DF8" s="529"/>
      <c r="DG8" s="529"/>
      <c r="DH8" s="529"/>
      <c r="DI8" s="529"/>
      <c r="DJ8" s="529"/>
      <c r="DK8" s="529"/>
      <c r="DL8" s="529"/>
      <c r="DM8" s="529"/>
      <c r="DN8" s="529"/>
      <c r="DO8" s="529"/>
      <c r="DP8" s="529"/>
      <c r="DQ8" s="529"/>
      <c r="DR8" s="536"/>
      <c r="DS8" s="553"/>
      <c r="DT8" s="556"/>
      <c r="DU8" s="556"/>
      <c r="DV8" s="556"/>
      <c r="DW8" s="560"/>
      <c r="DX8" s="560"/>
      <c r="DY8" s="560"/>
      <c r="DZ8" s="560"/>
      <c r="EA8" s="560"/>
      <c r="EB8" s="560"/>
      <c r="EC8" s="560"/>
      <c r="ED8" s="560"/>
      <c r="EF8" s="560"/>
      <c r="EG8" s="560"/>
      <c r="EH8" s="560"/>
      <c r="EI8" s="560"/>
      <c r="EJ8" s="560"/>
      <c r="EK8" s="560"/>
      <c r="EL8" s="560"/>
      <c r="EM8" s="560"/>
      <c r="EN8" s="560"/>
      <c r="EO8" s="560"/>
      <c r="EP8" s="560"/>
      <c r="EQ8" s="560"/>
      <c r="ER8" s="560"/>
      <c r="ES8" s="560"/>
      <c r="ET8" s="560"/>
      <c r="EU8" s="556"/>
      <c r="EV8" s="556"/>
      <c r="EW8" s="553"/>
      <c r="EX8" s="556"/>
      <c r="EY8" s="556"/>
      <c r="EZ8" s="556"/>
      <c r="FA8" s="560"/>
      <c r="FB8" s="560"/>
      <c r="FC8" s="560"/>
      <c r="FD8" s="560"/>
      <c r="FE8" s="560"/>
      <c r="FF8" s="560"/>
      <c r="FG8" s="560"/>
      <c r="FH8" s="560"/>
      <c r="FI8" s="560"/>
      <c r="FJ8" s="560"/>
      <c r="FK8" s="560"/>
      <c r="FL8" s="560"/>
      <c r="FM8" s="560"/>
      <c r="FO8" s="560"/>
      <c r="FP8" s="560"/>
      <c r="FQ8" s="560"/>
      <c r="FR8" s="560"/>
      <c r="FS8" s="560"/>
      <c r="FT8" s="560"/>
      <c r="FU8" s="560"/>
      <c r="FV8" s="560"/>
      <c r="FW8" s="560"/>
      <c r="FX8" s="560"/>
      <c r="FY8" s="560"/>
      <c r="FZ8" s="556"/>
      <c r="GA8" s="553"/>
      <c r="GB8" s="556"/>
      <c r="GC8" s="556"/>
      <c r="GD8" s="556"/>
      <c r="GE8" s="560"/>
      <c r="GF8" s="560"/>
      <c r="GG8" s="560"/>
      <c r="GH8" s="560"/>
      <c r="GI8" s="560"/>
      <c r="GJ8" s="560"/>
      <c r="GK8" s="560"/>
      <c r="GL8" s="560"/>
      <c r="GM8" s="560"/>
      <c r="GN8" s="560"/>
      <c r="GO8" s="560"/>
      <c r="GP8" s="560"/>
      <c r="GQ8" s="560"/>
      <c r="GS8" s="560"/>
      <c r="GT8" s="575"/>
    </row>
    <row r="9" spans="1:202" ht="7.5" customHeight="1">
      <c r="A9" s="519"/>
      <c r="B9" s="519"/>
      <c r="C9" s="519"/>
      <c r="D9" s="519"/>
      <c r="E9" s="519"/>
      <c r="F9" s="519"/>
      <c r="G9" s="519"/>
      <c r="H9" s="519"/>
      <c r="I9" s="519"/>
      <c r="J9" s="519"/>
      <c r="K9" s="519"/>
      <c r="L9" s="519"/>
      <c r="M9" s="519"/>
      <c r="N9" s="519"/>
      <c r="O9" s="519"/>
      <c r="P9" s="519"/>
      <c r="Q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19"/>
      <c r="AY9" s="519"/>
      <c r="AZ9" s="519"/>
      <c r="BA9" s="519"/>
      <c r="BB9" s="519"/>
      <c r="BE9" s="519"/>
      <c r="BF9" s="519"/>
      <c r="BG9" s="519"/>
      <c r="BH9" s="519"/>
      <c r="BI9" s="519"/>
      <c r="BJ9" s="519"/>
      <c r="BK9" s="519"/>
      <c r="BL9" s="519"/>
      <c r="BM9" s="519"/>
      <c r="BN9" s="519"/>
      <c r="BO9" s="519"/>
      <c r="BP9" s="519"/>
      <c r="BQ9" s="519"/>
      <c r="BR9" s="519"/>
      <c r="BS9" s="519"/>
      <c r="BT9" s="519"/>
      <c r="BU9" s="519"/>
      <c r="BV9" s="518"/>
      <c r="BX9" s="519"/>
      <c r="BY9" s="519"/>
      <c r="BZ9" s="519"/>
      <c r="CA9" s="519"/>
      <c r="CB9" s="519"/>
      <c r="CC9" s="519"/>
      <c r="CD9" s="519"/>
      <c r="CE9" s="519"/>
      <c r="CF9" s="519"/>
      <c r="CG9" s="519"/>
      <c r="CH9" s="519"/>
      <c r="CI9" s="519"/>
      <c r="CJ9" s="519"/>
      <c r="CK9" s="519"/>
      <c r="CL9" s="519"/>
      <c r="CM9" s="519"/>
      <c r="CN9" s="519"/>
      <c r="CO9" s="519"/>
      <c r="CP9" s="519"/>
      <c r="CQ9" s="519"/>
      <c r="CR9" s="519"/>
      <c r="CS9" s="519"/>
      <c r="CT9" s="519"/>
      <c r="CU9" s="519"/>
      <c r="CZ9" s="523"/>
      <c r="DA9" s="530"/>
      <c r="DB9" s="530"/>
      <c r="DC9" s="530"/>
      <c r="DD9" s="530"/>
      <c r="DE9" s="530"/>
      <c r="DF9" s="530"/>
      <c r="DG9" s="530"/>
      <c r="DH9" s="530"/>
      <c r="DI9" s="530"/>
      <c r="DJ9" s="530"/>
      <c r="DK9" s="530"/>
      <c r="DL9" s="530"/>
      <c r="DM9" s="530"/>
      <c r="DN9" s="530"/>
      <c r="DO9" s="530"/>
      <c r="DP9" s="530"/>
      <c r="DQ9" s="530"/>
      <c r="DR9" s="537"/>
      <c r="DS9" s="547"/>
      <c r="DT9" s="530"/>
      <c r="DU9" s="557"/>
      <c r="DV9" s="557"/>
      <c r="DW9" s="557"/>
      <c r="DX9" s="557"/>
      <c r="DY9" s="557"/>
      <c r="DZ9" s="557"/>
      <c r="EA9" s="557"/>
      <c r="EB9" s="557"/>
      <c r="EC9" s="557"/>
      <c r="ED9" s="557"/>
      <c r="EE9" s="557"/>
      <c r="EF9" s="557"/>
      <c r="EG9" s="557"/>
      <c r="EH9" s="557"/>
      <c r="EI9" s="557"/>
      <c r="EJ9" s="557"/>
      <c r="EK9" s="557"/>
      <c r="EL9" s="557"/>
      <c r="EM9" s="557"/>
      <c r="EN9" s="557"/>
      <c r="EO9" s="557"/>
      <c r="EP9" s="557"/>
      <c r="EQ9" s="557"/>
      <c r="EV9" s="557"/>
      <c r="EW9" s="562"/>
      <c r="EX9" s="557"/>
      <c r="EY9" s="557"/>
      <c r="EZ9" s="557"/>
      <c r="FA9" s="557"/>
      <c r="FB9" s="557"/>
      <c r="FC9" s="557"/>
      <c r="FD9" s="557"/>
      <c r="FE9" s="557"/>
      <c r="FF9" s="557"/>
      <c r="FG9" s="557"/>
      <c r="FH9" s="557"/>
      <c r="FI9" s="557"/>
      <c r="FJ9" s="557"/>
      <c r="FK9" s="557"/>
      <c r="FL9" s="557"/>
      <c r="FM9" s="557"/>
      <c r="FN9" s="557"/>
      <c r="FO9" s="557"/>
      <c r="FP9" s="557"/>
      <c r="FQ9" s="557"/>
      <c r="FR9" s="557"/>
      <c r="FS9" s="557"/>
      <c r="FT9" s="557"/>
      <c r="FU9" s="557"/>
      <c r="FV9" s="557"/>
      <c r="FW9" s="557"/>
      <c r="FX9" s="557"/>
      <c r="FY9" s="557"/>
      <c r="FZ9" s="557"/>
      <c r="GA9" s="562"/>
      <c r="GB9" s="557"/>
      <c r="GC9" s="557"/>
      <c r="GD9" s="557"/>
      <c r="GE9" s="557"/>
      <c r="GF9" s="557"/>
      <c r="GG9" s="557"/>
      <c r="GH9" s="557"/>
      <c r="GI9" s="557"/>
      <c r="GJ9" s="557"/>
      <c r="GK9" s="557"/>
      <c r="GL9" s="557"/>
      <c r="GM9" s="557"/>
      <c r="GN9" s="557"/>
      <c r="GO9" s="557"/>
      <c r="GP9" s="557"/>
      <c r="GQ9" s="557"/>
      <c r="GR9" s="557"/>
      <c r="GS9" s="557"/>
      <c r="GT9" s="568"/>
    </row>
    <row r="10" spans="1:202" ht="7.5" customHeight="1">
      <c r="CZ10" s="524"/>
      <c r="DA10" s="531"/>
      <c r="DB10" s="531"/>
      <c r="DC10" s="531"/>
      <c r="DD10" s="531"/>
      <c r="DE10" s="531"/>
      <c r="DF10" s="531"/>
      <c r="DG10" s="531"/>
      <c r="DH10" s="531"/>
      <c r="DI10" s="531"/>
      <c r="DJ10" s="531"/>
      <c r="DK10" s="531"/>
      <c r="DL10" s="531"/>
      <c r="DM10" s="531"/>
      <c r="DN10" s="531"/>
      <c r="DO10" s="531"/>
      <c r="DP10" s="531"/>
      <c r="DQ10" s="531"/>
      <c r="DR10" s="538"/>
      <c r="DS10" s="548"/>
      <c r="DT10" s="531"/>
      <c r="EW10" s="552"/>
      <c r="GA10" s="552"/>
      <c r="GT10" s="566"/>
    </row>
    <row r="11" spans="1:202" ht="7.5" customHeight="1">
      <c r="A11" s="520" t="s">
        <v>416</v>
      </c>
      <c r="B11" s="527"/>
      <c r="C11" s="527"/>
      <c r="D11" s="527"/>
      <c r="E11" s="527"/>
      <c r="F11" s="527"/>
      <c r="G11" s="527"/>
      <c r="H11" s="527"/>
      <c r="I11" s="527"/>
      <c r="J11" s="527"/>
      <c r="K11" s="527"/>
      <c r="L11" s="527"/>
      <c r="M11" s="527"/>
      <c r="N11" s="527"/>
      <c r="O11" s="527"/>
      <c r="P11" s="527"/>
      <c r="Q11" s="527"/>
      <c r="R11" s="527"/>
      <c r="S11" s="534"/>
      <c r="T11" s="541" t="s">
        <v>728</v>
      </c>
      <c r="U11" s="544"/>
      <c r="V11" s="544"/>
      <c r="W11" s="544"/>
      <c r="X11" s="544"/>
      <c r="Y11" s="544"/>
      <c r="Z11" s="544"/>
      <c r="AA11" s="544"/>
      <c r="AB11" s="544"/>
      <c r="AC11" s="544"/>
      <c r="AD11" s="544"/>
      <c r="AE11" s="544"/>
      <c r="AF11" s="544"/>
      <c r="AG11" s="545"/>
      <c r="AH11" s="541" t="s">
        <v>360</v>
      </c>
      <c r="AI11" s="544"/>
      <c r="AJ11" s="544"/>
      <c r="AK11" s="544"/>
      <c r="AL11" s="544"/>
      <c r="AM11" s="545"/>
      <c r="AN11" s="541"/>
      <c r="AO11" s="554"/>
      <c r="AP11" s="554"/>
      <c r="AQ11" s="554"/>
      <c r="AR11" s="554"/>
      <c r="AS11" s="554"/>
      <c r="AT11" s="554"/>
      <c r="AU11" s="554"/>
      <c r="AV11" s="554"/>
      <c r="AW11" s="554"/>
      <c r="AX11" s="554"/>
      <c r="AY11" s="554"/>
      <c r="AZ11" s="554"/>
      <c r="BA11" s="561"/>
      <c r="BB11" s="554"/>
      <c r="BC11" s="554"/>
      <c r="BD11" s="554"/>
      <c r="BE11" s="554"/>
      <c r="BF11" s="554" t="s">
        <v>9</v>
      </c>
      <c r="BG11" s="554"/>
      <c r="BH11" s="554"/>
      <c r="BI11" s="554"/>
      <c r="BJ11" s="554"/>
      <c r="BK11" s="554"/>
      <c r="BL11" s="554"/>
      <c r="BM11" s="554"/>
      <c r="BN11" s="554"/>
      <c r="BO11" s="554"/>
      <c r="BP11" s="554"/>
      <c r="BQ11" s="554"/>
      <c r="BR11" s="541"/>
      <c r="BS11" s="554"/>
      <c r="BT11" s="554"/>
      <c r="BU11" s="554"/>
      <c r="BV11" s="554"/>
      <c r="BW11" s="554"/>
      <c r="BX11" s="554"/>
      <c r="BY11" s="554"/>
      <c r="BZ11" s="554"/>
      <c r="CA11" s="554"/>
      <c r="CB11" s="554"/>
      <c r="CC11" s="554"/>
      <c r="CD11" s="554"/>
      <c r="CE11" s="561"/>
      <c r="CF11" s="554"/>
      <c r="CG11" s="554"/>
      <c r="CH11" s="554"/>
      <c r="CI11" s="554"/>
      <c r="CJ11" s="554" t="s">
        <v>9</v>
      </c>
      <c r="CK11" s="554"/>
      <c r="CL11" s="554"/>
      <c r="CM11" s="554"/>
      <c r="CN11" s="554"/>
      <c r="CO11" s="554"/>
      <c r="CP11" s="554"/>
      <c r="CQ11" s="554"/>
      <c r="CR11" s="554"/>
      <c r="CS11" s="554"/>
      <c r="CT11" s="554"/>
      <c r="CU11" s="564"/>
      <c r="CZ11" s="524"/>
      <c r="DA11" s="531"/>
      <c r="DB11" s="531"/>
      <c r="DC11" s="531"/>
      <c r="DD11" s="531"/>
      <c r="DE11" s="531"/>
      <c r="DF11" s="531"/>
      <c r="DG11" s="531"/>
      <c r="DH11" s="531"/>
      <c r="DI11" s="531"/>
      <c r="DJ11" s="531"/>
      <c r="DK11" s="531"/>
      <c r="DL11" s="531"/>
      <c r="DM11" s="531"/>
      <c r="DN11" s="531"/>
      <c r="DO11" s="531"/>
      <c r="DP11" s="531"/>
      <c r="DQ11" s="531"/>
      <c r="DR11" s="538"/>
      <c r="DS11" s="548"/>
      <c r="DT11" s="531"/>
      <c r="EW11" s="552"/>
      <c r="GA11" s="552"/>
      <c r="GT11" s="566"/>
    </row>
    <row r="12" spans="1:202" ht="7.5" customHeight="1">
      <c r="A12" s="521"/>
      <c r="B12" s="528"/>
      <c r="C12" s="528"/>
      <c r="D12" s="528"/>
      <c r="E12" s="528"/>
      <c r="F12" s="528"/>
      <c r="G12" s="528"/>
      <c r="H12" s="528"/>
      <c r="I12" s="528"/>
      <c r="J12" s="528"/>
      <c r="K12" s="528"/>
      <c r="L12" s="528"/>
      <c r="M12" s="528"/>
      <c r="N12" s="528"/>
      <c r="O12" s="528"/>
      <c r="P12" s="528"/>
      <c r="Q12" s="528"/>
      <c r="R12" s="528"/>
      <c r="S12" s="535"/>
      <c r="T12" s="542"/>
      <c r="U12" s="258"/>
      <c r="V12" s="258"/>
      <c r="W12" s="258"/>
      <c r="X12" s="258"/>
      <c r="Y12" s="258"/>
      <c r="Z12" s="258"/>
      <c r="AA12" s="258"/>
      <c r="AB12" s="258"/>
      <c r="AC12" s="258"/>
      <c r="AD12" s="258"/>
      <c r="AE12" s="258"/>
      <c r="AF12" s="258"/>
      <c r="AG12" s="408"/>
      <c r="AH12" s="542"/>
      <c r="AI12" s="258"/>
      <c r="AJ12" s="258"/>
      <c r="AK12" s="258"/>
      <c r="AL12" s="258"/>
      <c r="AM12" s="408"/>
      <c r="AN12" s="551"/>
      <c r="AO12" s="555"/>
      <c r="AP12" s="555"/>
      <c r="AQ12" s="555"/>
      <c r="AR12" s="555"/>
      <c r="AS12" s="555"/>
      <c r="AT12" s="555"/>
      <c r="AU12" s="555"/>
      <c r="AV12" s="555"/>
      <c r="AW12" s="555"/>
      <c r="AX12" s="555"/>
      <c r="AY12" s="555"/>
      <c r="AZ12" s="555"/>
      <c r="BB12" s="555"/>
      <c r="BC12" s="555"/>
      <c r="BD12" s="555"/>
      <c r="BE12" s="555"/>
      <c r="BF12" s="555"/>
      <c r="BG12" s="555"/>
      <c r="BH12" s="555"/>
      <c r="BI12" s="555"/>
      <c r="BJ12" s="555"/>
      <c r="BK12" s="555"/>
      <c r="BL12" s="555"/>
      <c r="BM12" s="555"/>
      <c r="BN12" s="555"/>
      <c r="BO12" s="555"/>
      <c r="BP12" s="555"/>
      <c r="BQ12" s="555"/>
      <c r="BR12" s="551"/>
      <c r="BS12" s="555"/>
      <c r="BT12" s="555"/>
      <c r="BU12" s="555"/>
      <c r="BV12" s="555"/>
      <c r="BW12" s="555"/>
      <c r="BX12" s="555"/>
      <c r="BY12" s="555"/>
      <c r="BZ12" s="555"/>
      <c r="CA12" s="555"/>
      <c r="CB12" s="555"/>
      <c r="CC12" s="555"/>
      <c r="CD12" s="555"/>
      <c r="CF12" s="555"/>
      <c r="CG12" s="555"/>
      <c r="CH12" s="555"/>
      <c r="CI12" s="555"/>
      <c r="CJ12" s="555"/>
      <c r="CK12" s="555"/>
      <c r="CL12" s="555"/>
      <c r="CM12" s="555"/>
      <c r="CN12" s="555"/>
      <c r="CO12" s="555"/>
      <c r="CP12" s="555"/>
      <c r="CQ12" s="555"/>
      <c r="CR12" s="555"/>
      <c r="CS12" s="555"/>
      <c r="CT12" s="555"/>
      <c r="CU12" s="565"/>
      <c r="CZ12" s="525"/>
      <c r="DA12" s="532"/>
      <c r="DB12" s="532"/>
      <c r="DC12" s="532"/>
      <c r="DD12" s="532"/>
      <c r="DE12" s="532"/>
      <c r="DF12" s="532"/>
      <c r="DG12" s="532"/>
      <c r="DH12" s="532"/>
      <c r="DI12" s="532"/>
      <c r="DJ12" s="532"/>
      <c r="DK12" s="532"/>
      <c r="DL12" s="532"/>
      <c r="DM12" s="532"/>
      <c r="DN12" s="532"/>
      <c r="DO12" s="532"/>
      <c r="DP12" s="532"/>
      <c r="DQ12" s="532"/>
      <c r="DR12" s="539"/>
      <c r="DS12" s="549"/>
      <c r="DT12" s="532"/>
      <c r="DU12" s="556"/>
      <c r="DV12" s="556"/>
      <c r="DW12" s="556"/>
      <c r="DX12" s="556"/>
      <c r="DY12" s="556"/>
      <c r="DZ12" s="556"/>
      <c r="EA12" s="556"/>
      <c r="EB12" s="556"/>
      <c r="EC12" s="556"/>
      <c r="ED12" s="556"/>
      <c r="EE12" s="556"/>
      <c r="EF12" s="556"/>
      <c r="EG12" s="556"/>
      <c r="EH12" s="556"/>
      <c r="EI12" s="556"/>
      <c r="EJ12" s="556"/>
      <c r="EK12" s="556"/>
      <c r="EL12" s="556"/>
      <c r="EM12" s="556"/>
      <c r="EN12" s="556"/>
      <c r="EO12" s="556"/>
      <c r="EP12" s="556"/>
      <c r="EQ12" s="556"/>
      <c r="ER12" s="556"/>
      <c r="ES12" s="556"/>
      <c r="ET12" s="556"/>
      <c r="EU12" s="556"/>
      <c r="EW12" s="552"/>
      <c r="EY12" s="556"/>
      <c r="EZ12" s="556"/>
      <c r="FA12" s="556"/>
      <c r="FB12" s="556"/>
      <c r="FC12" s="556"/>
      <c r="FD12" s="556"/>
      <c r="FE12" s="556"/>
      <c r="FF12" s="556"/>
      <c r="FG12" s="556"/>
      <c r="FH12" s="556"/>
      <c r="FI12" s="556"/>
      <c r="FJ12" s="556"/>
      <c r="FK12" s="556"/>
      <c r="FL12" s="556"/>
      <c r="FM12" s="556"/>
      <c r="FN12" s="556"/>
      <c r="FO12" s="556"/>
      <c r="FP12" s="556"/>
      <c r="FQ12" s="556"/>
      <c r="FR12" s="556"/>
      <c r="FS12" s="556"/>
      <c r="FT12" s="556"/>
      <c r="FU12" s="556"/>
      <c r="FV12" s="556"/>
      <c r="FW12" s="556"/>
      <c r="FX12" s="556"/>
      <c r="FY12" s="556"/>
      <c r="FZ12" s="556"/>
      <c r="GA12" s="552"/>
      <c r="GC12" s="556"/>
      <c r="GD12" s="556"/>
      <c r="GE12" s="556"/>
      <c r="GF12" s="556"/>
      <c r="GG12" s="556"/>
      <c r="GH12" s="556"/>
      <c r="GI12" s="556"/>
      <c r="GJ12" s="556"/>
      <c r="GK12" s="556"/>
      <c r="GL12" s="556"/>
      <c r="GM12" s="556"/>
      <c r="GN12" s="556"/>
      <c r="GO12" s="556"/>
      <c r="GP12" s="556"/>
      <c r="GQ12" s="556"/>
      <c r="GR12" s="556"/>
      <c r="GS12" s="556"/>
      <c r="GT12" s="567"/>
    </row>
    <row r="13" spans="1:202" ht="7.5" customHeight="1">
      <c r="A13" s="521"/>
      <c r="B13" s="528"/>
      <c r="C13" s="528"/>
      <c r="D13" s="528"/>
      <c r="E13" s="528"/>
      <c r="F13" s="528"/>
      <c r="G13" s="528"/>
      <c r="H13" s="528"/>
      <c r="I13" s="528"/>
      <c r="J13" s="528"/>
      <c r="K13" s="528"/>
      <c r="L13" s="528"/>
      <c r="M13" s="528"/>
      <c r="N13" s="528"/>
      <c r="O13" s="528"/>
      <c r="P13" s="528"/>
      <c r="Q13" s="528"/>
      <c r="R13" s="528"/>
      <c r="S13" s="535"/>
      <c r="T13" s="542"/>
      <c r="U13" s="258"/>
      <c r="V13" s="258"/>
      <c r="W13" s="258"/>
      <c r="X13" s="258"/>
      <c r="Y13" s="258"/>
      <c r="Z13" s="258"/>
      <c r="AA13" s="258"/>
      <c r="AB13" s="258"/>
      <c r="AC13" s="258"/>
      <c r="AD13" s="258"/>
      <c r="AE13" s="258"/>
      <c r="AF13" s="258"/>
      <c r="AG13" s="408"/>
      <c r="AH13" s="542"/>
      <c r="AI13" s="258"/>
      <c r="AJ13" s="258"/>
      <c r="AK13" s="258"/>
      <c r="AL13" s="258"/>
      <c r="AM13" s="408"/>
      <c r="AN13" s="551"/>
      <c r="AO13" s="555"/>
      <c r="AP13" s="555"/>
      <c r="AQ13" s="555"/>
      <c r="AR13" s="555"/>
      <c r="AS13" s="555"/>
      <c r="AT13" s="555"/>
      <c r="AU13" s="555"/>
      <c r="AV13" s="555"/>
      <c r="AW13" s="555"/>
      <c r="AX13" s="555"/>
      <c r="AY13" s="555"/>
      <c r="AZ13" s="555"/>
      <c r="BB13" s="555"/>
      <c r="BC13" s="555"/>
      <c r="BD13" s="555"/>
      <c r="BE13" s="555"/>
      <c r="BF13" s="555"/>
      <c r="BG13" s="555"/>
      <c r="BH13" s="555"/>
      <c r="BI13" s="555"/>
      <c r="BJ13" s="555"/>
      <c r="BK13" s="555"/>
      <c r="BL13" s="555"/>
      <c r="BM13" s="555"/>
      <c r="BN13" s="555"/>
      <c r="BO13" s="555"/>
      <c r="BP13" s="555"/>
      <c r="BQ13" s="555"/>
      <c r="BR13" s="551"/>
      <c r="BS13" s="555"/>
      <c r="BT13" s="555"/>
      <c r="BU13" s="555"/>
      <c r="BV13" s="555"/>
      <c r="BW13" s="555"/>
      <c r="BX13" s="555"/>
      <c r="BY13" s="555"/>
      <c r="BZ13" s="555"/>
      <c r="CA13" s="555"/>
      <c r="CB13" s="555"/>
      <c r="CC13" s="555"/>
      <c r="CD13" s="555"/>
      <c r="CF13" s="555"/>
      <c r="CG13" s="555"/>
      <c r="CH13" s="555"/>
      <c r="CI13" s="555"/>
      <c r="CJ13" s="555"/>
      <c r="CK13" s="555"/>
      <c r="CL13" s="555"/>
      <c r="CM13" s="555"/>
      <c r="CN13" s="555"/>
      <c r="CO13" s="555"/>
      <c r="CP13" s="555"/>
      <c r="CQ13" s="555"/>
      <c r="CR13" s="555"/>
      <c r="CS13" s="555"/>
      <c r="CT13" s="555"/>
      <c r="CU13" s="565"/>
      <c r="CZ13" s="523"/>
      <c r="DA13" s="530"/>
      <c r="DB13" s="530"/>
      <c r="DC13" s="530"/>
      <c r="DD13" s="530"/>
      <c r="DE13" s="530"/>
      <c r="DF13" s="530"/>
      <c r="DG13" s="530"/>
      <c r="DH13" s="530"/>
      <c r="DI13" s="530"/>
      <c r="DJ13" s="530"/>
      <c r="DK13" s="530"/>
      <c r="DL13" s="530"/>
      <c r="DM13" s="530"/>
      <c r="DN13" s="530"/>
      <c r="DO13" s="530"/>
      <c r="DP13" s="530"/>
      <c r="DQ13" s="530"/>
      <c r="DR13" s="537"/>
      <c r="DS13" s="547"/>
      <c r="DT13" s="530"/>
      <c r="DU13" s="557"/>
      <c r="DV13" s="557"/>
      <c r="DW13" s="557"/>
      <c r="DX13" s="557"/>
      <c r="DY13" s="557"/>
      <c r="DZ13" s="557"/>
      <c r="EA13" s="557"/>
      <c r="EB13" s="557"/>
      <c r="EC13" s="557"/>
      <c r="ED13" s="557"/>
      <c r="EE13" s="557"/>
      <c r="EF13" s="557"/>
      <c r="EG13" s="557"/>
      <c r="EH13" s="557"/>
      <c r="EI13" s="557"/>
      <c r="EJ13" s="557"/>
      <c r="EK13" s="557"/>
      <c r="EL13" s="557"/>
      <c r="EM13" s="557"/>
      <c r="EN13" s="557"/>
      <c r="EO13" s="557"/>
      <c r="EP13" s="557"/>
      <c r="EQ13" s="557"/>
      <c r="ER13" s="557"/>
      <c r="ES13" s="557"/>
      <c r="ET13" s="557"/>
      <c r="EU13" s="557"/>
      <c r="EV13" s="557"/>
      <c r="EW13" s="562"/>
      <c r="EX13" s="557"/>
      <c r="FB13" s="557"/>
      <c r="FC13" s="557"/>
      <c r="FD13" s="557"/>
      <c r="FE13" s="557"/>
      <c r="FF13" s="557"/>
      <c r="FG13" s="557"/>
      <c r="FH13" s="557"/>
      <c r="FI13" s="557"/>
      <c r="FJ13" s="557"/>
      <c r="FK13" s="557"/>
      <c r="FL13" s="557"/>
      <c r="FM13" s="557"/>
      <c r="FN13" s="557"/>
      <c r="FO13" s="557"/>
      <c r="FP13" s="557"/>
      <c r="FQ13" s="557"/>
      <c r="FR13" s="557"/>
      <c r="FS13" s="557"/>
      <c r="FT13" s="557"/>
      <c r="FU13" s="557"/>
      <c r="FV13" s="557"/>
      <c r="FW13" s="557"/>
      <c r="FX13" s="557"/>
      <c r="FY13" s="557"/>
      <c r="FZ13" s="557"/>
      <c r="GA13" s="562"/>
      <c r="GB13" s="557"/>
      <c r="GF13" s="557"/>
      <c r="GG13" s="557"/>
      <c r="GH13" s="557"/>
      <c r="GI13" s="557"/>
      <c r="GJ13" s="557"/>
      <c r="GK13" s="557"/>
      <c r="GL13" s="557"/>
      <c r="GM13" s="557"/>
      <c r="GN13" s="557"/>
      <c r="GO13" s="557"/>
      <c r="GP13" s="557"/>
      <c r="GQ13" s="557"/>
      <c r="GR13" s="557"/>
      <c r="GS13" s="557"/>
      <c r="GT13" s="568"/>
    </row>
    <row r="14" spans="1:202" ht="7.5" customHeight="1">
      <c r="A14" s="521"/>
      <c r="B14" s="528"/>
      <c r="C14" s="528"/>
      <c r="D14" s="528"/>
      <c r="E14" s="528"/>
      <c r="F14" s="528"/>
      <c r="G14" s="528"/>
      <c r="H14" s="528"/>
      <c r="I14" s="528"/>
      <c r="J14" s="528"/>
      <c r="K14" s="528"/>
      <c r="L14" s="528"/>
      <c r="M14" s="528"/>
      <c r="N14" s="528"/>
      <c r="O14" s="528"/>
      <c r="P14" s="528"/>
      <c r="Q14" s="528"/>
      <c r="R14" s="528"/>
      <c r="S14" s="535"/>
      <c r="T14" s="542"/>
      <c r="U14" s="258"/>
      <c r="V14" s="258"/>
      <c r="W14" s="258"/>
      <c r="X14" s="258"/>
      <c r="Y14" s="258"/>
      <c r="Z14" s="258"/>
      <c r="AA14" s="258"/>
      <c r="AB14" s="258"/>
      <c r="AC14" s="258"/>
      <c r="AD14" s="258"/>
      <c r="AE14" s="258"/>
      <c r="AF14" s="258"/>
      <c r="AG14" s="408"/>
      <c r="AH14" s="542"/>
      <c r="AI14" s="258"/>
      <c r="AJ14" s="258"/>
      <c r="AK14" s="258"/>
      <c r="AL14" s="258"/>
      <c r="AM14" s="408"/>
      <c r="AN14" s="552"/>
      <c r="BR14" s="552"/>
      <c r="CU14" s="566"/>
      <c r="CZ14" s="524"/>
      <c r="DA14" s="531"/>
      <c r="DB14" s="531"/>
      <c r="DC14" s="531"/>
      <c r="DD14" s="531"/>
      <c r="DE14" s="531"/>
      <c r="DF14" s="531"/>
      <c r="DG14" s="531"/>
      <c r="DH14" s="531"/>
      <c r="DI14" s="531"/>
      <c r="DJ14" s="531"/>
      <c r="DK14" s="531"/>
      <c r="DL14" s="531"/>
      <c r="DM14" s="531"/>
      <c r="DN14" s="531"/>
      <c r="DO14" s="531"/>
      <c r="DP14" s="531"/>
      <c r="DQ14" s="531"/>
      <c r="DR14" s="538"/>
      <c r="DS14" s="548"/>
      <c r="DT14" s="531"/>
      <c r="EW14" s="552"/>
      <c r="GA14" s="552"/>
      <c r="GT14" s="566"/>
    </row>
    <row r="15" spans="1:202" ht="7.5" customHeight="1">
      <c r="A15" s="521"/>
      <c r="B15" s="528"/>
      <c r="C15" s="528"/>
      <c r="D15" s="528"/>
      <c r="E15" s="528"/>
      <c r="F15" s="528"/>
      <c r="G15" s="528"/>
      <c r="H15" s="528"/>
      <c r="I15" s="528"/>
      <c r="J15" s="528"/>
      <c r="K15" s="528"/>
      <c r="L15" s="528"/>
      <c r="M15" s="528"/>
      <c r="N15" s="528"/>
      <c r="O15" s="528"/>
      <c r="P15" s="528"/>
      <c r="Q15" s="528"/>
      <c r="R15" s="528"/>
      <c r="S15" s="535"/>
      <c r="T15" s="542"/>
      <c r="U15" s="258"/>
      <c r="V15" s="258"/>
      <c r="W15" s="258"/>
      <c r="X15" s="258"/>
      <c r="Y15" s="258"/>
      <c r="Z15" s="258"/>
      <c r="AA15" s="258"/>
      <c r="AB15" s="258"/>
      <c r="AC15" s="258"/>
      <c r="AD15" s="258"/>
      <c r="AE15" s="258"/>
      <c r="AF15" s="258"/>
      <c r="AG15" s="408"/>
      <c r="AH15" s="542"/>
      <c r="AI15" s="258"/>
      <c r="AJ15" s="258"/>
      <c r="AK15" s="258"/>
      <c r="AL15" s="258"/>
      <c r="AM15" s="408"/>
      <c r="AN15" s="552"/>
      <c r="AR15" s="559">
        <v>5</v>
      </c>
      <c r="AS15" s="559"/>
      <c r="AT15" s="559"/>
      <c r="AU15" s="559"/>
      <c r="AV15" s="559">
        <v>10</v>
      </c>
      <c r="AW15" s="559"/>
      <c r="AX15" s="559"/>
      <c r="AY15" s="559"/>
      <c r="BA15" s="559">
        <v>15</v>
      </c>
      <c r="BB15" s="559"/>
      <c r="BC15" s="559"/>
      <c r="BD15" s="559"/>
      <c r="BE15" s="559"/>
      <c r="BF15" s="559">
        <v>20</v>
      </c>
      <c r="BG15" s="559"/>
      <c r="BH15" s="559"/>
      <c r="BI15" s="559"/>
      <c r="BJ15" s="559"/>
      <c r="BK15" s="559">
        <v>25</v>
      </c>
      <c r="BL15" s="559"/>
      <c r="BM15" s="559"/>
      <c r="BN15" s="559"/>
      <c r="BO15" s="559"/>
      <c r="BR15" s="552"/>
      <c r="BV15" s="559">
        <v>5</v>
      </c>
      <c r="BW15" s="559"/>
      <c r="BX15" s="559"/>
      <c r="BY15" s="559"/>
      <c r="BZ15" s="559">
        <v>10</v>
      </c>
      <c r="CA15" s="559"/>
      <c r="CB15" s="559"/>
      <c r="CC15" s="559"/>
      <c r="CD15" s="559"/>
      <c r="CE15" s="559">
        <v>15</v>
      </c>
      <c r="CF15" s="559"/>
      <c r="CG15" s="559"/>
      <c r="CH15" s="559"/>
      <c r="CJ15" s="559">
        <v>20</v>
      </c>
      <c r="CK15" s="559"/>
      <c r="CL15" s="559"/>
      <c r="CM15" s="559"/>
      <c r="CN15" s="559"/>
      <c r="CO15" s="559">
        <v>25</v>
      </c>
      <c r="CP15" s="559"/>
      <c r="CQ15" s="559"/>
      <c r="CR15" s="559"/>
      <c r="CS15" s="559"/>
      <c r="CT15" s="559"/>
      <c r="CU15" s="566"/>
      <c r="CZ15" s="524"/>
      <c r="DA15" s="531"/>
      <c r="DB15" s="531"/>
      <c r="DC15" s="531"/>
      <c r="DD15" s="531"/>
      <c r="DE15" s="531"/>
      <c r="DF15" s="531"/>
      <c r="DG15" s="531"/>
      <c r="DH15" s="531"/>
      <c r="DI15" s="531"/>
      <c r="DJ15" s="531"/>
      <c r="DK15" s="531"/>
      <c r="DL15" s="531"/>
      <c r="DM15" s="531"/>
      <c r="DN15" s="531"/>
      <c r="DO15" s="531"/>
      <c r="DP15" s="531"/>
      <c r="DQ15" s="531"/>
      <c r="DR15" s="538"/>
      <c r="DS15" s="548"/>
      <c r="DT15" s="531"/>
      <c r="EW15" s="552"/>
      <c r="GA15" s="552"/>
      <c r="GT15" s="566"/>
    </row>
    <row r="16" spans="1:202" ht="7.5" customHeight="1">
      <c r="A16" s="522"/>
      <c r="B16" s="529"/>
      <c r="C16" s="529"/>
      <c r="D16" s="529"/>
      <c r="E16" s="529"/>
      <c r="F16" s="529"/>
      <c r="G16" s="529"/>
      <c r="H16" s="529"/>
      <c r="I16" s="529"/>
      <c r="J16" s="529"/>
      <c r="K16" s="529"/>
      <c r="L16" s="529"/>
      <c r="M16" s="529"/>
      <c r="N16" s="529"/>
      <c r="O16" s="529"/>
      <c r="P16" s="529"/>
      <c r="Q16" s="529"/>
      <c r="R16" s="529"/>
      <c r="S16" s="536"/>
      <c r="T16" s="543"/>
      <c r="U16" s="382"/>
      <c r="V16" s="382"/>
      <c r="W16" s="382"/>
      <c r="X16" s="382"/>
      <c r="Y16" s="382"/>
      <c r="Z16" s="382"/>
      <c r="AA16" s="382"/>
      <c r="AB16" s="382"/>
      <c r="AC16" s="382"/>
      <c r="AD16" s="382"/>
      <c r="AE16" s="382"/>
      <c r="AF16" s="382"/>
      <c r="AG16" s="546"/>
      <c r="AH16" s="543"/>
      <c r="AI16" s="382"/>
      <c r="AJ16" s="382"/>
      <c r="AK16" s="382"/>
      <c r="AL16" s="382"/>
      <c r="AM16" s="546"/>
      <c r="AN16" s="553"/>
      <c r="AO16" s="556"/>
      <c r="AP16" s="556"/>
      <c r="AQ16" s="556"/>
      <c r="AR16" s="560"/>
      <c r="AS16" s="560"/>
      <c r="AT16" s="560"/>
      <c r="AU16" s="560"/>
      <c r="AV16" s="560"/>
      <c r="AW16" s="560"/>
      <c r="AX16" s="560"/>
      <c r="AY16" s="560"/>
      <c r="BA16" s="560"/>
      <c r="BB16" s="560"/>
      <c r="BC16" s="560"/>
      <c r="BD16" s="560"/>
      <c r="BE16" s="560"/>
      <c r="BF16" s="560"/>
      <c r="BG16" s="560"/>
      <c r="BH16" s="560"/>
      <c r="BI16" s="560"/>
      <c r="BJ16" s="560"/>
      <c r="BK16" s="560"/>
      <c r="BL16" s="560"/>
      <c r="BM16" s="560"/>
      <c r="BN16" s="560"/>
      <c r="BO16" s="560"/>
      <c r="BP16" s="556"/>
      <c r="BQ16" s="556"/>
      <c r="BR16" s="553"/>
      <c r="BS16" s="556"/>
      <c r="BT16" s="556"/>
      <c r="BU16" s="556"/>
      <c r="BV16" s="560"/>
      <c r="BW16" s="560"/>
      <c r="BX16" s="560"/>
      <c r="BY16" s="560"/>
      <c r="BZ16" s="560"/>
      <c r="CA16" s="560"/>
      <c r="CB16" s="560"/>
      <c r="CC16" s="560"/>
      <c r="CD16" s="560"/>
      <c r="CE16" s="560"/>
      <c r="CF16" s="560"/>
      <c r="CG16" s="560"/>
      <c r="CH16" s="560"/>
      <c r="CJ16" s="560"/>
      <c r="CK16" s="560"/>
      <c r="CL16" s="560"/>
      <c r="CM16" s="560"/>
      <c r="CN16" s="560"/>
      <c r="CO16" s="560"/>
      <c r="CP16" s="560"/>
      <c r="CQ16" s="560"/>
      <c r="CR16" s="560"/>
      <c r="CS16" s="560"/>
      <c r="CT16" s="560"/>
      <c r="CU16" s="567"/>
      <c r="CZ16" s="525"/>
      <c r="DA16" s="532"/>
      <c r="DB16" s="532"/>
      <c r="DC16" s="532"/>
      <c r="DD16" s="532"/>
      <c r="DE16" s="532"/>
      <c r="DF16" s="532"/>
      <c r="DG16" s="532"/>
      <c r="DH16" s="532"/>
      <c r="DI16" s="532"/>
      <c r="DJ16" s="532"/>
      <c r="DK16" s="532"/>
      <c r="DL16" s="532"/>
      <c r="DM16" s="532"/>
      <c r="DN16" s="532"/>
      <c r="DO16" s="532"/>
      <c r="DP16" s="532"/>
      <c r="DQ16" s="532"/>
      <c r="DR16" s="539"/>
      <c r="DS16" s="549"/>
      <c r="DT16" s="532"/>
      <c r="DU16" s="556"/>
      <c r="DV16" s="556"/>
      <c r="DW16" s="556"/>
      <c r="DX16" s="556"/>
      <c r="DY16" s="556"/>
      <c r="DZ16" s="556"/>
      <c r="EA16" s="556"/>
      <c r="EB16" s="556"/>
      <c r="EC16" s="556"/>
      <c r="ED16" s="556"/>
      <c r="EE16" s="556"/>
      <c r="EF16" s="556"/>
      <c r="EG16" s="556"/>
      <c r="EH16" s="556"/>
      <c r="EI16" s="556"/>
      <c r="EJ16" s="556"/>
      <c r="EK16" s="556"/>
      <c r="EL16" s="556"/>
      <c r="EM16" s="556"/>
      <c r="EN16" s="556"/>
      <c r="EO16" s="556"/>
      <c r="EP16" s="556"/>
      <c r="EQ16" s="556"/>
      <c r="ER16" s="556"/>
      <c r="ES16" s="556"/>
      <c r="ET16" s="556"/>
      <c r="EU16" s="556"/>
      <c r="EV16" s="556"/>
      <c r="EW16" s="553"/>
      <c r="EX16" s="556"/>
      <c r="EY16" s="556"/>
      <c r="EZ16" s="556"/>
      <c r="FA16" s="556"/>
      <c r="FB16" s="556"/>
      <c r="FC16" s="556"/>
      <c r="FD16" s="556"/>
      <c r="FE16" s="556"/>
      <c r="FF16" s="556"/>
      <c r="FG16" s="556"/>
      <c r="FH16" s="556"/>
      <c r="FI16" s="556"/>
      <c r="FJ16" s="556"/>
      <c r="FK16" s="556"/>
      <c r="FL16" s="556"/>
      <c r="FM16" s="556"/>
      <c r="FN16" s="556"/>
      <c r="FO16" s="556"/>
      <c r="FP16" s="556"/>
      <c r="FQ16" s="556"/>
      <c r="FR16" s="556"/>
      <c r="FS16" s="556"/>
      <c r="FT16" s="556"/>
      <c r="FU16" s="556"/>
      <c r="FV16" s="556"/>
      <c r="FW16" s="556"/>
      <c r="FX16" s="556"/>
      <c r="FY16" s="556"/>
      <c r="FZ16" s="556"/>
      <c r="GA16" s="553"/>
      <c r="GB16" s="556"/>
      <c r="GC16" s="556"/>
      <c r="GD16" s="556"/>
      <c r="GE16" s="556"/>
      <c r="GF16" s="556"/>
      <c r="GG16" s="556"/>
      <c r="GH16" s="556"/>
      <c r="GI16" s="556"/>
      <c r="GJ16" s="556"/>
      <c r="GK16" s="556"/>
      <c r="GL16" s="556"/>
      <c r="GM16" s="556"/>
      <c r="GN16" s="556"/>
      <c r="GO16" s="556"/>
      <c r="GP16" s="556"/>
      <c r="GQ16" s="556"/>
      <c r="GR16" s="556"/>
      <c r="GS16" s="556"/>
      <c r="GT16" s="567"/>
    </row>
    <row r="17" spans="1:202" ht="7.5" customHeight="1">
      <c r="A17" s="523"/>
      <c r="B17" s="530"/>
      <c r="C17" s="530"/>
      <c r="D17" s="530"/>
      <c r="E17" s="530"/>
      <c r="F17" s="530"/>
      <c r="G17" s="530"/>
      <c r="H17" s="530"/>
      <c r="I17" s="530"/>
      <c r="J17" s="530"/>
      <c r="K17" s="530"/>
      <c r="L17" s="530"/>
      <c r="M17" s="530"/>
      <c r="N17" s="530"/>
      <c r="O17" s="530"/>
      <c r="P17" s="530"/>
      <c r="Q17" s="530"/>
      <c r="R17" s="530"/>
      <c r="S17" s="537"/>
      <c r="T17" s="530"/>
      <c r="U17" s="530"/>
      <c r="V17" s="530"/>
      <c r="W17" s="530"/>
      <c r="X17" s="530"/>
      <c r="Y17" s="530"/>
      <c r="Z17" s="530"/>
      <c r="AA17" s="530"/>
      <c r="AB17" s="530"/>
      <c r="AC17" s="530"/>
      <c r="AD17" s="530"/>
      <c r="AE17" s="530"/>
      <c r="AF17" s="530"/>
      <c r="AG17" s="530"/>
      <c r="AH17" s="547"/>
      <c r="AI17" s="530"/>
      <c r="AJ17" s="530"/>
      <c r="AK17" s="530"/>
      <c r="AL17" s="530"/>
      <c r="AM17" s="530"/>
      <c r="AN17" s="547"/>
      <c r="AO17" s="530"/>
      <c r="AP17" s="557"/>
      <c r="AQ17" s="557"/>
      <c r="AR17" s="557"/>
      <c r="AS17" s="557"/>
      <c r="AT17" s="557"/>
      <c r="AU17" s="557"/>
      <c r="AV17" s="557"/>
      <c r="AW17" s="557"/>
      <c r="AX17" s="557"/>
      <c r="AY17" s="557"/>
      <c r="AZ17" s="557"/>
      <c r="BA17" s="557"/>
      <c r="BB17" s="557"/>
      <c r="BC17" s="557"/>
      <c r="BD17" s="557"/>
      <c r="BE17" s="557"/>
      <c r="BF17" s="557"/>
      <c r="BG17" s="557"/>
      <c r="BH17" s="557"/>
      <c r="BI17" s="557"/>
      <c r="BJ17" s="557"/>
      <c r="BK17" s="557"/>
      <c r="BL17" s="557"/>
      <c r="BQ17" s="557"/>
      <c r="BR17" s="562"/>
      <c r="BS17" s="557"/>
      <c r="BT17" s="557"/>
      <c r="BU17" s="557"/>
      <c r="BV17" s="557"/>
      <c r="BW17" s="557"/>
      <c r="BX17" s="557"/>
      <c r="BY17" s="557"/>
      <c r="BZ17" s="557"/>
      <c r="CA17" s="557"/>
      <c r="CB17" s="557"/>
      <c r="CC17" s="557"/>
      <c r="CD17" s="557"/>
      <c r="CE17" s="557"/>
      <c r="CF17" s="557"/>
      <c r="CG17" s="557"/>
      <c r="CH17" s="557"/>
      <c r="CI17" s="557"/>
      <c r="CJ17" s="557"/>
      <c r="CK17" s="557"/>
      <c r="CL17" s="557"/>
      <c r="CM17" s="557"/>
      <c r="CN17" s="557"/>
      <c r="CO17" s="557"/>
      <c r="CP17" s="557"/>
      <c r="CQ17" s="557"/>
      <c r="CR17" s="557"/>
      <c r="CS17" s="557"/>
      <c r="CT17" s="557"/>
      <c r="CU17" s="568"/>
      <c r="CZ17" s="523"/>
      <c r="DA17" s="530"/>
      <c r="DB17" s="530"/>
      <c r="DC17" s="530"/>
      <c r="DD17" s="530"/>
      <c r="DE17" s="530"/>
      <c r="DF17" s="530"/>
      <c r="DG17" s="530"/>
      <c r="DH17" s="530"/>
      <c r="DI17" s="530"/>
      <c r="DJ17" s="530"/>
      <c r="DK17" s="530"/>
      <c r="DL17" s="530"/>
      <c r="DM17" s="530"/>
      <c r="DN17" s="530"/>
      <c r="DO17" s="530"/>
      <c r="DP17" s="530"/>
      <c r="DQ17" s="530"/>
      <c r="DR17" s="537"/>
      <c r="DS17" s="547"/>
      <c r="DT17" s="530"/>
      <c r="DU17" s="557"/>
      <c r="DV17" s="557"/>
      <c r="DW17" s="557"/>
      <c r="DX17" s="557"/>
      <c r="DY17" s="557"/>
      <c r="DZ17" s="557"/>
      <c r="EA17" s="557"/>
      <c r="EB17" s="557"/>
      <c r="EC17" s="557"/>
      <c r="ED17" s="557"/>
      <c r="EE17" s="557"/>
      <c r="EF17" s="557"/>
      <c r="EG17" s="557"/>
      <c r="EH17" s="557"/>
      <c r="EI17" s="557"/>
      <c r="EJ17" s="557"/>
      <c r="EK17" s="557"/>
      <c r="EL17" s="557"/>
      <c r="EM17" s="557"/>
      <c r="EN17" s="557"/>
      <c r="EO17" s="557"/>
      <c r="EP17" s="557"/>
      <c r="EQ17" s="557"/>
      <c r="ER17" s="557"/>
      <c r="ES17" s="557"/>
      <c r="ET17" s="557"/>
      <c r="EU17" s="557"/>
      <c r="EV17" s="557"/>
      <c r="EW17" s="562"/>
      <c r="EX17" s="557"/>
      <c r="EY17" s="557"/>
      <c r="EZ17" s="557"/>
      <c r="FA17" s="557"/>
      <c r="FV17" s="557"/>
      <c r="FW17" s="557"/>
      <c r="FX17" s="557"/>
      <c r="FY17" s="557"/>
      <c r="FZ17" s="557"/>
      <c r="GA17" s="562"/>
      <c r="GB17" s="557"/>
      <c r="GC17" s="557"/>
      <c r="GD17" s="557"/>
      <c r="GE17" s="557"/>
      <c r="GT17" s="566"/>
    </row>
    <row r="18" spans="1:202" ht="7.5" customHeight="1">
      <c r="A18" s="524"/>
      <c r="B18" s="531"/>
      <c r="C18" s="531"/>
      <c r="D18" s="531"/>
      <c r="E18" s="531"/>
      <c r="F18" s="531"/>
      <c r="G18" s="531"/>
      <c r="H18" s="531"/>
      <c r="I18" s="531"/>
      <c r="J18" s="531"/>
      <c r="K18" s="531"/>
      <c r="L18" s="531"/>
      <c r="M18" s="531"/>
      <c r="N18" s="531"/>
      <c r="O18" s="531"/>
      <c r="P18" s="531"/>
      <c r="Q18" s="531"/>
      <c r="R18" s="531"/>
      <c r="S18" s="538"/>
      <c r="T18" s="531"/>
      <c r="U18" s="531"/>
      <c r="V18" s="531"/>
      <c r="W18" s="531"/>
      <c r="X18" s="531"/>
      <c r="Y18" s="531"/>
      <c r="Z18" s="531"/>
      <c r="AA18" s="531"/>
      <c r="AB18" s="531"/>
      <c r="AC18" s="531"/>
      <c r="AD18" s="531"/>
      <c r="AE18" s="531"/>
      <c r="AF18" s="531"/>
      <c r="AG18" s="531"/>
      <c r="AH18" s="548"/>
      <c r="AI18" s="531"/>
      <c r="AJ18" s="531"/>
      <c r="AK18" s="531"/>
      <c r="AL18" s="531"/>
      <c r="AM18" s="531"/>
      <c r="AN18" s="548"/>
      <c r="AO18" s="531"/>
      <c r="BR18" s="552"/>
      <c r="CU18" s="566"/>
      <c r="CZ18" s="524"/>
      <c r="DA18" s="531"/>
      <c r="DB18" s="531"/>
      <c r="DC18" s="531"/>
      <c r="DD18" s="531"/>
      <c r="DE18" s="531"/>
      <c r="DF18" s="531"/>
      <c r="DG18" s="531"/>
      <c r="DH18" s="531"/>
      <c r="DI18" s="531"/>
      <c r="DJ18" s="531"/>
      <c r="DK18" s="531"/>
      <c r="DL18" s="531"/>
      <c r="DM18" s="531"/>
      <c r="DN18" s="531"/>
      <c r="DO18" s="531"/>
      <c r="DP18" s="531"/>
      <c r="DQ18" s="531"/>
      <c r="DR18" s="538"/>
      <c r="DS18" s="548"/>
      <c r="DT18" s="531"/>
      <c r="EW18" s="552"/>
      <c r="GA18" s="552"/>
      <c r="GT18" s="566"/>
    </row>
    <row r="19" spans="1:202" ht="7.5" customHeight="1">
      <c r="A19" s="524"/>
      <c r="B19" s="531"/>
      <c r="C19" s="531"/>
      <c r="D19" s="531"/>
      <c r="E19" s="531"/>
      <c r="F19" s="531"/>
      <c r="G19" s="531"/>
      <c r="H19" s="531"/>
      <c r="I19" s="531"/>
      <c r="J19" s="531"/>
      <c r="K19" s="531"/>
      <c r="L19" s="531"/>
      <c r="M19" s="531"/>
      <c r="N19" s="531"/>
      <c r="O19" s="531"/>
      <c r="P19" s="531"/>
      <c r="Q19" s="531"/>
      <c r="R19" s="531"/>
      <c r="S19" s="538"/>
      <c r="T19" s="531"/>
      <c r="U19" s="531"/>
      <c r="V19" s="531"/>
      <c r="W19" s="531"/>
      <c r="X19" s="531"/>
      <c r="Y19" s="531"/>
      <c r="Z19" s="531"/>
      <c r="AA19" s="531"/>
      <c r="AB19" s="531"/>
      <c r="AC19" s="531"/>
      <c r="AD19" s="531"/>
      <c r="AE19" s="531"/>
      <c r="AF19" s="531"/>
      <c r="AG19" s="531"/>
      <c r="AH19" s="548"/>
      <c r="AI19" s="531"/>
      <c r="AJ19" s="531"/>
      <c r="AK19" s="531"/>
      <c r="AL19" s="531"/>
      <c r="AM19" s="531"/>
      <c r="AN19" s="548"/>
      <c r="AO19" s="531"/>
      <c r="BR19" s="552"/>
      <c r="CU19" s="566"/>
      <c r="CZ19" s="524"/>
      <c r="DA19" s="531"/>
      <c r="DB19" s="531"/>
      <c r="DC19" s="531"/>
      <c r="DD19" s="531"/>
      <c r="DE19" s="531"/>
      <c r="DF19" s="531"/>
      <c r="DG19" s="531"/>
      <c r="DH19" s="531"/>
      <c r="DI19" s="531"/>
      <c r="DJ19" s="531"/>
      <c r="DK19" s="531"/>
      <c r="DL19" s="531"/>
      <c r="DM19" s="531"/>
      <c r="DN19" s="531"/>
      <c r="DO19" s="531"/>
      <c r="DP19" s="531"/>
      <c r="DQ19" s="531"/>
      <c r="DR19" s="538"/>
      <c r="DS19" s="548"/>
      <c r="DT19" s="531"/>
      <c r="EW19" s="552"/>
      <c r="GA19" s="552"/>
      <c r="GT19" s="566"/>
    </row>
    <row r="20" spans="1:202" ht="7.5" customHeight="1">
      <c r="A20" s="525"/>
      <c r="B20" s="532"/>
      <c r="C20" s="532"/>
      <c r="D20" s="532"/>
      <c r="E20" s="532"/>
      <c r="F20" s="532"/>
      <c r="G20" s="532"/>
      <c r="H20" s="532"/>
      <c r="I20" s="532"/>
      <c r="J20" s="532"/>
      <c r="K20" s="532"/>
      <c r="L20" s="532"/>
      <c r="M20" s="532"/>
      <c r="N20" s="532"/>
      <c r="O20" s="532"/>
      <c r="P20" s="532"/>
      <c r="Q20" s="532"/>
      <c r="R20" s="532"/>
      <c r="S20" s="539"/>
      <c r="T20" s="532"/>
      <c r="U20" s="532"/>
      <c r="V20" s="532"/>
      <c r="W20" s="532"/>
      <c r="X20" s="532"/>
      <c r="Y20" s="532"/>
      <c r="Z20" s="532"/>
      <c r="AA20" s="532"/>
      <c r="AB20" s="532"/>
      <c r="AC20" s="532"/>
      <c r="AD20" s="532"/>
      <c r="AE20" s="532"/>
      <c r="AF20" s="532"/>
      <c r="AG20" s="532"/>
      <c r="AH20" s="549"/>
      <c r="AI20" s="532"/>
      <c r="AJ20" s="532"/>
      <c r="AK20" s="532"/>
      <c r="AL20" s="532"/>
      <c r="AM20" s="532"/>
      <c r="AN20" s="549"/>
      <c r="AO20" s="532"/>
      <c r="AP20" s="556"/>
      <c r="AQ20" s="556"/>
      <c r="AR20" s="556"/>
      <c r="AS20" s="556"/>
      <c r="AT20" s="556"/>
      <c r="AU20" s="556"/>
      <c r="AV20" s="556"/>
      <c r="AW20" s="556"/>
      <c r="AX20" s="556"/>
      <c r="AY20" s="556"/>
      <c r="AZ20" s="556"/>
      <c r="BA20" s="556"/>
      <c r="BB20" s="556"/>
      <c r="BC20" s="556"/>
      <c r="BD20" s="556"/>
      <c r="BE20" s="556"/>
      <c r="BF20" s="556"/>
      <c r="BG20" s="556"/>
      <c r="BH20" s="556"/>
      <c r="BI20" s="556"/>
      <c r="BJ20" s="556"/>
      <c r="BK20" s="556"/>
      <c r="BL20" s="556"/>
      <c r="BM20" s="556"/>
      <c r="BN20" s="556"/>
      <c r="BO20" s="556"/>
      <c r="BP20" s="556"/>
      <c r="BR20" s="552"/>
      <c r="BT20" s="556"/>
      <c r="BU20" s="556"/>
      <c r="BV20" s="556"/>
      <c r="BW20" s="556"/>
      <c r="BX20" s="556"/>
      <c r="BY20" s="556"/>
      <c r="BZ20" s="556"/>
      <c r="CA20" s="556"/>
      <c r="CB20" s="556"/>
      <c r="CC20" s="556"/>
      <c r="CD20" s="556"/>
      <c r="CE20" s="556"/>
      <c r="CF20" s="556"/>
      <c r="CG20" s="556"/>
      <c r="CH20" s="556"/>
      <c r="CI20" s="556"/>
      <c r="CJ20" s="556"/>
      <c r="CK20" s="556"/>
      <c r="CL20" s="556"/>
      <c r="CM20" s="556"/>
      <c r="CN20" s="556"/>
      <c r="CO20" s="556"/>
      <c r="CP20" s="556"/>
      <c r="CQ20" s="556"/>
      <c r="CR20" s="556"/>
      <c r="CS20" s="556"/>
      <c r="CT20" s="556"/>
      <c r="CU20" s="567"/>
      <c r="CZ20" s="525"/>
      <c r="DA20" s="532"/>
      <c r="DB20" s="532"/>
      <c r="DC20" s="532"/>
      <c r="DD20" s="532"/>
      <c r="DE20" s="532"/>
      <c r="DF20" s="532"/>
      <c r="DG20" s="532"/>
      <c r="DH20" s="532"/>
      <c r="DI20" s="532"/>
      <c r="DJ20" s="532"/>
      <c r="DK20" s="532"/>
      <c r="DL20" s="532"/>
      <c r="DM20" s="532"/>
      <c r="DN20" s="532"/>
      <c r="DO20" s="532"/>
      <c r="DP20" s="532"/>
      <c r="DQ20" s="532"/>
      <c r="DR20" s="539"/>
      <c r="DS20" s="549"/>
      <c r="DT20" s="532"/>
      <c r="DU20" s="556"/>
      <c r="DV20" s="556"/>
      <c r="DW20" s="556"/>
      <c r="DX20" s="556"/>
      <c r="DY20" s="556"/>
      <c r="DZ20" s="556"/>
      <c r="EA20" s="556"/>
      <c r="EB20" s="556"/>
      <c r="EC20" s="556"/>
      <c r="ED20" s="556"/>
      <c r="EE20" s="556"/>
      <c r="EF20" s="556"/>
      <c r="EG20" s="556"/>
      <c r="EH20" s="556"/>
      <c r="EI20" s="556"/>
      <c r="EJ20" s="556"/>
      <c r="EK20" s="556"/>
      <c r="EL20" s="556"/>
      <c r="EM20" s="556"/>
      <c r="EN20" s="556"/>
      <c r="EO20" s="556"/>
      <c r="EP20" s="556"/>
      <c r="EQ20" s="556"/>
      <c r="ER20" s="556"/>
      <c r="ES20" s="556"/>
      <c r="ET20" s="556"/>
      <c r="EU20" s="556"/>
      <c r="EV20" s="556"/>
      <c r="EW20" s="553"/>
      <c r="EX20" s="556"/>
      <c r="EY20" s="556"/>
      <c r="EZ20" s="556"/>
      <c r="FA20" s="556"/>
      <c r="FB20" s="556"/>
      <c r="FC20" s="556"/>
      <c r="FD20" s="556"/>
      <c r="FE20" s="556"/>
      <c r="FF20" s="556"/>
      <c r="FG20" s="556"/>
      <c r="FH20" s="556"/>
      <c r="FI20" s="556"/>
      <c r="FJ20" s="556"/>
      <c r="FK20" s="556"/>
      <c r="FL20" s="556"/>
      <c r="FM20" s="556"/>
      <c r="FN20" s="556"/>
      <c r="FO20" s="556"/>
      <c r="FP20" s="556"/>
      <c r="FQ20" s="556"/>
      <c r="FR20" s="556"/>
      <c r="FS20" s="556"/>
      <c r="FT20" s="556"/>
      <c r="FU20" s="556"/>
      <c r="FV20" s="556"/>
      <c r="FW20" s="556"/>
      <c r="FX20" s="556"/>
      <c r="FY20" s="556"/>
      <c r="FZ20" s="556"/>
      <c r="GA20" s="553"/>
      <c r="GB20" s="556"/>
      <c r="GC20" s="556"/>
      <c r="GD20" s="556"/>
      <c r="GE20" s="556"/>
      <c r="GF20" s="556"/>
      <c r="GG20" s="556"/>
      <c r="GH20" s="556"/>
      <c r="GI20" s="556"/>
      <c r="GJ20" s="556"/>
      <c r="GK20" s="556"/>
      <c r="GL20" s="556"/>
      <c r="GM20" s="556"/>
      <c r="GN20" s="556"/>
      <c r="GO20" s="556"/>
      <c r="GP20" s="556"/>
      <c r="GQ20" s="556"/>
      <c r="GR20" s="556"/>
      <c r="GS20" s="556"/>
      <c r="GT20" s="567"/>
    </row>
    <row r="21" spans="1:202" ht="7.5" customHeight="1">
      <c r="A21" s="523"/>
      <c r="B21" s="530"/>
      <c r="C21" s="530"/>
      <c r="D21" s="530"/>
      <c r="E21" s="530"/>
      <c r="F21" s="530"/>
      <c r="G21" s="530"/>
      <c r="H21" s="530"/>
      <c r="I21" s="530"/>
      <c r="J21" s="530"/>
      <c r="K21" s="530"/>
      <c r="L21" s="530"/>
      <c r="M21" s="530"/>
      <c r="N21" s="530"/>
      <c r="O21" s="530"/>
      <c r="P21" s="530"/>
      <c r="Q21" s="530"/>
      <c r="R21" s="530"/>
      <c r="S21" s="537"/>
      <c r="T21" s="530"/>
      <c r="U21" s="530"/>
      <c r="V21" s="530"/>
      <c r="W21" s="530"/>
      <c r="X21" s="530"/>
      <c r="Y21" s="530"/>
      <c r="Z21" s="530"/>
      <c r="AA21" s="530"/>
      <c r="AB21" s="530"/>
      <c r="AC21" s="530"/>
      <c r="AD21" s="530"/>
      <c r="AE21" s="530"/>
      <c r="AF21" s="530"/>
      <c r="AG21" s="530"/>
      <c r="AH21" s="547"/>
      <c r="AI21" s="530"/>
      <c r="AJ21" s="530"/>
      <c r="AK21" s="530"/>
      <c r="AL21" s="530"/>
      <c r="AM21" s="530"/>
      <c r="AN21" s="547"/>
      <c r="AO21" s="530"/>
      <c r="AP21" s="557"/>
      <c r="AQ21" s="557"/>
      <c r="AR21" s="557"/>
      <c r="AS21" s="557"/>
      <c r="AT21" s="557"/>
      <c r="AU21" s="557"/>
      <c r="AV21" s="557"/>
      <c r="AW21" s="557"/>
      <c r="AX21" s="557"/>
      <c r="AY21" s="557"/>
      <c r="AZ21" s="557"/>
      <c r="BA21" s="557"/>
      <c r="BB21" s="557"/>
      <c r="BC21" s="557"/>
      <c r="BD21" s="557"/>
      <c r="BE21" s="557"/>
      <c r="BF21" s="557"/>
      <c r="BG21" s="557"/>
      <c r="BH21" s="557"/>
      <c r="BI21" s="557"/>
      <c r="BJ21" s="557"/>
      <c r="BK21" s="557"/>
      <c r="BL21" s="557"/>
      <c r="BM21" s="557"/>
      <c r="BN21" s="557"/>
      <c r="BO21" s="557"/>
      <c r="BP21" s="557"/>
      <c r="BQ21" s="557"/>
      <c r="BR21" s="562"/>
      <c r="BS21" s="557"/>
      <c r="BW21" s="557"/>
      <c r="BX21" s="557"/>
      <c r="BY21" s="557"/>
      <c r="BZ21" s="557"/>
      <c r="CA21" s="557"/>
      <c r="CB21" s="557"/>
      <c r="CC21" s="557"/>
      <c r="CD21" s="557"/>
      <c r="CE21" s="557"/>
      <c r="CF21" s="557"/>
      <c r="CG21" s="557"/>
      <c r="CH21" s="557"/>
      <c r="CI21" s="557"/>
      <c r="CJ21" s="557"/>
      <c r="CK21" s="557"/>
      <c r="CL21" s="557"/>
      <c r="CM21" s="557"/>
      <c r="CN21" s="557"/>
      <c r="CO21" s="557"/>
      <c r="CP21" s="557"/>
      <c r="CQ21" s="557"/>
      <c r="CR21" s="557"/>
      <c r="CS21" s="557"/>
      <c r="CT21" s="557"/>
      <c r="CU21" s="568"/>
      <c r="CZ21" s="523"/>
      <c r="DA21" s="530"/>
      <c r="DB21" s="530"/>
      <c r="DC21" s="530"/>
      <c r="DD21" s="530"/>
      <c r="DE21" s="530"/>
      <c r="DF21" s="530"/>
      <c r="DG21" s="530"/>
      <c r="DH21" s="530"/>
      <c r="DI21" s="530"/>
      <c r="DJ21" s="530"/>
      <c r="DK21" s="530"/>
      <c r="DL21" s="530"/>
      <c r="DM21" s="530"/>
      <c r="DN21" s="530"/>
      <c r="DO21" s="530"/>
      <c r="DP21" s="530"/>
      <c r="DQ21" s="530"/>
      <c r="DR21" s="537"/>
      <c r="DS21" s="547"/>
      <c r="DT21" s="530"/>
      <c r="DU21" s="557"/>
      <c r="DV21" s="557"/>
      <c r="DW21" s="557"/>
      <c r="DX21" s="557"/>
      <c r="DY21" s="557"/>
      <c r="DZ21" s="557"/>
      <c r="EA21" s="557"/>
      <c r="EB21" s="557"/>
      <c r="EC21" s="557"/>
      <c r="ED21" s="557"/>
      <c r="EE21" s="557"/>
      <c r="EF21" s="557"/>
      <c r="EG21" s="557"/>
      <c r="EH21" s="557"/>
      <c r="EI21" s="557"/>
      <c r="EJ21" s="557"/>
      <c r="EK21" s="557"/>
      <c r="EL21" s="557"/>
      <c r="EM21" s="557"/>
      <c r="EN21" s="557"/>
      <c r="EO21" s="557"/>
      <c r="EP21" s="557"/>
      <c r="EQ21" s="557"/>
      <c r="ER21" s="557"/>
      <c r="ES21" s="557"/>
      <c r="ET21" s="557"/>
      <c r="EU21" s="557"/>
      <c r="EV21" s="557"/>
      <c r="EW21" s="562"/>
      <c r="EX21" s="557"/>
      <c r="EY21" s="557"/>
      <c r="EZ21" s="557"/>
      <c r="FA21" s="557"/>
      <c r="FB21" s="557"/>
      <c r="FC21" s="557"/>
      <c r="FD21" s="557"/>
      <c r="FE21" s="557"/>
      <c r="FF21" s="557"/>
      <c r="FG21" s="557"/>
      <c r="FH21" s="557"/>
      <c r="FI21" s="557"/>
      <c r="FJ21" s="557"/>
      <c r="FK21" s="557"/>
      <c r="FL21" s="557"/>
      <c r="FM21" s="557"/>
      <c r="FN21" s="557"/>
      <c r="FO21" s="557"/>
      <c r="FP21" s="557"/>
      <c r="FQ21" s="557"/>
      <c r="FR21" s="557"/>
      <c r="FS21" s="557"/>
      <c r="FT21" s="557"/>
      <c r="FU21" s="557"/>
      <c r="GA21" s="562"/>
      <c r="GB21" s="557"/>
      <c r="GC21" s="557"/>
      <c r="GD21" s="557"/>
      <c r="GE21" s="557"/>
      <c r="GF21" s="557"/>
      <c r="GG21" s="557"/>
      <c r="GH21" s="557"/>
      <c r="GI21" s="557"/>
      <c r="GJ21" s="557"/>
      <c r="GK21" s="557"/>
      <c r="GL21" s="557"/>
      <c r="GM21" s="557"/>
      <c r="GN21" s="557"/>
      <c r="GO21" s="557"/>
      <c r="GP21" s="557"/>
      <c r="GQ21" s="557"/>
      <c r="GR21" s="557"/>
      <c r="GS21" s="557"/>
      <c r="GT21" s="568"/>
    </row>
    <row r="22" spans="1:202" ht="7.5" customHeight="1">
      <c r="A22" s="524"/>
      <c r="B22" s="531"/>
      <c r="C22" s="531"/>
      <c r="D22" s="531"/>
      <c r="E22" s="531"/>
      <c r="F22" s="531"/>
      <c r="G22" s="531"/>
      <c r="H22" s="531"/>
      <c r="I22" s="531"/>
      <c r="J22" s="531"/>
      <c r="K22" s="531"/>
      <c r="L22" s="531"/>
      <c r="M22" s="531"/>
      <c r="N22" s="531"/>
      <c r="O22" s="531"/>
      <c r="P22" s="531"/>
      <c r="Q22" s="531"/>
      <c r="R22" s="531"/>
      <c r="S22" s="538"/>
      <c r="T22" s="531"/>
      <c r="U22" s="531"/>
      <c r="V22" s="531"/>
      <c r="W22" s="531"/>
      <c r="X22" s="531"/>
      <c r="Y22" s="531"/>
      <c r="Z22" s="531"/>
      <c r="AA22" s="531"/>
      <c r="AB22" s="531"/>
      <c r="AC22" s="531"/>
      <c r="AD22" s="531"/>
      <c r="AE22" s="531"/>
      <c r="AF22" s="531"/>
      <c r="AG22" s="531"/>
      <c r="AH22" s="548"/>
      <c r="AI22" s="531"/>
      <c r="AJ22" s="531"/>
      <c r="AK22" s="531"/>
      <c r="AL22" s="531"/>
      <c r="AM22" s="531"/>
      <c r="AN22" s="548"/>
      <c r="AO22" s="531"/>
      <c r="BR22" s="552"/>
      <c r="CU22" s="566"/>
      <c r="CZ22" s="524"/>
      <c r="DA22" s="531"/>
      <c r="DB22" s="531"/>
      <c r="DC22" s="531"/>
      <c r="DD22" s="531"/>
      <c r="DE22" s="531"/>
      <c r="DF22" s="531"/>
      <c r="DG22" s="531"/>
      <c r="DH22" s="531"/>
      <c r="DI22" s="531"/>
      <c r="DJ22" s="531"/>
      <c r="DK22" s="531"/>
      <c r="DL22" s="531"/>
      <c r="DM22" s="531"/>
      <c r="DN22" s="531"/>
      <c r="DO22" s="531"/>
      <c r="DP22" s="531"/>
      <c r="DQ22" s="531"/>
      <c r="DR22" s="538"/>
      <c r="DS22" s="548"/>
      <c r="DT22" s="531"/>
      <c r="EW22" s="552"/>
      <c r="GA22" s="552"/>
      <c r="GT22" s="566"/>
    </row>
    <row r="23" spans="1:202" ht="7.5" customHeight="1">
      <c r="A23" s="524"/>
      <c r="B23" s="531"/>
      <c r="C23" s="531"/>
      <c r="D23" s="531"/>
      <c r="E23" s="531"/>
      <c r="F23" s="531"/>
      <c r="G23" s="531"/>
      <c r="H23" s="531"/>
      <c r="I23" s="531"/>
      <c r="J23" s="531"/>
      <c r="K23" s="531"/>
      <c r="L23" s="531"/>
      <c r="M23" s="531"/>
      <c r="N23" s="531"/>
      <c r="O23" s="531"/>
      <c r="P23" s="531"/>
      <c r="Q23" s="531"/>
      <c r="R23" s="531"/>
      <c r="S23" s="538"/>
      <c r="T23" s="531"/>
      <c r="U23" s="531"/>
      <c r="V23" s="531"/>
      <c r="W23" s="531"/>
      <c r="X23" s="531"/>
      <c r="Y23" s="531"/>
      <c r="Z23" s="531"/>
      <c r="AA23" s="531"/>
      <c r="AB23" s="531"/>
      <c r="AC23" s="531"/>
      <c r="AD23" s="531"/>
      <c r="AE23" s="531"/>
      <c r="AF23" s="531"/>
      <c r="AG23" s="531"/>
      <c r="AH23" s="548"/>
      <c r="AI23" s="531"/>
      <c r="AJ23" s="531"/>
      <c r="AK23" s="531"/>
      <c r="AL23" s="531"/>
      <c r="AM23" s="531"/>
      <c r="AN23" s="548"/>
      <c r="AO23" s="531"/>
      <c r="BR23" s="552"/>
      <c r="CU23" s="566"/>
      <c r="CZ23" s="524"/>
      <c r="DA23" s="531"/>
      <c r="DB23" s="531"/>
      <c r="DC23" s="531"/>
      <c r="DD23" s="531"/>
      <c r="DE23" s="531"/>
      <c r="DF23" s="531"/>
      <c r="DG23" s="531"/>
      <c r="DH23" s="531"/>
      <c r="DI23" s="531"/>
      <c r="DJ23" s="531"/>
      <c r="DK23" s="531"/>
      <c r="DL23" s="531"/>
      <c r="DM23" s="531"/>
      <c r="DN23" s="531"/>
      <c r="DO23" s="531"/>
      <c r="DP23" s="531"/>
      <c r="DQ23" s="531"/>
      <c r="DR23" s="538"/>
      <c r="DS23" s="548"/>
      <c r="DT23" s="531"/>
      <c r="EW23" s="552"/>
      <c r="GA23" s="552"/>
      <c r="GT23" s="566"/>
    </row>
    <row r="24" spans="1:202" ht="7.5" customHeight="1">
      <c r="A24" s="525"/>
      <c r="B24" s="532"/>
      <c r="C24" s="532"/>
      <c r="D24" s="532"/>
      <c r="E24" s="532"/>
      <c r="F24" s="532"/>
      <c r="G24" s="532"/>
      <c r="H24" s="532"/>
      <c r="I24" s="532"/>
      <c r="J24" s="532"/>
      <c r="K24" s="532"/>
      <c r="L24" s="532"/>
      <c r="M24" s="532"/>
      <c r="N24" s="532"/>
      <c r="O24" s="532"/>
      <c r="P24" s="532"/>
      <c r="Q24" s="532"/>
      <c r="R24" s="532"/>
      <c r="S24" s="539"/>
      <c r="T24" s="532"/>
      <c r="U24" s="532"/>
      <c r="V24" s="532"/>
      <c r="W24" s="532"/>
      <c r="X24" s="532"/>
      <c r="Y24" s="532"/>
      <c r="Z24" s="532"/>
      <c r="AA24" s="532"/>
      <c r="AB24" s="532"/>
      <c r="AC24" s="532"/>
      <c r="AD24" s="532"/>
      <c r="AE24" s="532"/>
      <c r="AF24" s="532"/>
      <c r="AG24" s="532"/>
      <c r="AH24" s="549"/>
      <c r="AI24" s="532"/>
      <c r="AJ24" s="532"/>
      <c r="AK24" s="532"/>
      <c r="AL24" s="532"/>
      <c r="AM24" s="532"/>
      <c r="AN24" s="549"/>
      <c r="AO24" s="532"/>
      <c r="AP24" s="556"/>
      <c r="AQ24" s="556"/>
      <c r="AR24" s="556"/>
      <c r="AS24" s="556"/>
      <c r="AT24" s="556"/>
      <c r="AU24" s="556"/>
      <c r="AV24" s="556"/>
      <c r="AW24" s="556"/>
      <c r="AX24" s="556"/>
      <c r="AY24" s="556"/>
      <c r="AZ24" s="556"/>
      <c r="BA24" s="556"/>
      <c r="BB24" s="556"/>
      <c r="BC24" s="556"/>
      <c r="BD24" s="556"/>
      <c r="BE24" s="556"/>
      <c r="BF24" s="556"/>
      <c r="BG24" s="556"/>
      <c r="BH24" s="556"/>
      <c r="BI24" s="556"/>
      <c r="BJ24" s="556"/>
      <c r="BK24" s="556"/>
      <c r="BL24" s="556"/>
      <c r="BM24" s="556"/>
      <c r="BN24" s="556"/>
      <c r="BO24" s="556"/>
      <c r="BP24" s="556"/>
      <c r="BQ24" s="556"/>
      <c r="BR24" s="553"/>
      <c r="BS24" s="556"/>
      <c r="BT24" s="556"/>
      <c r="BU24" s="556"/>
      <c r="BV24" s="556"/>
      <c r="BW24" s="556"/>
      <c r="BX24" s="556"/>
      <c r="BY24" s="556"/>
      <c r="BZ24" s="556"/>
      <c r="CA24" s="556"/>
      <c r="CB24" s="556"/>
      <c r="CC24" s="556"/>
      <c r="CD24" s="556"/>
      <c r="CE24" s="556"/>
      <c r="CF24" s="556"/>
      <c r="CG24" s="556"/>
      <c r="CH24" s="556"/>
      <c r="CI24" s="556"/>
      <c r="CJ24" s="556"/>
      <c r="CK24" s="556"/>
      <c r="CL24" s="556"/>
      <c r="CM24" s="556"/>
      <c r="CN24" s="556"/>
      <c r="CO24" s="556"/>
      <c r="CP24" s="556"/>
      <c r="CQ24" s="556"/>
      <c r="CR24" s="556"/>
      <c r="CS24" s="556"/>
      <c r="CT24" s="556"/>
      <c r="CU24" s="567"/>
      <c r="CZ24" s="525"/>
      <c r="DA24" s="532"/>
      <c r="DB24" s="532"/>
      <c r="DC24" s="532"/>
      <c r="DD24" s="532"/>
      <c r="DE24" s="532"/>
      <c r="DF24" s="532"/>
      <c r="DG24" s="532"/>
      <c r="DH24" s="532"/>
      <c r="DI24" s="532"/>
      <c r="DJ24" s="532"/>
      <c r="DK24" s="532"/>
      <c r="DL24" s="532"/>
      <c r="DM24" s="532"/>
      <c r="DN24" s="532"/>
      <c r="DO24" s="532"/>
      <c r="DP24" s="532"/>
      <c r="DQ24" s="532"/>
      <c r="DR24" s="539"/>
      <c r="DS24" s="549"/>
      <c r="DT24" s="532"/>
      <c r="DU24" s="556"/>
      <c r="DV24" s="556"/>
      <c r="DW24" s="556"/>
      <c r="DX24" s="556"/>
      <c r="DY24" s="556"/>
      <c r="DZ24" s="556"/>
      <c r="EA24" s="556"/>
      <c r="EB24" s="556"/>
      <c r="EC24" s="556"/>
      <c r="ED24" s="556"/>
      <c r="EE24" s="556"/>
      <c r="EF24" s="556"/>
      <c r="EG24" s="556"/>
      <c r="EH24" s="556"/>
      <c r="EI24" s="556"/>
      <c r="EJ24" s="556"/>
      <c r="EK24" s="556"/>
      <c r="EL24" s="556"/>
      <c r="EM24" s="556"/>
      <c r="EN24" s="556"/>
      <c r="EO24" s="556"/>
      <c r="EP24" s="556"/>
      <c r="EQ24" s="556"/>
      <c r="ER24" s="556"/>
      <c r="ES24" s="556"/>
      <c r="ET24" s="556"/>
      <c r="EU24" s="556"/>
      <c r="EV24" s="556"/>
      <c r="EW24" s="553"/>
      <c r="EX24" s="556"/>
      <c r="EY24" s="556"/>
      <c r="EZ24" s="556"/>
      <c r="FA24" s="556"/>
      <c r="FB24" s="556"/>
      <c r="FC24" s="556"/>
      <c r="FD24" s="556"/>
      <c r="FE24" s="556"/>
      <c r="FF24" s="556"/>
      <c r="FG24" s="556"/>
      <c r="FH24" s="556"/>
      <c r="FI24" s="556"/>
      <c r="FJ24" s="556"/>
      <c r="FK24" s="556"/>
      <c r="FL24" s="556"/>
      <c r="FM24" s="556"/>
      <c r="FN24" s="556"/>
      <c r="FO24" s="556"/>
      <c r="FP24" s="556"/>
      <c r="FQ24" s="556"/>
      <c r="FR24" s="556"/>
      <c r="FS24" s="556"/>
      <c r="FT24" s="556"/>
      <c r="FU24" s="556"/>
      <c r="FV24" s="556"/>
      <c r="FW24" s="556"/>
      <c r="FX24" s="556"/>
      <c r="FY24" s="556"/>
      <c r="FZ24" s="556"/>
      <c r="GA24" s="553"/>
      <c r="GB24" s="556"/>
      <c r="GC24" s="556"/>
      <c r="GD24" s="556"/>
      <c r="GE24" s="556"/>
      <c r="GF24" s="556"/>
      <c r="GG24" s="556"/>
      <c r="GH24" s="556"/>
      <c r="GI24" s="556"/>
      <c r="GJ24" s="556"/>
      <c r="GK24" s="556"/>
      <c r="GL24" s="556"/>
      <c r="GM24" s="556"/>
      <c r="GN24" s="556"/>
      <c r="GO24" s="556"/>
      <c r="GP24" s="556"/>
      <c r="GQ24" s="556"/>
      <c r="GR24" s="556"/>
      <c r="GS24" s="556"/>
      <c r="GT24" s="567"/>
    </row>
    <row r="25" spans="1:202" ht="7.5" customHeight="1">
      <c r="A25" s="523"/>
      <c r="B25" s="530"/>
      <c r="C25" s="530"/>
      <c r="D25" s="530"/>
      <c r="E25" s="530"/>
      <c r="F25" s="530"/>
      <c r="G25" s="530"/>
      <c r="H25" s="530"/>
      <c r="I25" s="530"/>
      <c r="J25" s="530"/>
      <c r="K25" s="530"/>
      <c r="L25" s="530"/>
      <c r="M25" s="530"/>
      <c r="N25" s="530"/>
      <c r="O25" s="530"/>
      <c r="P25" s="530"/>
      <c r="Q25" s="530"/>
      <c r="R25" s="530"/>
      <c r="S25" s="537"/>
      <c r="T25" s="530"/>
      <c r="U25" s="530"/>
      <c r="V25" s="530"/>
      <c r="W25" s="530"/>
      <c r="X25" s="530"/>
      <c r="Y25" s="530"/>
      <c r="Z25" s="530"/>
      <c r="AA25" s="530"/>
      <c r="AB25" s="530"/>
      <c r="AC25" s="530"/>
      <c r="AD25" s="530"/>
      <c r="AE25" s="530"/>
      <c r="AF25" s="530"/>
      <c r="AG25" s="530"/>
      <c r="AH25" s="547"/>
      <c r="AI25" s="530"/>
      <c r="AJ25" s="530"/>
      <c r="AK25" s="530"/>
      <c r="AL25" s="530"/>
      <c r="AM25" s="530"/>
      <c r="AN25" s="547"/>
      <c r="AO25" s="530"/>
      <c r="AP25" s="557"/>
      <c r="AQ25" s="557"/>
      <c r="AR25" s="557"/>
      <c r="AS25" s="557"/>
      <c r="AT25" s="557"/>
      <c r="AU25" s="557"/>
      <c r="AV25" s="557"/>
      <c r="AW25" s="557"/>
      <c r="AX25" s="557"/>
      <c r="AY25" s="557"/>
      <c r="AZ25" s="557"/>
      <c r="BA25" s="557"/>
      <c r="BB25" s="557"/>
      <c r="BC25" s="557"/>
      <c r="BD25" s="557"/>
      <c r="BE25" s="557"/>
      <c r="BF25" s="557"/>
      <c r="BG25" s="557"/>
      <c r="BH25" s="557"/>
      <c r="BI25" s="557"/>
      <c r="BJ25" s="557"/>
      <c r="BK25" s="557"/>
      <c r="BL25" s="557"/>
      <c r="BM25" s="557"/>
      <c r="BN25" s="557"/>
      <c r="BO25" s="557"/>
      <c r="BP25" s="557"/>
      <c r="BQ25" s="557"/>
      <c r="BR25" s="562"/>
      <c r="BS25" s="557"/>
      <c r="BT25" s="557"/>
      <c r="BU25" s="557"/>
      <c r="BV25" s="557"/>
      <c r="CQ25" s="557"/>
      <c r="CR25" s="557"/>
      <c r="CS25" s="557"/>
      <c r="CT25" s="557"/>
      <c r="CU25" s="568"/>
      <c r="CZ25" s="523"/>
      <c r="DA25" s="530"/>
      <c r="DB25" s="530"/>
      <c r="DC25" s="530"/>
      <c r="DD25" s="530"/>
      <c r="DE25" s="530"/>
      <c r="DF25" s="530"/>
      <c r="DG25" s="530"/>
      <c r="DH25" s="530"/>
      <c r="DI25" s="530"/>
      <c r="DJ25" s="530"/>
      <c r="DK25" s="530"/>
      <c r="DL25" s="530"/>
      <c r="DM25" s="530"/>
      <c r="DN25" s="530"/>
      <c r="DO25" s="530"/>
      <c r="DP25" s="530"/>
      <c r="DQ25" s="530"/>
      <c r="DR25" s="537"/>
      <c r="DS25" s="547"/>
      <c r="DT25" s="530"/>
      <c r="DU25" s="557"/>
      <c r="DV25" s="557"/>
      <c r="DW25" s="557"/>
      <c r="DX25" s="557"/>
      <c r="DY25" s="557"/>
      <c r="DZ25" s="557"/>
      <c r="EA25" s="557"/>
      <c r="EB25" s="557"/>
      <c r="EC25" s="557"/>
      <c r="ED25" s="557"/>
      <c r="EE25" s="557"/>
      <c r="EF25" s="557"/>
      <c r="EG25" s="557"/>
      <c r="EH25" s="557"/>
      <c r="EI25" s="557"/>
      <c r="EJ25" s="557"/>
      <c r="EK25" s="557"/>
      <c r="EL25" s="557"/>
      <c r="EM25" s="557"/>
      <c r="EN25" s="557"/>
      <c r="EO25" s="557"/>
      <c r="EP25" s="557"/>
      <c r="EQ25" s="557"/>
      <c r="ER25" s="557"/>
      <c r="ES25" s="557"/>
      <c r="ET25" s="557"/>
      <c r="EU25" s="557"/>
      <c r="EV25" s="557"/>
      <c r="EW25" s="562"/>
      <c r="EX25" s="557"/>
      <c r="EY25" s="557"/>
      <c r="EZ25" s="557"/>
      <c r="FA25" s="557"/>
      <c r="FB25" s="557"/>
      <c r="FC25" s="557"/>
      <c r="FD25" s="557"/>
      <c r="FE25" s="557"/>
      <c r="FF25" s="557"/>
      <c r="FG25" s="557"/>
      <c r="FH25" s="557"/>
      <c r="FI25" s="557"/>
      <c r="FJ25" s="557"/>
      <c r="FK25" s="557"/>
      <c r="FL25" s="557"/>
      <c r="FM25" s="557"/>
      <c r="FN25" s="557"/>
      <c r="FO25" s="557"/>
      <c r="FP25" s="557"/>
      <c r="FQ25" s="557"/>
      <c r="FR25" s="557"/>
      <c r="FS25" s="557"/>
      <c r="FT25" s="557"/>
      <c r="FU25" s="557"/>
      <c r="FV25" s="557"/>
      <c r="FW25" s="557"/>
      <c r="FX25" s="557"/>
      <c r="FY25" s="557"/>
      <c r="FZ25" s="557"/>
      <c r="GA25" s="562"/>
      <c r="GB25" s="557"/>
      <c r="GC25" s="557"/>
      <c r="GD25" s="557"/>
      <c r="GE25" s="557"/>
      <c r="GF25" s="557"/>
      <c r="GG25" s="557"/>
      <c r="GH25" s="557"/>
      <c r="GI25" s="557"/>
      <c r="GJ25" s="557"/>
      <c r="GK25" s="557"/>
      <c r="GL25" s="557"/>
      <c r="GM25" s="557"/>
      <c r="GN25" s="557"/>
      <c r="GO25" s="557"/>
      <c r="GP25" s="557"/>
      <c r="GQ25" s="557"/>
      <c r="GR25" s="557"/>
      <c r="GS25" s="557"/>
      <c r="GT25" s="568"/>
    </row>
    <row r="26" spans="1:202" ht="7.5" customHeight="1">
      <c r="A26" s="524"/>
      <c r="B26" s="531"/>
      <c r="C26" s="531"/>
      <c r="D26" s="531"/>
      <c r="E26" s="531"/>
      <c r="F26" s="531"/>
      <c r="G26" s="531"/>
      <c r="H26" s="531"/>
      <c r="I26" s="531"/>
      <c r="J26" s="531"/>
      <c r="K26" s="531"/>
      <c r="L26" s="531"/>
      <c r="M26" s="531"/>
      <c r="N26" s="531"/>
      <c r="O26" s="531"/>
      <c r="P26" s="531"/>
      <c r="Q26" s="531"/>
      <c r="R26" s="531"/>
      <c r="S26" s="538"/>
      <c r="T26" s="531"/>
      <c r="U26" s="531"/>
      <c r="V26" s="531"/>
      <c r="W26" s="531"/>
      <c r="X26" s="531"/>
      <c r="Y26" s="531"/>
      <c r="Z26" s="531"/>
      <c r="AA26" s="531"/>
      <c r="AB26" s="531"/>
      <c r="AC26" s="531"/>
      <c r="AD26" s="531"/>
      <c r="AE26" s="531"/>
      <c r="AF26" s="531"/>
      <c r="AG26" s="531"/>
      <c r="AH26" s="548"/>
      <c r="AI26" s="531"/>
      <c r="AJ26" s="531"/>
      <c r="AK26" s="531"/>
      <c r="AL26" s="531"/>
      <c r="AM26" s="531"/>
      <c r="AN26" s="548"/>
      <c r="AO26" s="531"/>
      <c r="BR26" s="552"/>
      <c r="CU26" s="566"/>
      <c r="CZ26" s="524"/>
      <c r="DA26" s="531"/>
      <c r="DB26" s="531"/>
      <c r="DC26" s="531"/>
      <c r="DD26" s="531"/>
      <c r="DE26" s="531"/>
      <c r="DF26" s="531"/>
      <c r="DG26" s="531"/>
      <c r="DH26" s="531"/>
      <c r="DI26" s="531"/>
      <c r="DJ26" s="531"/>
      <c r="DK26" s="531"/>
      <c r="DL26" s="531"/>
      <c r="DM26" s="531"/>
      <c r="DN26" s="531"/>
      <c r="DO26" s="531"/>
      <c r="DP26" s="531"/>
      <c r="DQ26" s="531"/>
      <c r="DR26" s="538"/>
      <c r="DS26" s="548"/>
      <c r="DT26" s="531"/>
      <c r="EW26" s="552"/>
      <c r="GA26" s="552"/>
      <c r="GT26" s="566"/>
    </row>
    <row r="27" spans="1:202" ht="7.5" customHeight="1">
      <c r="A27" s="524"/>
      <c r="B27" s="531"/>
      <c r="C27" s="531"/>
      <c r="D27" s="531"/>
      <c r="E27" s="531"/>
      <c r="F27" s="531"/>
      <c r="G27" s="531"/>
      <c r="H27" s="531"/>
      <c r="I27" s="531"/>
      <c r="J27" s="531"/>
      <c r="K27" s="531"/>
      <c r="L27" s="531"/>
      <c r="M27" s="531"/>
      <c r="N27" s="531"/>
      <c r="O27" s="531"/>
      <c r="P27" s="531"/>
      <c r="Q27" s="531"/>
      <c r="R27" s="531"/>
      <c r="S27" s="538"/>
      <c r="T27" s="531"/>
      <c r="U27" s="531"/>
      <c r="V27" s="531"/>
      <c r="W27" s="531"/>
      <c r="X27" s="531"/>
      <c r="Y27" s="531"/>
      <c r="Z27" s="531"/>
      <c r="AA27" s="531"/>
      <c r="AB27" s="531"/>
      <c r="AC27" s="531"/>
      <c r="AD27" s="531"/>
      <c r="AE27" s="531"/>
      <c r="AF27" s="531"/>
      <c r="AG27" s="531"/>
      <c r="AH27" s="548"/>
      <c r="AI27" s="531"/>
      <c r="AJ27" s="531"/>
      <c r="AK27" s="531"/>
      <c r="AL27" s="531"/>
      <c r="AM27" s="531"/>
      <c r="AN27" s="548"/>
      <c r="AO27" s="531"/>
      <c r="BR27" s="552"/>
      <c r="CU27" s="566"/>
      <c r="CZ27" s="524"/>
      <c r="DA27" s="531"/>
      <c r="DB27" s="531"/>
      <c r="DC27" s="531"/>
      <c r="DD27" s="531"/>
      <c r="DE27" s="531"/>
      <c r="DF27" s="531"/>
      <c r="DG27" s="531"/>
      <c r="DH27" s="531"/>
      <c r="DI27" s="531"/>
      <c r="DJ27" s="531"/>
      <c r="DK27" s="531"/>
      <c r="DL27" s="531"/>
      <c r="DM27" s="531"/>
      <c r="DN27" s="531"/>
      <c r="DO27" s="531"/>
      <c r="DP27" s="531"/>
      <c r="DQ27" s="531"/>
      <c r="DR27" s="538"/>
      <c r="DS27" s="548"/>
      <c r="DT27" s="531"/>
      <c r="EW27" s="552"/>
      <c r="GA27" s="552"/>
      <c r="GT27" s="566"/>
    </row>
    <row r="28" spans="1:202" ht="7.5" customHeight="1">
      <c r="A28" s="525"/>
      <c r="B28" s="532"/>
      <c r="C28" s="532"/>
      <c r="D28" s="532"/>
      <c r="E28" s="532"/>
      <c r="F28" s="532"/>
      <c r="G28" s="532"/>
      <c r="H28" s="532"/>
      <c r="I28" s="532"/>
      <c r="J28" s="532"/>
      <c r="K28" s="532"/>
      <c r="L28" s="532"/>
      <c r="M28" s="532"/>
      <c r="N28" s="532"/>
      <c r="O28" s="532"/>
      <c r="P28" s="532"/>
      <c r="Q28" s="532"/>
      <c r="R28" s="532"/>
      <c r="S28" s="539"/>
      <c r="T28" s="532"/>
      <c r="U28" s="532"/>
      <c r="V28" s="532"/>
      <c r="W28" s="532"/>
      <c r="X28" s="532"/>
      <c r="Y28" s="532"/>
      <c r="Z28" s="532"/>
      <c r="AA28" s="532"/>
      <c r="AB28" s="532"/>
      <c r="AC28" s="532"/>
      <c r="AD28" s="532"/>
      <c r="AE28" s="532"/>
      <c r="AF28" s="532"/>
      <c r="AG28" s="532"/>
      <c r="AH28" s="549"/>
      <c r="AI28" s="532"/>
      <c r="AJ28" s="532"/>
      <c r="AK28" s="532"/>
      <c r="AL28" s="532"/>
      <c r="AM28" s="532"/>
      <c r="AN28" s="549"/>
      <c r="AO28" s="532"/>
      <c r="AP28" s="556"/>
      <c r="AQ28" s="556"/>
      <c r="AR28" s="556"/>
      <c r="AS28" s="556"/>
      <c r="AT28" s="556"/>
      <c r="AU28" s="556"/>
      <c r="AV28" s="556"/>
      <c r="AW28" s="556"/>
      <c r="AX28" s="556"/>
      <c r="AY28" s="556"/>
      <c r="AZ28" s="556"/>
      <c r="BA28" s="556"/>
      <c r="BB28" s="556"/>
      <c r="BC28" s="556"/>
      <c r="BD28" s="556"/>
      <c r="BE28" s="556"/>
      <c r="BF28" s="556"/>
      <c r="BG28" s="556"/>
      <c r="BH28" s="556"/>
      <c r="BI28" s="556"/>
      <c r="BJ28" s="556"/>
      <c r="BK28" s="556"/>
      <c r="BL28" s="556"/>
      <c r="BM28" s="556"/>
      <c r="BN28" s="556"/>
      <c r="BO28" s="556"/>
      <c r="BP28" s="556"/>
      <c r="BQ28" s="556"/>
      <c r="BR28" s="553"/>
      <c r="BS28" s="556"/>
      <c r="BT28" s="556"/>
      <c r="BU28" s="556"/>
      <c r="BV28" s="556"/>
      <c r="BW28" s="556"/>
      <c r="BX28" s="556"/>
      <c r="BY28" s="556"/>
      <c r="BZ28" s="556"/>
      <c r="CA28" s="556"/>
      <c r="CB28" s="556"/>
      <c r="CC28" s="556"/>
      <c r="CD28" s="556"/>
      <c r="CE28" s="556"/>
      <c r="CF28" s="556"/>
      <c r="CG28" s="556"/>
      <c r="CH28" s="556"/>
      <c r="CI28" s="556"/>
      <c r="CJ28" s="556"/>
      <c r="CK28" s="556"/>
      <c r="CL28" s="556"/>
      <c r="CM28" s="556"/>
      <c r="CN28" s="556"/>
      <c r="CO28" s="556"/>
      <c r="CP28" s="556"/>
      <c r="CQ28" s="556"/>
      <c r="CR28" s="556"/>
      <c r="CS28" s="556"/>
      <c r="CT28" s="556"/>
      <c r="CU28" s="567"/>
      <c r="CZ28" s="525"/>
      <c r="DA28" s="532"/>
      <c r="DB28" s="532"/>
      <c r="DC28" s="532"/>
      <c r="DD28" s="532"/>
      <c r="DE28" s="532"/>
      <c r="DF28" s="532"/>
      <c r="DG28" s="532"/>
      <c r="DH28" s="532"/>
      <c r="DI28" s="532"/>
      <c r="DJ28" s="532"/>
      <c r="DK28" s="532"/>
      <c r="DL28" s="532"/>
      <c r="DM28" s="532"/>
      <c r="DN28" s="532"/>
      <c r="DO28" s="532"/>
      <c r="DP28" s="532"/>
      <c r="DQ28" s="532"/>
      <c r="DR28" s="539"/>
      <c r="DS28" s="549"/>
      <c r="DT28" s="532"/>
      <c r="DU28" s="556"/>
      <c r="DV28" s="556"/>
      <c r="DW28" s="556"/>
      <c r="DX28" s="556"/>
      <c r="DY28" s="556"/>
      <c r="DZ28" s="556"/>
      <c r="EA28" s="556"/>
      <c r="EB28" s="556"/>
      <c r="EC28" s="556"/>
      <c r="ED28" s="556"/>
      <c r="EE28" s="556"/>
      <c r="EF28" s="556"/>
      <c r="EG28" s="556"/>
      <c r="EH28" s="556"/>
      <c r="EI28" s="556"/>
      <c r="EJ28" s="556"/>
      <c r="EK28" s="556"/>
      <c r="EL28" s="556"/>
      <c r="EM28" s="556"/>
      <c r="EN28" s="556"/>
      <c r="EO28" s="556"/>
      <c r="EP28" s="556"/>
      <c r="EQ28" s="556"/>
      <c r="ER28" s="556"/>
      <c r="ES28" s="556"/>
      <c r="ET28" s="556"/>
      <c r="EU28" s="556"/>
      <c r="EV28" s="556"/>
      <c r="EW28" s="553"/>
      <c r="EX28" s="556"/>
      <c r="EY28" s="556"/>
      <c r="EZ28" s="556"/>
      <c r="FA28" s="556"/>
      <c r="FB28" s="556"/>
      <c r="FC28" s="556"/>
      <c r="FD28" s="556"/>
      <c r="FE28" s="556"/>
      <c r="FF28" s="556"/>
      <c r="FG28" s="556"/>
      <c r="FH28" s="556"/>
      <c r="FI28" s="556"/>
      <c r="FJ28" s="556"/>
      <c r="FK28" s="556"/>
      <c r="FL28" s="556"/>
      <c r="FM28" s="556"/>
      <c r="FN28" s="556"/>
      <c r="FO28" s="556"/>
      <c r="FP28" s="556"/>
      <c r="FQ28" s="556"/>
      <c r="FR28" s="556"/>
      <c r="FS28" s="556"/>
      <c r="FT28" s="556"/>
      <c r="FU28" s="556"/>
      <c r="FV28" s="556"/>
      <c r="FW28" s="556"/>
      <c r="FX28" s="556"/>
      <c r="FY28" s="556"/>
      <c r="FZ28" s="556"/>
      <c r="GA28" s="553"/>
      <c r="GB28" s="556"/>
      <c r="GC28" s="556"/>
      <c r="GD28" s="556"/>
      <c r="GE28" s="556"/>
      <c r="GF28" s="556"/>
      <c r="GG28" s="556"/>
      <c r="GH28" s="556"/>
      <c r="GI28" s="556"/>
      <c r="GJ28" s="556"/>
      <c r="GK28" s="556"/>
      <c r="GL28" s="556"/>
      <c r="GM28" s="556"/>
      <c r="GN28" s="556"/>
      <c r="GO28" s="556"/>
      <c r="GP28" s="556"/>
      <c r="GQ28" s="556"/>
      <c r="GR28" s="556"/>
      <c r="GS28" s="556"/>
      <c r="GT28" s="567"/>
    </row>
    <row r="29" spans="1:202" ht="7.5" customHeight="1">
      <c r="A29" s="523"/>
      <c r="B29" s="530"/>
      <c r="C29" s="530"/>
      <c r="D29" s="530"/>
      <c r="E29" s="530"/>
      <c r="F29" s="530"/>
      <c r="G29" s="530"/>
      <c r="H29" s="530"/>
      <c r="I29" s="530"/>
      <c r="J29" s="530"/>
      <c r="K29" s="530"/>
      <c r="L29" s="530"/>
      <c r="M29" s="530"/>
      <c r="N29" s="530"/>
      <c r="O29" s="530"/>
      <c r="P29" s="530"/>
      <c r="Q29" s="530"/>
      <c r="R29" s="530"/>
      <c r="S29" s="537"/>
      <c r="T29" s="530"/>
      <c r="U29" s="530"/>
      <c r="V29" s="530"/>
      <c r="W29" s="530"/>
      <c r="X29" s="530"/>
      <c r="Y29" s="530"/>
      <c r="Z29" s="530"/>
      <c r="AA29" s="530"/>
      <c r="AB29" s="530"/>
      <c r="AC29" s="530"/>
      <c r="AD29" s="530"/>
      <c r="AE29" s="530"/>
      <c r="AF29" s="530"/>
      <c r="AG29" s="530"/>
      <c r="AH29" s="547"/>
      <c r="AI29" s="530"/>
      <c r="AJ29" s="530"/>
      <c r="AK29" s="530"/>
      <c r="AL29" s="530"/>
      <c r="AM29" s="530"/>
      <c r="AN29" s="547"/>
      <c r="AO29" s="530"/>
      <c r="AP29" s="557"/>
      <c r="AQ29" s="557"/>
      <c r="AR29" s="557"/>
      <c r="AS29" s="557"/>
      <c r="AT29" s="557"/>
      <c r="AU29" s="557"/>
      <c r="AV29" s="557"/>
      <c r="AW29" s="557"/>
      <c r="AX29" s="557"/>
      <c r="AY29" s="557"/>
      <c r="AZ29" s="557"/>
      <c r="BA29" s="557"/>
      <c r="BB29" s="557"/>
      <c r="BC29" s="557"/>
      <c r="BD29" s="557"/>
      <c r="BE29" s="557"/>
      <c r="BF29" s="557"/>
      <c r="BG29" s="557"/>
      <c r="BH29" s="557"/>
      <c r="BI29" s="557"/>
      <c r="BJ29" s="557"/>
      <c r="BK29" s="557"/>
      <c r="BL29" s="557"/>
      <c r="BM29" s="557"/>
      <c r="BN29" s="557"/>
      <c r="BO29" s="557"/>
      <c r="BP29" s="557"/>
      <c r="BQ29" s="557"/>
      <c r="BR29" s="562"/>
      <c r="BS29" s="557"/>
      <c r="BT29" s="557"/>
      <c r="BU29" s="557"/>
      <c r="BV29" s="557"/>
      <c r="BW29" s="557"/>
      <c r="BX29" s="557"/>
      <c r="BY29" s="557"/>
      <c r="BZ29" s="557"/>
      <c r="CA29" s="557"/>
      <c r="CB29" s="557"/>
      <c r="CC29" s="557"/>
      <c r="CD29" s="557"/>
      <c r="CE29" s="557"/>
      <c r="CF29" s="557"/>
      <c r="CG29" s="557"/>
      <c r="CH29" s="557"/>
      <c r="CI29" s="557"/>
      <c r="CJ29" s="557"/>
      <c r="CK29" s="557"/>
      <c r="CL29" s="557"/>
      <c r="CM29" s="557"/>
      <c r="CN29" s="557"/>
      <c r="CO29" s="557"/>
      <c r="CP29" s="557"/>
      <c r="CU29" s="566"/>
      <c r="CZ29" s="523"/>
      <c r="DA29" s="530"/>
      <c r="DB29" s="530"/>
      <c r="DC29" s="530"/>
      <c r="DD29" s="530"/>
      <c r="DE29" s="530"/>
      <c r="DF29" s="530"/>
      <c r="DG29" s="530"/>
      <c r="DH29" s="530"/>
      <c r="DI29" s="530"/>
      <c r="DJ29" s="530"/>
      <c r="DK29" s="530"/>
      <c r="DL29" s="530"/>
      <c r="DM29" s="530"/>
      <c r="DN29" s="530"/>
      <c r="DO29" s="530"/>
      <c r="DP29" s="530"/>
      <c r="DQ29" s="530"/>
      <c r="DR29" s="537"/>
      <c r="DS29" s="547"/>
      <c r="DT29" s="530"/>
      <c r="DU29" s="557"/>
      <c r="DV29" s="557"/>
      <c r="DW29" s="557"/>
      <c r="DX29" s="557"/>
      <c r="DY29" s="557"/>
      <c r="DZ29" s="557"/>
      <c r="EA29" s="557"/>
      <c r="EB29" s="557"/>
      <c r="EC29" s="557"/>
      <c r="ED29" s="557"/>
      <c r="EE29" s="557"/>
      <c r="EF29" s="557"/>
      <c r="EG29" s="557"/>
      <c r="EH29" s="557"/>
      <c r="EI29" s="557"/>
      <c r="EJ29" s="557"/>
      <c r="EK29" s="557"/>
      <c r="EL29" s="557"/>
      <c r="EM29" s="557"/>
      <c r="EN29" s="557"/>
      <c r="EO29" s="557"/>
      <c r="EP29" s="557"/>
      <c r="EQ29" s="557"/>
      <c r="ER29" s="557"/>
      <c r="ES29" s="557"/>
      <c r="ET29" s="557"/>
      <c r="EU29" s="557"/>
      <c r="EV29" s="557"/>
      <c r="EW29" s="562"/>
      <c r="EX29" s="557"/>
      <c r="EY29" s="557"/>
      <c r="EZ29" s="557"/>
      <c r="FA29" s="557"/>
      <c r="FB29" s="557"/>
      <c r="FC29" s="557"/>
      <c r="FD29" s="557"/>
      <c r="FE29" s="557"/>
      <c r="FF29" s="557"/>
      <c r="FG29" s="557"/>
      <c r="FH29" s="557"/>
      <c r="FI29" s="557"/>
      <c r="FJ29" s="557"/>
      <c r="FK29" s="557"/>
      <c r="FL29" s="557"/>
      <c r="FM29" s="557"/>
      <c r="FN29" s="557"/>
      <c r="FO29" s="557"/>
      <c r="FP29" s="557"/>
      <c r="FQ29" s="557"/>
      <c r="FR29" s="557"/>
      <c r="FS29" s="557"/>
      <c r="FT29" s="557"/>
      <c r="FU29" s="557"/>
      <c r="FV29" s="557"/>
      <c r="FW29" s="557"/>
      <c r="FX29" s="557"/>
      <c r="FY29" s="557"/>
      <c r="FZ29" s="557"/>
      <c r="GA29" s="562"/>
      <c r="GB29" s="557"/>
      <c r="GC29" s="557"/>
      <c r="GD29" s="557"/>
      <c r="GE29" s="557"/>
      <c r="GF29" s="557"/>
      <c r="GG29" s="557"/>
      <c r="GH29" s="557"/>
      <c r="GI29" s="557"/>
      <c r="GJ29" s="557"/>
      <c r="GK29" s="557"/>
      <c r="GL29" s="557"/>
      <c r="GM29" s="557"/>
      <c r="GN29" s="557"/>
      <c r="GO29" s="557"/>
      <c r="GP29" s="557"/>
      <c r="GQ29" s="557"/>
      <c r="GR29" s="557"/>
      <c r="GS29" s="557"/>
      <c r="GT29" s="568"/>
    </row>
    <row r="30" spans="1:202" ht="7.5" customHeight="1">
      <c r="A30" s="524"/>
      <c r="B30" s="531"/>
      <c r="C30" s="531"/>
      <c r="D30" s="531"/>
      <c r="E30" s="531"/>
      <c r="F30" s="531"/>
      <c r="G30" s="531"/>
      <c r="H30" s="531"/>
      <c r="I30" s="531"/>
      <c r="J30" s="531"/>
      <c r="K30" s="531"/>
      <c r="L30" s="531"/>
      <c r="M30" s="531"/>
      <c r="N30" s="531"/>
      <c r="O30" s="531"/>
      <c r="P30" s="531"/>
      <c r="Q30" s="531"/>
      <c r="R30" s="531"/>
      <c r="S30" s="538"/>
      <c r="T30" s="531"/>
      <c r="U30" s="531"/>
      <c r="V30" s="531"/>
      <c r="W30" s="531"/>
      <c r="X30" s="531"/>
      <c r="Y30" s="531"/>
      <c r="Z30" s="531"/>
      <c r="AA30" s="531"/>
      <c r="AB30" s="531"/>
      <c r="AC30" s="531"/>
      <c r="AD30" s="531"/>
      <c r="AE30" s="531"/>
      <c r="AF30" s="531"/>
      <c r="AG30" s="531"/>
      <c r="AH30" s="548"/>
      <c r="AI30" s="531"/>
      <c r="AJ30" s="531"/>
      <c r="AK30" s="531"/>
      <c r="AL30" s="531"/>
      <c r="AM30" s="531"/>
      <c r="AN30" s="548"/>
      <c r="AO30" s="531"/>
      <c r="BR30" s="552"/>
      <c r="CU30" s="566"/>
      <c r="CZ30" s="524"/>
      <c r="DA30" s="531"/>
      <c r="DB30" s="531"/>
      <c r="DC30" s="531"/>
      <c r="DD30" s="531"/>
      <c r="DE30" s="531"/>
      <c r="DF30" s="531"/>
      <c r="DG30" s="531"/>
      <c r="DH30" s="531"/>
      <c r="DI30" s="531"/>
      <c r="DJ30" s="531"/>
      <c r="DK30" s="531"/>
      <c r="DL30" s="531"/>
      <c r="DM30" s="531"/>
      <c r="DN30" s="531"/>
      <c r="DO30" s="531"/>
      <c r="DP30" s="531"/>
      <c r="DQ30" s="531"/>
      <c r="DR30" s="538"/>
      <c r="DS30" s="548"/>
      <c r="DT30" s="531"/>
      <c r="EW30" s="552"/>
      <c r="GA30" s="552"/>
      <c r="GT30" s="566"/>
    </row>
    <row r="31" spans="1:202" ht="7.5" customHeight="1">
      <c r="A31" s="524"/>
      <c r="B31" s="531"/>
      <c r="C31" s="531"/>
      <c r="D31" s="531"/>
      <c r="E31" s="531"/>
      <c r="F31" s="531"/>
      <c r="G31" s="531"/>
      <c r="H31" s="531"/>
      <c r="I31" s="531"/>
      <c r="J31" s="531"/>
      <c r="K31" s="531"/>
      <c r="L31" s="531"/>
      <c r="M31" s="531"/>
      <c r="N31" s="531"/>
      <c r="O31" s="531"/>
      <c r="P31" s="531"/>
      <c r="Q31" s="531"/>
      <c r="R31" s="531"/>
      <c r="S31" s="538"/>
      <c r="T31" s="531"/>
      <c r="U31" s="531"/>
      <c r="V31" s="531"/>
      <c r="W31" s="531"/>
      <c r="X31" s="531"/>
      <c r="Y31" s="531"/>
      <c r="Z31" s="531"/>
      <c r="AA31" s="531"/>
      <c r="AB31" s="531"/>
      <c r="AC31" s="531"/>
      <c r="AD31" s="531"/>
      <c r="AE31" s="531"/>
      <c r="AF31" s="531"/>
      <c r="AG31" s="531"/>
      <c r="AH31" s="548"/>
      <c r="AI31" s="531"/>
      <c r="AJ31" s="531"/>
      <c r="AK31" s="531"/>
      <c r="AL31" s="531"/>
      <c r="AM31" s="531"/>
      <c r="AN31" s="548"/>
      <c r="AO31" s="531"/>
      <c r="BR31" s="552"/>
      <c r="CU31" s="566"/>
      <c r="CZ31" s="524"/>
      <c r="DA31" s="531"/>
      <c r="DB31" s="531"/>
      <c r="DC31" s="531"/>
      <c r="DD31" s="531"/>
      <c r="DE31" s="531"/>
      <c r="DF31" s="531"/>
      <c r="DG31" s="531"/>
      <c r="DH31" s="531"/>
      <c r="DI31" s="531"/>
      <c r="DJ31" s="531"/>
      <c r="DK31" s="531"/>
      <c r="DL31" s="531"/>
      <c r="DM31" s="531"/>
      <c r="DN31" s="531"/>
      <c r="DO31" s="531"/>
      <c r="DP31" s="531"/>
      <c r="DQ31" s="531"/>
      <c r="DR31" s="538"/>
      <c r="DS31" s="548"/>
      <c r="DT31" s="531"/>
      <c r="EW31" s="552"/>
      <c r="GA31" s="552"/>
      <c r="GT31" s="566"/>
    </row>
    <row r="32" spans="1:202" ht="7.5" customHeight="1">
      <c r="A32" s="525"/>
      <c r="B32" s="532"/>
      <c r="C32" s="532"/>
      <c r="D32" s="532"/>
      <c r="E32" s="532"/>
      <c r="F32" s="532"/>
      <c r="G32" s="532"/>
      <c r="H32" s="532"/>
      <c r="I32" s="532"/>
      <c r="J32" s="532"/>
      <c r="K32" s="532"/>
      <c r="L32" s="532"/>
      <c r="M32" s="532"/>
      <c r="N32" s="532"/>
      <c r="O32" s="532"/>
      <c r="P32" s="532"/>
      <c r="Q32" s="532"/>
      <c r="R32" s="532"/>
      <c r="S32" s="539"/>
      <c r="T32" s="532"/>
      <c r="U32" s="532"/>
      <c r="V32" s="532"/>
      <c r="W32" s="532"/>
      <c r="X32" s="532"/>
      <c r="Y32" s="532"/>
      <c r="Z32" s="532"/>
      <c r="AA32" s="532"/>
      <c r="AB32" s="532"/>
      <c r="AC32" s="532"/>
      <c r="AD32" s="532"/>
      <c r="AE32" s="532"/>
      <c r="AF32" s="532"/>
      <c r="AG32" s="532"/>
      <c r="AH32" s="549"/>
      <c r="AI32" s="532"/>
      <c r="AJ32" s="532"/>
      <c r="AK32" s="532"/>
      <c r="AL32" s="532"/>
      <c r="AM32" s="532"/>
      <c r="AN32" s="549"/>
      <c r="AO32" s="532"/>
      <c r="AP32" s="556"/>
      <c r="AQ32" s="556"/>
      <c r="AR32" s="556"/>
      <c r="AS32" s="556"/>
      <c r="AT32" s="556"/>
      <c r="AU32" s="556"/>
      <c r="AV32" s="556"/>
      <c r="AW32" s="556"/>
      <c r="AX32" s="556"/>
      <c r="AY32" s="556"/>
      <c r="AZ32" s="556"/>
      <c r="BA32" s="556"/>
      <c r="BB32" s="556"/>
      <c r="BC32" s="556"/>
      <c r="BD32" s="556"/>
      <c r="BE32" s="556"/>
      <c r="BF32" s="556"/>
      <c r="BG32" s="556"/>
      <c r="BH32" s="556"/>
      <c r="BI32" s="556"/>
      <c r="BJ32" s="556"/>
      <c r="BK32" s="556"/>
      <c r="BL32" s="556"/>
      <c r="BM32" s="556"/>
      <c r="BN32" s="556"/>
      <c r="BO32" s="556"/>
      <c r="BP32" s="556"/>
      <c r="BQ32" s="556"/>
      <c r="BR32" s="553"/>
      <c r="BS32" s="556"/>
      <c r="BT32" s="556"/>
      <c r="BU32" s="556"/>
      <c r="BV32" s="556"/>
      <c r="BW32" s="556"/>
      <c r="BX32" s="556"/>
      <c r="BY32" s="556"/>
      <c r="BZ32" s="556"/>
      <c r="CA32" s="556"/>
      <c r="CB32" s="556"/>
      <c r="CC32" s="556"/>
      <c r="CD32" s="556"/>
      <c r="CE32" s="556"/>
      <c r="CF32" s="556"/>
      <c r="CG32" s="556"/>
      <c r="CH32" s="556"/>
      <c r="CI32" s="556"/>
      <c r="CJ32" s="556"/>
      <c r="CK32" s="556"/>
      <c r="CL32" s="556"/>
      <c r="CM32" s="556"/>
      <c r="CN32" s="556"/>
      <c r="CO32" s="556"/>
      <c r="CP32" s="556"/>
      <c r="CQ32" s="556"/>
      <c r="CR32" s="556"/>
      <c r="CS32" s="556"/>
      <c r="CT32" s="556"/>
      <c r="CU32" s="567"/>
      <c r="CZ32" s="525"/>
      <c r="DA32" s="532"/>
      <c r="DB32" s="532"/>
      <c r="DC32" s="532"/>
      <c r="DD32" s="532"/>
      <c r="DE32" s="532"/>
      <c r="DF32" s="532"/>
      <c r="DG32" s="532"/>
      <c r="DH32" s="532"/>
      <c r="DI32" s="532"/>
      <c r="DJ32" s="532"/>
      <c r="DK32" s="532"/>
      <c r="DL32" s="532"/>
      <c r="DM32" s="532"/>
      <c r="DN32" s="532"/>
      <c r="DO32" s="532"/>
      <c r="DP32" s="532"/>
      <c r="DQ32" s="532"/>
      <c r="DR32" s="539"/>
      <c r="DS32" s="549"/>
      <c r="DT32" s="532"/>
      <c r="DU32" s="556"/>
      <c r="DV32" s="556"/>
      <c r="DW32" s="556"/>
      <c r="DX32" s="556"/>
      <c r="DY32" s="556"/>
      <c r="DZ32" s="556"/>
      <c r="EA32" s="556"/>
      <c r="EB32" s="556"/>
      <c r="EC32" s="556"/>
      <c r="ED32" s="556"/>
      <c r="EE32" s="556"/>
      <c r="EF32" s="556"/>
      <c r="EG32" s="556"/>
      <c r="EH32" s="556"/>
      <c r="EI32" s="556"/>
      <c r="EJ32" s="556"/>
      <c r="EK32" s="556"/>
      <c r="EL32" s="556"/>
      <c r="EM32" s="556"/>
      <c r="EN32" s="556"/>
      <c r="EO32" s="556"/>
      <c r="EP32" s="556"/>
      <c r="EQ32" s="556"/>
      <c r="ER32" s="556"/>
      <c r="ES32" s="556"/>
      <c r="ET32" s="556"/>
      <c r="EU32" s="556"/>
      <c r="EV32" s="556"/>
      <c r="EW32" s="553"/>
      <c r="EX32" s="556"/>
      <c r="EY32" s="556"/>
      <c r="EZ32" s="556"/>
      <c r="FA32" s="556"/>
      <c r="FB32" s="556"/>
      <c r="FC32" s="556"/>
      <c r="FD32" s="556"/>
      <c r="FE32" s="556"/>
      <c r="FF32" s="556"/>
      <c r="FG32" s="556"/>
      <c r="FH32" s="556"/>
      <c r="FI32" s="556"/>
      <c r="FJ32" s="556"/>
      <c r="FK32" s="556"/>
      <c r="FL32" s="556"/>
      <c r="FM32" s="556"/>
      <c r="FN32" s="556"/>
      <c r="FO32" s="556"/>
      <c r="FP32" s="556"/>
      <c r="FQ32" s="556"/>
      <c r="FR32" s="556"/>
      <c r="FS32" s="556"/>
      <c r="FT32" s="556"/>
      <c r="FU32" s="556"/>
      <c r="FV32" s="556"/>
      <c r="FW32" s="556"/>
      <c r="FX32" s="556"/>
      <c r="FY32" s="556"/>
      <c r="FZ32" s="556"/>
      <c r="GA32" s="553"/>
      <c r="GB32" s="556"/>
      <c r="GC32" s="556"/>
      <c r="GD32" s="556"/>
      <c r="GE32" s="556"/>
      <c r="GF32" s="556"/>
      <c r="GG32" s="556"/>
      <c r="GH32" s="556"/>
      <c r="GI32" s="556"/>
      <c r="GJ32" s="556"/>
      <c r="GK32" s="556"/>
      <c r="GL32" s="556"/>
      <c r="GM32" s="556"/>
      <c r="GN32" s="556"/>
      <c r="GO32" s="556"/>
      <c r="GP32" s="556"/>
      <c r="GQ32" s="556"/>
      <c r="GR32" s="556"/>
      <c r="GS32" s="556"/>
      <c r="GT32" s="567"/>
    </row>
    <row r="33" spans="1:202" ht="7.5" customHeight="1">
      <c r="A33" s="523"/>
      <c r="B33" s="530"/>
      <c r="C33" s="530"/>
      <c r="D33" s="530"/>
      <c r="E33" s="530"/>
      <c r="F33" s="530"/>
      <c r="G33" s="530"/>
      <c r="H33" s="530"/>
      <c r="I33" s="530"/>
      <c r="J33" s="530"/>
      <c r="K33" s="530"/>
      <c r="L33" s="530"/>
      <c r="M33" s="530"/>
      <c r="N33" s="530"/>
      <c r="O33" s="530"/>
      <c r="P33" s="530"/>
      <c r="Q33" s="530"/>
      <c r="R33" s="530"/>
      <c r="S33" s="537"/>
      <c r="T33" s="530"/>
      <c r="U33" s="530"/>
      <c r="V33" s="530"/>
      <c r="W33" s="530"/>
      <c r="X33" s="530"/>
      <c r="Y33" s="530"/>
      <c r="Z33" s="530"/>
      <c r="AA33" s="530"/>
      <c r="AB33" s="530"/>
      <c r="AC33" s="530"/>
      <c r="AD33" s="530"/>
      <c r="AE33" s="530"/>
      <c r="AF33" s="530"/>
      <c r="AG33" s="530"/>
      <c r="AH33" s="547"/>
      <c r="AI33" s="530"/>
      <c r="AJ33" s="530"/>
      <c r="AK33" s="530"/>
      <c r="AL33" s="530"/>
      <c r="AM33" s="530"/>
      <c r="AN33" s="547"/>
      <c r="AO33" s="530"/>
      <c r="AP33" s="557"/>
      <c r="AQ33" s="557"/>
      <c r="AR33" s="557"/>
      <c r="AS33" s="557"/>
      <c r="AT33" s="557"/>
      <c r="AU33" s="557"/>
      <c r="AV33" s="557"/>
      <c r="AW33" s="557"/>
      <c r="AX33" s="557"/>
      <c r="AY33" s="557"/>
      <c r="AZ33" s="557"/>
      <c r="BA33" s="557"/>
      <c r="BB33" s="557"/>
      <c r="BC33" s="557"/>
      <c r="BD33" s="557"/>
      <c r="BE33" s="557"/>
      <c r="BF33" s="557"/>
      <c r="BG33" s="557"/>
      <c r="BH33" s="557"/>
      <c r="BI33" s="557"/>
      <c r="BJ33" s="557"/>
      <c r="BK33" s="557"/>
      <c r="BL33" s="557"/>
      <c r="BM33" s="557"/>
      <c r="BN33" s="557"/>
      <c r="BO33" s="557"/>
      <c r="BP33" s="557"/>
      <c r="BQ33" s="557"/>
      <c r="BR33" s="562"/>
      <c r="BS33" s="557"/>
      <c r="BT33" s="557"/>
      <c r="BU33" s="557"/>
      <c r="BV33" s="557"/>
      <c r="BW33" s="557"/>
      <c r="BX33" s="557"/>
      <c r="BY33" s="557"/>
      <c r="BZ33" s="557"/>
      <c r="CA33" s="557"/>
      <c r="CB33" s="557"/>
      <c r="CC33" s="557"/>
      <c r="CD33" s="557"/>
      <c r="CE33" s="557"/>
      <c r="CF33" s="557"/>
      <c r="CG33" s="557"/>
      <c r="CH33" s="557"/>
      <c r="CI33" s="557"/>
      <c r="CJ33" s="557"/>
      <c r="CK33" s="557"/>
      <c r="CL33" s="557"/>
      <c r="CM33" s="557"/>
      <c r="CN33" s="557"/>
      <c r="CO33" s="557"/>
      <c r="CP33" s="557"/>
      <c r="CQ33" s="557"/>
      <c r="CR33" s="557"/>
      <c r="CS33" s="557"/>
      <c r="CT33" s="557"/>
      <c r="CU33" s="568"/>
      <c r="CZ33" s="523"/>
      <c r="DA33" s="530"/>
      <c r="DB33" s="530"/>
      <c r="DC33" s="530"/>
      <c r="DD33" s="530"/>
      <c r="DE33" s="530"/>
      <c r="DF33" s="530"/>
      <c r="DG33" s="530"/>
      <c r="DH33" s="530"/>
      <c r="DI33" s="530"/>
      <c r="DJ33" s="530"/>
      <c r="DK33" s="530"/>
      <c r="DL33" s="530"/>
      <c r="DM33" s="530"/>
      <c r="DN33" s="530"/>
      <c r="DO33" s="530"/>
      <c r="DP33" s="530"/>
      <c r="DQ33" s="530"/>
      <c r="DR33" s="537"/>
      <c r="DS33" s="547"/>
      <c r="DT33" s="530"/>
      <c r="DU33" s="557"/>
      <c r="DV33" s="557"/>
      <c r="DW33" s="557"/>
      <c r="DX33" s="557"/>
      <c r="DY33" s="557"/>
      <c r="DZ33" s="557"/>
      <c r="EA33" s="557"/>
      <c r="EB33" s="557"/>
      <c r="EC33" s="557"/>
      <c r="ED33" s="557"/>
      <c r="EE33" s="557"/>
      <c r="EF33" s="557"/>
      <c r="EG33" s="557"/>
      <c r="EH33" s="557"/>
      <c r="EI33" s="557"/>
      <c r="EJ33" s="557"/>
      <c r="EK33" s="557"/>
      <c r="EL33" s="557"/>
      <c r="EM33" s="557"/>
      <c r="EN33" s="557"/>
      <c r="EO33" s="557"/>
      <c r="EP33" s="557"/>
      <c r="EQ33" s="557"/>
      <c r="ER33" s="557"/>
      <c r="ES33" s="557"/>
      <c r="ET33" s="557"/>
      <c r="EU33" s="557"/>
      <c r="EV33" s="557"/>
      <c r="EW33" s="562"/>
      <c r="EX33" s="557"/>
      <c r="EY33" s="557"/>
      <c r="EZ33" s="557"/>
      <c r="FA33" s="557"/>
      <c r="FB33" s="557"/>
      <c r="FC33" s="557"/>
      <c r="FD33" s="557"/>
      <c r="FE33" s="557"/>
      <c r="FF33" s="557"/>
      <c r="FG33" s="557"/>
      <c r="FH33" s="557"/>
      <c r="FI33" s="557"/>
      <c r="FJ33" s="557"/>
      <c r="FK33" s="557"/>
      <c r="FL33" s="557"/>
      <c r="FM33" s="557"/>
      <c r="FN33" s="557"/>
      <c r="FO33" s="557"/>
      <c r="FP33" s="557"/>
      <c r="FQ33" s="557"/>
      <c r="FR33" s="557"/>
      <c r="FS33" s="557"/>
      <c r="FT33" s="557"/>
      <c r="FU33" s="557"/>
      <c r="FV33" s="557"/>
      <c r="FW33" s="557"/>
      <c r="FX33" s="557"/>
      <c r="FY33" s="557"/>
      <c r="FZ33" s="557"/>
      <c r="GA33" s="562"/>
      <c r="GB33" s="557"/>
      <c r="GC33" s="557"/>
      <c r="GD33" s="557"/>
      <c r="GE33" s="557"/>
      <c r="GF33" s="557"/>
      <c r="GG33" s="557"/>
      <c r="GH33" s="557"/>
      <c r="GI33" s="557"/>
      <c r="GJ33" s="557"/>
      <c r="GK33" s="557"/>
      <c r="GL33" s="557"/>
      <c r="GM33" s="557"/>
      <c r="GN33" s="557"/>
      <c r="GO33" s="557"/>
      <c r="GP33" s="557"/>
      <c r="GQ33" s="557"/>
      <c r="GR33" s="557"/>
      <c r="GS33" s="557"/>
      <c r="GT33" s="568"/>
    </row>
    <row r="34" spans="1:202" ht="7.5" customHeight="1">
      <c r="A34" s="524"/>
      <c r="B34" s="531"/>
      <c r="C34" s="531"/>
      <c r="D34" s="531"/>
      <c r="E34" s="531"/>
      <c r="F34" s="531"/>
      <c r="G34" s="531"/>
      <c r="H34" s="531"/>
      <c r="I34" s="531"/>
      <c r="J34" s="531"/>
      <c r="K34" s="531"/>
      <c r="L34" s="531"/>
      <c r="M34" s="531"/>
      <c r="N34" s="531"/>
      <c r="O34" s="531"/>
      <c r="P34" s="531"/>
      <c r="Q34" s="531"/>
      <c r="R34" s="531"/>
      <c r="S34" s="538"/>
      <c r="T34" s="531"/>
      <c r="U34" s="531"/>
      <c r="V34" s="531"/>
      <c r="W34" s="531"/>
      <c r="X34" s="531"/>
      <c r="Y34" s="531"/>
      <c r="Z34" s="531"/>
      <c r="AA34" s="531"/>
      <c r="AB34" s="531"/>
      <c r="AC34" s="531"/>
      <c r="AD34" s="531"/>
      <c r="AE34" s="531"/>
      <c r="AF34" s="531"/>
      <c r="AG34" s="531"/>
      <c r="AH34" s="548"/>
      <c r="AI34" s="531"/>
      <c r="AJ34" s="531"/>
      <c r="AK34" s="531"/>
      <c r="AL34" s="531"/>
      <c r="AM34" s="531"/>
      <c r="AN34" s="548"/>
      <c r="AO34" s="531"/>
      <c r="BR34" s="552"/>
      <c r="CU34" s="566"/>
      <c r="CZ34" s="524"/>
      <c r="DA34" s="531"/>
      <c r="DB34" s="531"/>
      <c r="DC34" s="531"/>
      <c r="DD34" s="531"/>
      <c r="DE34" s="531"/>
      <c r="DF34" s="531"/>
      <c r="DG34" s="531"/>
      <c r="DH34" s="531"/>
      <c r="DI34" s="531"/>
      <c r="DJ34" s="531"/>
      <c r="DK34" s="531"/>
      <c r="DL34" s="531"/>
      <c r="DM34" s="531"/>
      <c r="DN34" s="531"/>
      <c r="DO34" s="531"/>
      <c r="DP34" s="531"/>
      <c r="DQ34" s="531"/>
      <c r="DR34" s="538"/>
      <c r="DS34" s="548"/>
      <c r="DT34" s="531"/>
      <c r="EW34" s="552"/>
      <c r="GA34" s="552"/>
      <c r="GT34" s="566"/>
    </row>
    <row r="35" spans="1:202" ht="7.5" customHeight="1">
      <c r="A35" s="524"/>
      <c r="B35" s="531"/>
      <c r="C35" s="531"/>
      <c r="D35" s="531"/>
      <c r="E35" s="531"/>
      <c r="F35" s="531"/>
      <c r="G35" s="531"/>
      <c r="H35" s="531"/>
      <c r="I35" s="531"/>
      <c r="J35" s="531"/>
      <c r="K35" s="531"/>
      <c r="L35" s="531"/>
      <c r="M35" s="531"/>
      <c r="N35" s="531"/>
      <c r="O35" s="531"/>
      <c r="P35" s="531"/>
      <c r="Q35" s="531"/>
      <c r="R35" s="531"/>
      <c r="S35" s="538"/>
      <c r="T35" s="531"/>
      <c r="U35" s="531"/>
      <c r="V35" s="531"/>
      <c r="W35" s="531"/>
      <c r="X35" s="531"/>
      <c r="Y35" s="531"/>
      <c r="Z35" s="531"/>
      <c r="AA35" s="531"/>
      <c r="AB35" s="531"/>
      <c r="AC35" s="531"/>
      <c r="AD35" s="531"/>
      <c r="AE35" s="531"/>
      <c r="AF35" s="531"/>
      <c r="AG35" s="531"/>
      <c r="AH35" s="548"/>
      <c r="AI35" s="531"/>
      <c r="AJ35" s="531"/>
      <c r="AK35" s="531"/>
      <c r="AL35" s="531"/>
      <c r="AM35" s="531"/>
      <c r="AN35" s="548"/>
      <c r="AO35" s="531"/>
      <c r="BR35" s="552"/>
      <c r="CU35" s="566"/>
      <c r="CZ35" s="524"/>
      <c r="DA35" s="531"/>
      <c r="DB35" s="531"/>
      <c r="DC35" s="531"/>
      <c r="DD35" s="531"/>
      <c r="DE35" s="531"/>
      <c r="DF35" s="531"/>
      <c r="DG35" s="531"/>
      <c r="DH35" s="531"/>
      <c r="DI35" s="531"/>
      <c r="DJ35" s="531"/>
      <c r="DK35" s="531"/>
      <c r="DL35" s="531"/>
      <c r="DM35" s="531"/>
      <c r="DN35" s="531"/>
      <c r="DO35" s="531"/>
      <c r="DP35" s="531"/>
      <c r="DQ35" s="531"/>
      <c r="DR35" s="538"/>
      <c r="DS35" s="548"/>
      <c r="DT35" s="531"/>
      <c r="EW35" s="552"/>
      <c r="GA35" s="552"/>
      <c r="GT35" s="566"/>
    </row>
    <row r="36" spans="1:202" ht="7.5" customHeight="1">
      <c r="A36" s="525"/>
      <c r="B36" s="532"/>
      <c r="C36" s="532"/>
      <c r="D36" s="532"/>
      <c r="E36" s="532"/>
      <c r="F36" s="532"/>
      <c r="G36" s="532"/>
      <c r="H36" s="532"/>
      <c r="I36" s="532"/>
      <c r="J36" s="532"/>
      <c r="K36" s="532"/>
      <c r="L36" s="532"/>
      <c r="M36" s="532"/>
      <c r="N36" s="532"/>
      <c r="O36" s="532"/>
      <c r="P36" s="532"/>
      <c r="Q36" s="532"/>
      <c r="R36" s="532"/>
      <c r="S36" s="539"/>
      <c r="T36" s="532"/>
      <c r="U36" s="532"/>
      <c r="V36" s="532"/>
      <c r="W36" s="532"/>
      <c r="X36" s="532"/>
      <c r="Y36" s="532"/>
      <c r="Z36" s="532"/>
      <c r="AA36" s="532"/>
      <c r="AB36" s="532"/>
      <c r="AC36" s="532"/>
      <c r="AD36" s="532"/>
      <c r="AE36" s="532"/>
      <c r="AF36" s="532"/>
      <c r="AG36" s="532"/>
      <c r="AH36" s="549"/>
      <c r="AI36" s="532"/>
      <c r="AJ36" s="532"/>
      <c r="AK36" s="532"/>
      <c r="AL36" s="532"/>
      <c r="AM36" s="532"/>
      <c r="AN36" s="549"/>
      <c r="AO36" s="532"/>
      <c r="AP36" s="556"/>
      <c r="AQ36" s="556"/>
      <c r="AR36" s="556"/>
      <c r="AS36" s="556"/>
      <c r="AT36" s="556"/>
      <c r="AU36" s="556"/>
      <c r="AV36" s="556"/>
      <c r="AW36" s="556"/>
      <c r="AX36" s="556"/>
      <c r="AY36" s="556"/>
      <c r="AZ36" s="556"/>
      <c r="BA36" s="556"/>
      <c r="BB36" s="556"/>
      <c r="BC36" s="556"/>
      <c r="BD36" s="556"/>
      <c r="BE36" s="556"/>
      <c r="BF36" s="556"/>
      <c r="BG36" s="556"/>
      <c r="BH36" s="556"/>
      <c r="BI36" s="556"/>
      <c r="BJ36" s="556"/>
      <c r="BK36" s="556"/>
      <c r="BL36" s="556"/>
      <c r="BM36" s="556"/>
      <c r="BN36" s="556"/>
      <c r="BO36" s="556"/>
      <c r="BP36" s="556"/>
      <c r="BQ36" s="556"/>
      <c r="BR36" s="553"/>
      <c r="BS36" s="556"/>
      <c r="BT36" s="556"/>
      <c r="BU36" s="556"/>
      <c r="BV36" s="556"/>
      <c r="BW36" s="556"/>
      <c r="BX36" s="556"/>
      <c r="BY36" s="556"/>
      <c r="BZ36" s="556"/>
      <c r="CA36" s="556"/>
      <c r="CB36" s="556"/>
      <c r="CC36" s="556"/>
      <c r="CD36" s="556"/>
      <c r="CE36" s="556"/>
      <c r="CF36" s="556"/>
      <c r="CG36" s="556"/>
      <c r="CH36" s="556"/>
      <c r="CI36" s="556"/>
      <c r="CJ36" s="556"/>
      <c r="CK36" s="556"/>
      <c r="CL36" s="556"/>
      <c r="CM36" s="556"/>
      <c r="CN36" s="556"/>
      <c r="CO36" s="556"/>
      <c r="CP36" s="556"/>
      <c r="CQ36" s="556"/>
      <c r="CR36" s="556"/>
      <c r="CS36" s="556"/>
      <c r="CT36" s="556"/>
      <c r="CU36" s="567"/>
      <c r="CZ36" s="525"/>
      <c r="DA36" s="532"/>
      <c r="DB36" s="532"/>
      <c r="DC36" s="532"/>
      <c r="DD36" s="532"/>
      <c r="DE36" s="532"/>
      <c r="DF36" s="532"/>
      <c r="DG36" s="532"/>
      <c r="DH36" s="532"/>
      <c r="DI36" s="532"/>
      <c r="DJ36" s="532"/>
      <c r="DK36" s="532"/>
      <c r="DL36" s="532"/>
      <c r="DM36" s="532"/>
      <c r="DN36" s="532"/>
      <c r="DO36" s="532"/>
      <c r="DP36" s="532"/>
      <c r="DQ36" s="532"/>
      <c r="DR36" s="539"/>
      <c r="DS36" s="549"/>
      <c r="DT36" s="532"/>
      <c r="DU36" s="556"/>
      <c r="DV36" s="556"/>
      <c r="DW36" s="556"/>
      <c r="DX36" s="556"/>
      <c r="DY36" s="556"/>
      <c r="DZ36" s="556"/>
      <c r="EA36" s="556"/>
      <c r="EB36" s="556"/>
      <c r="EC36" s="556"/>
      <c r="ED36" s="556"/>
      <c r="EE36" s="556"/>
      <c r="EF36" s="556"/>
      <c r="EG36" s="556"/>
      <c r="EH36" s="556"/>
      <c r="EI36" s="556"/>
      <c r="EJ36" s="556"/>
      <c r="EK36" s="556"/>
      <c r="EL36" s="556"/>
      <c r="EM36" s="556"/>
      <c r="EN36" s="556"/>
      <c r="EO36" s="556"/>
      <c r="EP36" s="556"/>
      <c r="EQ36" s="556"/>
      <c r="ER36" s="556"/>
      <c r="ES36" s="556"/>
      <c r="ET36" s="556"/>
      <c r="EU36" s="556"/>
      <c r="EV36" s="556"/>
      <c r="EW36" s="553"/>
      <c r="EX36" s="556"/>
      <c r="EY36" s="556"/>
      <c r="EZ36" s="556"/>
      <c r="FA36" s="556"/>
      <c r="FB36" s="556"/>
      <c r="FC36" s="556"/>
      <c r="FD36" s="556"/>
      <c r="FE36" s="556"/>
      <c r="FF36" s="556"/>
      <c r="FG36" s="556"/>
      <c r="FH36" s="556"/>
      <c r="FI36" s="556"/>
      <c r="FJ36" s="556"/>
      <c r="FK36" s="556"/>
      <c r="FL36" s="556"/>
      <c r="FM36" s="556"/>
      <c r="FN36" s="556"/>
      <c r="FO36" s="556"/>
      <c r="FP36" s="556"/>
      <c r="FQ36" s="556"/>
      <c r="FR36" s="556"/>
      <c r="FS36" s="556"/>
      <c r="FT36" s="556"/>
      <c r="FU36" s="556"/>
      <c r="FV36" s="556"/>
      <c r="FW36" s="556"/>
      <c r="FX36" s="556"/>
      <c r="FY36" s="556"/>
      <c r="FZ36" s="556"/>
      <c r="GA36" s="553"/>
      <c r="GB36" s="556"/>
      <c r="GC36" s="556"/>
      <c r="GD36" s="556"/>
      <c r="GE36" s="556"/>
      <c r="GF36" s="556"/>
      <c r="GG36" s="556"/>
      <c r="GH36" s="556"/>
      <c r="GI36" s="556"/>
      <c r="GJ36" s="556"/>
      <c r="GK36" s="556"/>
      <c r="GL36" s="556"/>
      <c r="GM36" s="556"/>
      <c r="GN36" s="556"/>
      <c r="GO36" s="556"/>
      <c r="GP36" s="556"/>
      <c r="GQ36" s="556"/>
      <c r="GR36" s="556"/>
      <c r="GS36" s="556"/>
      <c r="GT36" s="567"/>
    </row>
    <row r="37" spans="1:202" ht="7.5" customHeight="1">
      <c r="A37" s="523"/>
      <c r="B37" s="530"/>
      <c r="C37" s="530"/>
      <c r="D37" s="530"/>
      <c r="E37" s="530"/>
      <c r="F37" s="530"/>
      <c r="G37" s="530"/>
      <c r="H37" s="530"/>
      <c r="I37" s="530"/>
      <c r="J37" s="530"/>
      <c r="K37" s="530"/>
      <c r="L37" s="530"/>
      <c r="M37" s="530"/>
      <c r="N37" s="530"/>
      <c r="O37" s="530"/>
      <c r="P37" s="530"/>
      <c r="Q37" s="530"/>
      <c r="R37" s="530"/>
      <c r="S37" s="537"/>
      <c r="T37" s="530"/>
      <c r="U37" s="530"/>
      <c r="V37" s="530"/>
      <c r="W37" s="530"/>
      <c r="X37" s="530"/>
      <c r="Y37" s="530"/>
      <c r="Z37" s="530"/>
      <c r="AA37" s="530"/>
      <c r="AB37" s="530"/>
      <c r="AC37" s="530"/>
      <c r="AD37" s="530"/>
      <c r="AE37" s="530"/>
      <c r="AF37" s="530"/>
      <c r="AG37" s="530"/>
      <c r="AH37" s="547"/>
      <c r="AI37" s="530"/>
      <c r="AJ37" s="530"/>
      <c r="AK37" s="530"/>
      <c r="AL37" s="530"/>
      <c r="AM37" s="530"/>
      <c r="AN37" s="547"/>
      <c r="AO37" s="530"/>
      <c r="AP37" s="557"/>
      <c r="AQ37" s="557"/>
      <c r="AR37" s="557"/>
      <c r="AS37" s="557"/>
      <c r="AT37" s="557"/>
      <c r="AU37" s="557"/>
      <c r="AV37" s="557"/>
      <c r="AW37" s="557"/>
      <c r="AX37" s="557"/>
      <c r="AY37" s="557"/>
      <c r="AZ37" s="557"/>
      <c r="BA37" s="557"/>
      <c r="BB37" s="557"/>
      <c r="BC37" s="557"/>
      <c r="BD37" s="557"/>
      <c r="BE37" s="557"/>
      <c r="BF37" s="557"/>
      <c r="BG37" s="557"/>
      <c r="BH37" s="557"/>
      <c r="BI37" s="557"/>
      <c r="BJ37" s="557"/>
      <c r="BK37" s="557"/>
      <c r="BL37" s="557"/>
      <c r="BM37" s="557"/>
      <c r="BN37" s="557"/>
      <c r="BO37" s="557"/>
      <c r="BP37" s="557"/>
      <c r="BQ37" s="557"/>
      <c r="BR37" s="562"/>
      <c r="BS37" s="557"/>
      <c r="BT37" s="557"/>
      <c r="BU37" s="557"/>
      <c r="BV37" s="557"/>
      <c r="BW37" s="557"/>
      <c r="BX37" s="557"/>
      <c r="BY37" s="557"/>
      <c r="BZ37" s="557"/>
      <c r="CA37" s="557"/>
      <c r="CB37" s="557"/>
      <c r="CC37" s="557"/>
      <c r="CD37" s="557"/>
      <c r="CE37" s="557"/>
      <c r="CF37" s="557"/>
      <c r="CG37" s="557"/>
      <c r="CH37" s="557"/>
      <c r="CI37" s="557"/>
      <c r="CJ37" s="557"/>
      <c r="CK37" s="557"/>
      <c r="CL37" s="557"/>
      <c r="CM37" s="557"/>
      <c r="CN37" s="557"/>
      <c r="CO37" s="557"/>
      <c r="CP37" s="557"/>
      <c r="CQ37" s="557"/>
      <c r="CR37" s="557"/>
      <c r="CS37" s="557"/>
      <c r="CT37" s="557"/>
      <c r="CU37" s="568"/>
      <c r="CZ37" s="523"/>
      <c r="DA37" s="530"/>
      <c r="DB37" s="530"/>
      <c r="DC37" s="530"/>
      <c r="DD37" s="530"/>
      <c r="DE37" s="530"/>
      <c r="DF37" s="530"/>
      <c r="DG37" s="530"/>
      <c r="DH37" s="530"/>
      <c r="DI37" s="530"/>
      <c r="DJ37" s="530"/>
      <c r="DK37" s="530"/>
      <c r="DL37" s="530"/>
      <c r="DM37" s="530"/>
      <c r="DN37" s="530"/>
      <c r="DO37" s="530"/>
      <c r="DP37" s="530"/>
      <c r="DQ37" s="530"/>
      <c r="DR37" s="537"/>
      <c r="DS37" s="547"/>
      <c r="DT37" s="530"/>
      <c r="DU37" s="557"/>
      <c r="DV37" s="557"/>
      <c r="DW37" s="557"/>
      <c r="DX37" s="557"/>
      <c r="DY37" s="557"/>
      <c r="DZ37" s="557"/>
      <c r="EA37" s="557"/>
      <c r="EB37" s="557"/>
      <c r="EC37" s="557"/>
      <c r="ED37" s="557"/>
      <c r="EE37" s="557"/>
      <c r="EF37" s="557"/>
      <c r="EG37" s="557"/>
      <c r="EH37" s="557"/>
      <c r="EI37" s="557"/>
      <c r="EJ37" s="557"/>
      <c r="EK37" s="557"/>
      <c r="EL37" s="557"/>
      <c r="EM37" s="557"/>
      <c r="EN37" s="557"/>
      <c r="EO37" s="557"/>
      <c r="EP37" s="557"/>
      <c r="EQ37" s="557"/>
      <c r="ER37" s="557"/>
      <c r="ES37" s="557"/>
      <c r="ET37" s="557"/>
      <c r="EU37" s="557"/>
      <c r="EV37" s="557"/>
      <c r="EW37" s="562"/>
      <c r="EX37" s="557"/>
      <c r="EY37" s="557"/>
      <c r="EZ37" s="557"/>
      <c r="FA37" s="557"/>
      <c r="FB37" s="557"/>
      <c r="FC37" s="557"/>
      <c r="FD37" s="557"/>
      <c r="FE37" s="557"/>
      <c r="FF37" s="557"/>
      <c r="FG37" s="557"/>
      <c r="FH37" s="557"/>
      <c r="FI37" s="557"/>
      <c r="FJ37" s="557"/>
      <c r="FK37" s="557"/>
      <c r="FL37" s="557"/>
      <c r="FM37" s="557"/>
      <c r="FN37" s="557"/>
      <c r="FO37" s="557"/>
      <c r="FP37" s="557"/>
      <c r="FQ37" s="557"/>
      <c r="FR37" s="557"/>
      <c r="FS37" s="557"/>
      <c r="FT37" s="557"/>
      <c r="FU37" s="557"/>
      <c r="FV37" s="557"/>
      <c r="FW37" s="557"/>
      <c r="FX37" s="557"/>
      <c r="FY37" s="557"/>
      <c r="FZ37" s="557"/>
      <c r="GA37" s="562"/>
      <c r="GB37" s="557"/>
      <c r="GC37" s="557"/>
      <c r="GD37" s="557"/>
      <c r="GE37" s="557"/>
      <c r="GF37" s="557"/>
      <c r="GG37" s="557"/>
      <c r="GH37" s="557"/>
      <c r="GI37" s="557"/>
      <c r="GJ37" s="557"/>
      <c r="GK37" s="557"/>
      <c r="GL37" s="557"/>
      <c r="GM37" s="557"/>
      <c r="GN37" s="557"/>
      <c r="GO37" s="557"/>
      <c r="GP37" s="557"/>
      <c r="GQ37" s="557"/>
      <c r="GR37" s="557"/>
      <c r="GS37" s="557"/>
      <c r="GT37" s="568"/>
    </row>
    <row r="38" spans="1:202" ht="7.5" customHeight="1">
      <c r="A38" s="524"/>
      <c r="B38" s="531"/>
      <c r="C38" s="531"/>
      <c r="D38" s="531"/>
      <c r="E38" s="531"/>
      <c r="F38" s="531"/>
      <c r="G38" s="531"/>
      <c r="H38" s="531"/>
      <c r="I38" s="531"/>
      <c r="J38" s="531"/>
      <c r="K38" s="531"/>
      <c r="L38" s="531"/>
      <c r="M38" s="531"/>
      <c r="N38" s="531"/>
      <c r="O38" s="531"/>
      <c r="P38" s="531"/>
      <c r="Q38" s="531"/>
      <c r="R38" s="531"/>
      <c r="S38" s="538"/>
      <c r="T38" s="531"/>
      <c r="U38" s="531"/>
      <c r="V38" s="531"/>
      <c r="W38" s="531"/>
      <c r="X38" s="531"/>
      <c r="Y38" s="531"/>
      <c r="Z38" s="531"/>
      <c r="AA38" s="531"/>
      <c r="AB38" s="531"/>
      <c r="AC38" s="531"/>
      <c r="AD38" s="531"/>
      <c r="AE38" s="531"/>
      <c r="AF38" s="531"/>
      <c r="AG38" s="531"/>
      <c r="AH38" s="548"/>
      <c r="AI38" s="531"/>
      <c r="AJ38" s="531"/>
      <c r="AK38" s="531"/>
      <c r="AL38" s="531"/>
      <c r="AM38" s="531"/>
      <c r="AN38" s="548"/>
      <c r="AO38" s="531"/>
      <c r="BR38" s="552"/>
      <c r="CU38" s="566"/>
      <c r="CZ38" s="524"/>
      <c r="DA38" s="531"/>
      <c r="DB38" s="531"/>
      <c r="DC38" s="531"/>
      <c r="DD38" s="531"/>
      <c r="DE38" s="531"/>
      <c r="DF38" s="531"/>
      <c r="DG38" s="531"/>
      <c r="DH38" s="531"/>
      <c r="DI38" s="531"/>
      <c r="DJ38" s="531"/>
      <c r="DK38" s="531"/>
      <c r="DL38" s="531"/>
      <c r="DM38" s="531"/>
      <c r="DN38" s="531"/>
      <c r="DO38" s="531"/>
      <c r="DP38" s="531"/>
      <c r="DQ38" s="531"/>
      <c r="DR38" s="538"/>
      <c r="DS38" s="548"/>
      <c r="DT38" s="531"/>
      <c r="EW38" s="552"/>
      <c r="GA38" s="552"/>
      <c r="GT38" s="566"/>
    </row>
    <row r="39" spans="1:202" ht="7.5" customHeight="1">
      <c r="A39" s="524"/>
      <c r="B39" s="531"/>
      <c r="C39" s="531"/>
      <c r="D39" s="531"/>
      <c r="E39" s="531"/>
      <c r="F39" s="531"/>
      <c r="G39" s="531"/>
      <c r="H39" s="531"/>
      <c r="I39" s="531"/>
      <c r="J39" s="531"/>
      <c r="K39" s="531"/>
      <c r="L39" s="531"/>
      <c r="M39" s="531"/>
      <c r="N39" s="531"/>
      <c r="O39" s="531"/>
      <c r="P39" s="531"/>
      <c r="Q39" s="531"/>
      <c r="R39" s="531"/>
      <c r="S39" s="538"/>
      <c r="T39" s="531"/>
      <c r="U39" s="531"/>
      <c r="V39" s="531"/>
      <c r="W39" s="531"/>
      <c r="X39" s="531"/>
      <c r="Y39" s="531"/>
      <c r="Z39" s="531"/>
      <c r="AA39" s="531"/>
      <c r="AB39" s="531"/>
      <c r="AC39" s="531"/>
      <c r="AD39" s="531"/>
      <c r="AE39" s="531"/>
      <c r="AF39" s="531"/>
      <c r="AG39" s="531"/>
      <c r="AH39" s="548"/>
      <c r="AI39" s="531"/>
      <c r="AJ39" s="531"/>
      <c r="AK39" s="531"/>
      <c r="AL39" s="531"/>
      <c r="AM39" s="531"/>
      <c r="AN39" s="548"/>
      <c r="AO39" s="531"/>
      <c r="BR39" s="552"/>
      <c r="CU39" s="566"/>
      <c r="CZ39" s="524"/>
      <c r="DA39" s="531"/>
      <c r="DB39" s="531"/>
      <c r="DC39" s="531"/>
      <c r="DD39" s="531"/>
      <c r="DE39" s="531"/>
      <c r="DF39" s="531"/>
      <c r="DG39" s="531"/>
      <c r="DH39" s="531"/>
      <c r="DI39" s="531"/>
      <c r="DJ39" s="531"/>
      <c r="DK39" s="531"/>
      <c r="DL39" s="531"/>
      <c r="DM39" s="531"/>
      <c r="DN39" s="531"/>
      <c r="DO39" s="531"/>
      <c r="DP39" s="531"/>
      <c r="DQ39" s="531"/>
      <c r="DR39" s="538"/>
      <c r="DS39" s="548"/>
      <c r="DT39" s="531"/>
      <c r="EW39" s="552"/>
      <c r="GA39" s="552"/>
      <c r="GT39" s="566"/>
    </row>
    <row r="40" spans="1:202" ht="7.5" customHeight="1">
      <c r="A40" s="525"/>
      <c r="B40" s="532"/>
      <c r="C40" s="532"/>
      <c r="D40" s="532"/>
      <c r="E40" s="532"/>
      <c r="F40" s="532"/>
      <c r="G40" s="532"/>
      <c r="H40" s="532"/>
      <c r="I40" s="532"/>
      <c r="J40" s="532"/>
      <c r="K40" s="532"/>
      <c r="L40" s="532"/>
      <c r="M40" s="532"/>
      <c r="N40" s="532"/>
      <c r="O40" s="532"/>
      <c r="P40" s="532"/>
      <c r="Q40" s="532"/>
      <c r="R40" s="532"/>
      <c r="S40" s="539"/>
      <c r="T40" s="532"/>
      <c r="U40" s="532"/>
      <c r="V40" s="532"/>
      <c r="W40" s="532"/>
      <c r="X40" s="532"/>
      <c r="Y40" s="532"/>
      <c r="Z40" s="532"/>
      <c r="AA40" s="532"/>
      <c r="AB40" s="532"/>
      <c r="AC40" s="532"/>
      <c r="AD40" s="532"/>
      <c r="AE40" s="532"/>
      <c r="AF40" s="532"/>
      <c r="AG40" s="532"/>
      <c r="AH40" s="549"/>
      <c r="AI40" s="532"/>
      <c r="AJ40" s="532"/>
      <c r="AK40" s="532"/>
      <c r="AL40" s="532"/>
      <c r="AM40" s="532"/>
      <c r="AN40" s="549"/>
      <c r="AO40" s="532"/>
      <c r="AP40" s="556"/>
      <c r="AQ40" s="556"/>
      <c r="AR40" s="556"/>
      <c r="AS40" s="556"/>
      <c r="AT40" s="556"/>
      <c r="AU40" s="556"/>
      <c r="AV40" s="556"/>
      <c r="AW40" s="556"/>
      <c r="AX40" s="556"/>
      <c r="AY40" s="556"/>
      <c r="AZ40" s="556"/>
      <c r="BA40" s="556"/>
      <c r="BB40" s="556"/>
      <c r="BC40" s="556"/>
      <c r="BD40" s="556"/>
      <c r="BE40" s="556"/>
      <c r="BF40" s="556"/>
      <c r="BG40" s="556"/>
      <c r="BH40" s="556"/>
      <c r="BI40" s="556"/>
      <c r="BJ40" s="556"/>
      <c r="BK40" s="556"/>
      <c r="BL40" s="556"/>
      <c r="BM40" s="556"/>
      <c r="BN40" s="556"/>
      <c r="BO40" s="556"/>
      <c r="BP40" s="556"/>
      <c r="BQ40" s="556"/>
      <c r="BR40" s="553"/>
      <c r="BS40" s="556"/>
      <c r="BT40" s="556"/>
      <c r="BU40" s="556"/>
      <c r="BV40" s="556"/>
      <c r="BW40" s="556"/>
      <c r="BX40" s="556"/>
      <c r="BY40" s="556"/>
      <c r="BZ40" s="556"/>
      <c r="CA40" s="556"/>
      <c r="CB40" s="556"/>
      <c r="CC40" s="556"/>
      <c r="CD40" s="556"/>
      <c r="CE40" s="556"/>
      <c r="CF40" s="556"/>
      <c r="CG40" s="556"/>
      <c r="CH40" s="556"/>
      <c r="CI40" s="556"/>
      <c r="CJ40" s="556"/>
      <c r="CK40" s="556"/>
      <c r="CL40" s="556"/>
      <c r="CM40" s="556"/>
      <c r="CN40" s="556"/>
      <c r="CO40" s="556"/>
      <c r="CP40" s="556"/>
      <c r="CQ40" s="556"/>
      <c r="CR40" s="556"/>
      <c r="CS40" s="556"/>
      <c r="CT40" s="556"/>
      <c r="CU40" s="567"/>
      <c r="CZ40" s="525"/>
      <c r="DA40" s="532"/>
      <c r="DB40" s="532"/>
      <c r="DC40" s="532"/>
      <c r="DD40" s="532"/>
      <c r="DE40" s="532"/>
      <c r="DF40" s="532"/>
      <c r="DG40" s="532"/>
      <c r="DH40" s="532"/>
      <c r="DI40" s="532"/>
      <c r="DJ40" s="532"/>
      <c r="DK40" s="532"/>
      <c r="DL40" s="532"/>
      <c r="DM40" s="532"/>
      <c r="DN40" s="532"/>
      <c r="DO40" s="532"/>
      <c r="DP40" s="532"/>
      <c r="DQ40" s="532"/>
      <c r="DR40" s="539"/>
      <c r="DS40" s="549"/>
      <c r="DT40" s="532"/>
      <c r="DU40" s="556"/>
      <c r="DV40" s="556"/>
      <c r="DW40" s="556"/>
      <c r="DX40" s="556"/>
      <c r="DY40" s="556"/>
      <c r="DZ40" s="556"/>
      <c r="EA40" s="556"/>
      <c r="EB40" s="556"/>
      <c r="EC40" s="556"/>
      <c r="ED40" s="556"/>
      <c r="EE40" s="556"/>
      <c r="EF40" s="556"/>
      <c r="EG40" s="556"/>
      <c r="EH40" s="556"/>
      <c r="EI40" s="556"/>
      <c r="EJ40" s="556"/>
      <c r="EK40" s="556"/>
      <c r="EL40" s="556"/>
      <c r="EM40" s="556"/>
      <c r="EN40" s="556"/>
      <c r="EO40" s="556"/>
      <c r="EP40" s="556"/>
      <c r="EQ40" s="556"/>
      <c r="ER40" s="556"/>
      <c r="ES40" s="556"/>
      <c r="ET40" s="556"/>
      <c r="EU40" s="556"/>
      <c r="EV40" s="556"/>
      <c r="EW40" s="553"/>
      <c r="EX40" s="556"/>
      <c r="EY40" s="556"/>
      <c r="EZ40" s="556"/>
      <c r="FA40" s="556"/>
      <c r="FB40" s="556"/>
      <c r="FC40" s="556"/>
      <c r="FD40" s="556"/>
      <c r="FE40" s="556"/>
      <c r="FF40" s="556"/>
      <c r="FG40" s="556"/>
      <c r="FH40" s="556"/>
      <c r="FI40" s="556"/>
      <c r="FJ40" s="556"/>
      <c r="FK40" s="556"/>
      <c r="FL40" s="556"/>
      <c r="FM40" s="556"/>
      <c r="FN40" s="556"/>
      <c r="FO40" s="556"/>
      <c r="FP40" s="556"/>
      <c r="FQ40" s="556"/>
      <c r="FR40" s="556"/>
      <c r="FS40" s="556"/>
      <c r="FT40" s="556"/>
      <c r="FU40" s="556"/>
      <c r="FV40" s="556"/>
      <c r="FW40" s="556"/>
      <c r="FX40" s="556"/>
      <c r="FY40" s="556"/>
      <c r="FZ40" s="556"/>
      <c r="GA40" s="553"/>
      <c r="GB40" s="556"/>
      <c r="GC40" s="556"/>
      <c r="GD40" s="556"/>
      <c r="GE40" s="556"/>
      <c r="GF40" s="556"/>
      <c r="GG40" s="556"/>
      <c r="GH40" s="556"/>
      <c r="GI40" s="556"/>
      <c r="GJ40" s="556"/>
      <c r="GK40" s="556"/>
      <c r="GL40" s="556"/>
      <c r="GM40" s="556"/>
      <c r="GN40" s="556"/>
      <c r="GO40" s="556"/>
      <c r="GP40" s="556"/>
      <c r="GQ40" s="556"/>
      <c r="GR40" s="556"/>
      <c r="GS40" s="556"/>
      <c r="GT40" s="567"/>
    </row>
    <row r="41" spans="1:202" ht="7.5" customHeight="1">
      <c r="A41" s="523"/>
      <c r="B41" s="530"/>
      <c r="C41" s="530"/>
      <c r="D41" s="530"/>
      <c r="E41" s="530"/>
      <c r="F41" s="530"/>
      <c r="G41" s="530"/>
      <c r="H41" s="530"/>
      <c r="I41" s="530"/>
      <c r="J41" s="530"/>
      <c r="K41" s="530"/>
      <c r="L41" s="530"/>
      <c r="M41" s="530"/>
      <c r="N41" s="530"/>
      <c r="O41" s="530"/>
      <c r="P41" s="530"/>
      <c r="Q41" s="530"/>
      <c r="R41" s="530"/>
      <c r="S41" s="537"/>
      <c r="T41" s="530"/>
      <c r="U41" s="530"/>
      <c r="V41" s="530"/>
      <c r="W41" s="530"/>
      <c r="X41" s="530"/>
      <c r="Y41" s="530"/>
      <c r="Z41" s="530"/>
      <c r="AA41" s="530"/>
      <c r="AB41" s="530"/>
      <c r="AC41" s="530"/>
      <c r="AD41" s="530"/>
      <c r="AE41" s="530"/>
      <c r="AF41" s="530"/>
      <c r="AG41" s="530"/>
      <c r="AH41" s="547"/>
      <c r="AI41" s="530"/>
      <c r="AJ41" s="530"/>
      <c r="AK41" s="530"/>
      <c r="AL41" s="530"/>
      <c r="AM41" s="530"/>
      <c r="AN41" s="547"/>
      <c r="AO41" s="530"/>
      <c r="AP41" s="557"/>
      <c r="AQ41" s="557"/>
      <c r="AR41" s="557"/>
      <c r="AS41" s="557"/>
      <c r="AT41" s="557"/>
      <c r="AU41" s="557"/>
      <c r="AV41" s="557"/>
      <c r="AW41" s="557"/>
      <c r="AX41" s="557"/>
      <c r="AY41" s="557"/>
      <c r="AZ41" s="557"/>
      <c r="BA41" s="557"/>
      <c r="BB41" s="557"/>
      <c r="BC41" s="557"/>
      <c r="BD41" s="557"/>
      <c r="BE41" s="557"/>
      <c r="BF41" s="557"/>
      <c r="BG41" s="557"/>
      <c r="BH41" s="557"/>
      <c r="BI41" s="557"/>
      <c r="BJ41" s="557"/>
      <c r="BK41" s="557"/>
      <c r="BL41" s="557"/>
      <c r="BM41" s="557"/>
      <c r="BN41" s="557"/>
      <c r="BO41" s="557"/>
      <c r="BP41" s="557"/>
      <c r="BQ41" s="557"/>
      <c r="BR41" s="562"/>
      <c r="BS41" s="557"/>
      <c r="BT41" s="557"/>
      <c r="BU41" s="557"/>
      <c r="BV41" s="557"/>
      <c r="BW41" s="557"/>
      <c r="BX41" s="557"/>
      <c r="BY41" s="557"/>
      <c r="BZ41" s="557"/>
      <c r="CA41" s="557"/>
      <c r="CB41" s="557"/>
      <c r="CC41" s="557"/>
      <c r="CD41" s="557"/>
      <c r="CE41" s="557"/>
      <c r="CF41" s="557"/>
      <c r="CG41" s="557"/>
      <c r="CH41" s="557"/>
      <c r="CI41" s="557"/>
      <c r="CJ41" s="557"/>
      <c r="CK41" s="557"/>
      <c r="CL41" s="557"/>
      <c r="CM41" s="557"/>
      <c r="CN41" s="557"/>
      <c r="CO41" s="557"/>
      <c r="CP41" s="557"/>
      <c r="CQ41" s="557"/>
      <c r="CR41" s="557"/>
      <c r="CS41" s="557"/>
      <c r="CT41" s="557"/>
      <c r="CU41" s="568"/>
      <c r="CZ41" s="523"/>
      <c r="DA41" s="530"/>
      <c r="DB41" s="530"/>
      <c r="DC41" s="530"/>
      <c r="DD41" s="530"/>
      <c r="DE41" s="530"/>
      <c r="DF41" s="530"/>
      <c r="DG41" s="530"/>
      <c r="DH41" s="530"/>
      <c r="DI41" s="530"/>
      <c r="DJ41" s="530"/>
      <c r="DK41" s="530"/>
      <c r="DL41" s="530"/>
      <c r="DM41" s="530"/>
      <c r="DN41" s="530"/>
      <c r="DO41" s="530"/>
      <c r="DP41" s="530"/>
      <c r="DQ41" s="530"/>
      <c r="DR41" s="537"/>
      <c r="DS41" s="547"/>
      <c r="DT41" s="530"/>
      <c r="DU41" s="557"/>
      <c r="DV41" s="557"/>
      <c r="DW41" s="557"/>
      <c r="DX41" s="557"/>
      <c r="DY41" s="557"/>
      <c r="DZ41" s="557"/>
      <c r="EA41" s="557"/>
      <c r="EB41" s="557"/>
      <c r="EC41" s="557"/>
      <c r="ED41" s="557"/>
      <c r="EE41" s="557"/>
      <c r="EF41" s="557"/>
      <c r="EG41" s="557"/>
      <c r="EH41" s="557"/>
      <c r="EI41" s="557"/>
      <c r="EJ41" s="557"/>
      <c r="EK41" s="557"/>
      <c r="EL41" s="557"/>
      <c r="EM41" s="557"/>
      <c r="EN41" s="557"/>
      <c r="EO41" s="557"/>
      <c r="EP41" s="557"/>
      <c r="EQ41" s="557"/>
      <c r="ER41" s="557"/>
      <c r="ES41" s="557"/>
      <c r="ET41" s="557"/>
      <c r="EU41" s="557"/>
      <c r="EV41" s="557"/>
      <c r="EW41" s="562"/>
      <c r="EX41" s="557"/>
      <c r="EY41" s="557"/>
      <c r="EZ41" s="557"/>
      <c r="FA41" s="557"/>
      <c r="FB41" s="557"/>
      <c r="FC41" s="557"/>
      <c r="FD41" s="557"/>
      <c r="FE41" s="557"/>
      <c r="FF41" s="557"/>
      <c r="FG41" s="557"/>
      <c r="FH41" s="557"/>
      <c r="FI41" s="557"/>
      <c r="FJ41" s="557"/>
      <c r="FK41" s="557"/>
      <c r="FL41" s="557"/>
      <c r="FM41" s="557"/>
      <c r="FN41" s="557"/>
      <c r="FO41" s="557"/>
      <c r="FP41" s="557"/>
      <c r="FQ41" s="557"/>
      <c r="FR41" s="557"/>
      <c r="FS41" s="557"/>
      <c r="FT41" s="557"/>
      <c r="FU41" s="557"/>
      <c r="FV41" s="557"/>
      <c r="FW41" s="557"/>
      <c r="FX41" s="557"/>
      <c r="FY41" s="557"/>
      <c r="FZ41" s="557"/>
      <c r="GA41" s="562"/>
      <c r="GB41" s="557"/>
      <c r="GC41" s="557"/>
      <c r="GD41" s="557"/>
      <c r="GE41" s="557"/>
      <c r="GF41" s="557"/>
      <c r="GG41" s="557"/>
      <c r="GH41" s="557"/>
      <c r="GI41" s="557"/>
      <c r="GJ41" s="557"/>
      <c r="GK41" s="557"/>
      <c r="GL41" s="557"/>
      <c r="GM41" s="557"/>
      <c r="GN41" s="557"/>
      <c r="GO41" s="557"/>
      <c r="GP41" s="557"/>
      <c r="GQ41" s="557"/>
      <c r="GR41" s="557"/>
      <c r="GS41" s="557"/>
      <c r="GT41" s="568"/>
    </row>
    <row r="42" spans="1:202" ht="7.5" customHeight="1">
      <c r="A42" s="524"/>
      <c r="B42" s="531"/>
      <c r="C42" s="531"/>
      <c r="D42" s="531"/>
      <c r="E42" s="531"/>
      <c r="F42" s="531"/>
      <c r="G42" s="531"/>
      <c r="H42" s="531"/>
      <c r="I42" s="531"/>
      <c r="J42" s="531"/>
      <c r="K42" s="531"/>
      <c r="L42" s="531"/>
      <c r="M42" s="531"/>
      <c r="N42" s="531"/>
      <c r="O42" s="531"/>
      <c r="P42" s="531"/>
      <c r="Q42" s="531"/>
      <c r="R42" s="531"/>
      <c r="S42" s="538"/>
      <c r="T42" s="531"/>
      <c r="U42" s="531"/>
      <c r="V42" s="531"/>
      <c r="W42" s="531"/>
      <c r="X42" s="531"/>
      <c r="Y42" s="531"/>
      <c r="Z42" s="531"/>
      <c r="AA42" s="531"/>
      <c r="AB42" s="531"/>
      <c r="AC42" s="531"/>
      <c r="AD42" s="531"/>
      <c r="AE42" s="531"/>
      <c r="AF42" s="531"/>
      <c r="AG42" s="531"/>
      <c r="AH42" s="548"/>
      <c r="AI42" s="531"/>
      <c r="AJ42" s="531"/>
      <c r="AK42" s="531"/>
      <c r="AL42" s="531"/>
      <c r="AM42" s="531"/>
      <c r="AN42" s="548"/>
      <c r="AO42" s="531"/>
      <c r="BR42" s="552"/>
      <c r="CU42" s="566"/>
      <c r="CZ42" s="524"/>
      <c r="DA42" s="531"/>
      <c r="DB42" s="531"/>
      <c r="DC42" s="531"/>
      <c r="DD42" s="531"/>
      <c r="DE42" s="531"/>
      <c r="DF42" s="531"/>
      <c r="DG42" s="531"/>
      <c r="DH42" s="531"/>
      <c r="DI42" s="531"/>
      <c r="DJ42" s="531"/>
      <c r="DK42" s="531"/>
      <c r="DL42" s="531"/>
      <c r="DM42" s="531"/>
      <c r="DN42" s="531"/>
      <c r="DO42" s="531"/>
      <c r="DP42" s="531"/>
      <c r="DQ42" s="531"/>
      <c r="DR42" s="538"/>
      <c r="DS42" s="548"/>
      <c r="DT42" s="531"/>
      <c r="EW42" s="552"/>
      <c r="GA42" s="552"/>
      <c r="GT42" s="566"/>
    </row>
    <row r="43" spans="1:202" ht="7.5" customHeight="1">
      <c r="A43" s="524"/>
      <c r="B43" s="531"/>
      <c r="C43" s="531"/>
      <c r="D43" s="531"/>
      <c r="E43" s="531"/>
      <c r="F43" s="531"/>
      <c r="G43" s="531"/>
      <c r="H43" s="531"/>
      <c r="I43" s="531"/>
      <c r="J43" s="531"/>
      <c r="K43" s="531"/>
      <c r="L43" s="531"/>
      <c r="M43" s="531"/>
      <c r="N43" s="531"/>
      <c r="O43" s="531"/>
      <c r="P43" s="531"/>
      <c r="Q43" s="531"/>
      <c r="R43" s="531"/>
      <c r="S43" s="538"/>
      <c r="T43" s="531"/>
      <c r="U43" s="531"/>
      <c r="V43" s="531"/>
      <c r="W43" s="531"/>
      <c r="X43" s="531"/>
      <c r="Y43" s="531"/>
      <c r="Z43" s="531"/>
      <c r="AA43" s="531"/>
      <c r="AB43" s="531"/>
      <c r="AC43" s="531"/>
      <c r="AD43" s="531"/>
      <c r="AE43" s="531"/>
      <c r="AF43" s="531"/>
      <c r="AG43" s="531"/>
      <c r="AH43" s="548"/>
      <c r="AI43" s="531"/>
      <c r="AJ43" s="531"/>
      <c r="AK43" s="531"/>
      <c r="AL43" s="531"/>
      <c r="AM43" s="531"/>
      <c r="AN43" s="548"/>
      <c r="AO43" s="531"/>
      <c r="BR43" s="552"/>
      <c r="CU43" s="566"/>
      <c r="CZ43" s="524"/>
      <c r="DA43" s="531"/>
      <c r="DB43" s="531"/>
      <c r="DC43" s="531"/>
      <c r="DD43" s="531"/>
      <c r="DE43" s="531"/>
      <c r="DF43" s="531"/>
      <c r="DG43" s="531"/>
      <c r="DH43" s="531"/>
      <c r="DI43" s="531"/>
      <c r="DJ43" s="531"/>
      <c r="DK43" s="531"/>
      <c r="DL43" s="531"/>
      <c r="DM43" s="531"/>
      <c r="DN43" s="531"/>
      <c r="DO43" s="531"/>
      <c r="DP43" s="531"/>
      <c r="DQ43" s="531"/>
      <c r="DR43" s="538"/>
      <c r="DS43" s="548"/>
      <c r="DT43" s="531"/>
      <c r="EW43" s="552"/>
      <c r="GA43" s="552"/>
      <c r="GT43" s="566"/>
    </row>
    <row r="44" spans="1:202" ht="7.5" customHeight="1">
      <c r="A44" s="525"/>
      <c r="B44" s="532"/>
      <c r="C44" s="532"/>
      <c r="D44" s="532"/>
      <c r="E44" s="532"/>
      <c r="F44" s="532"/>
      <c r="G44" s="532"/>
      <c r="H44" s="532"/>
      <c r="I44" s="532"/>
      <c r="J44" s="532"/>
      <c r="K44" s="532"/>
      <c r="L44" s="532"/>
      <c r="M44" s="532"/>
      <c r="N44" s="532"/>
      <c r="O44" s="532"/>
      <c r="P44" s="532"/>
      <c r="Q44" s="532"/>
      <c r="R44" s="532"/>
      <c r="S44" s="539"/>
      <c r="T44" s="532"/>
      <c r="U44" s="532"/>
      <c r="V44" s="532"/>
      <c r="W44" s="532"/>
      <c r="X44" s="532"/>
      <c r="Y44" s="532"/>
      <c r="Z44" s="532"/>
      <c r="AA44" s="532"/>
      <c r="AB44" s="532"/>
      <c r="AC44" s="532"/>
      <c r="AD44" s="532"/>
      <c r="AE44" s="532"/>
      <c r="AF44" s="532"/>
      <c r="AG44" s="532"/>
      <c r="AH44" s="549"/>
      <c r="AI44" s="532"/>
      <c r="AJ44" s="532"/>
      <c r="AK44" s="532"/>
      <c r="AL44" s="532"/>
      <c r="AM44" s="532"/>
      <c r="AN44" s="549"/>
      <c r="AO44" s="532"/>
      <c r="AP44" s="556"/>
      <c r="AQ44" s="556"/>
      <c r="AR44" s="556"/>
      <c r="AS44" s="556"/>
      <c r="AT44" s="556"/>
      <c r="AU44" s="556"/>
      <c r="AV44" s="556"/>
      <c r="AW44" s="556"/>
      <c r="AX44" s="556"/>
      <c r="AY44" s="556"/>
      <c r="AZ44" s="556"/>
      <c r="BA44" s="556"/>
      <c r="BB44" s="556"/>
      <c r="BC44" s="556"/>
      <c r="BD44" s="556"/>
      <c r="BE44" s="556"/>
      <c r="BF44" s="556"/>
      <c r="BG44" s="556"/>
      <c r="BH44" s="556"/>
      <c r="BI44" s="556"/>
      <c r="BJ44" s="556"/>
      <c r="BK44" s="556"/>
      <c r="BL44" s="556"/>
      <c r="BM44" s="556"/>
      <c r="BN44" s="556"/>
      <c r="BO44" s="556"/>
      <c r="BP44" s="556"/>
      <c r="BQ44" s="556"/>
      <c r="BR44" s="553"/>
      <c r="BS44" s="556"/>
      <c r="BT44" s="556"/>
      <c r="BU44" s="556"/>
      <c r="BV44" s="556"/>
      <c r="BW44" s="556"/>
      <c r="BX44" s="556"/>
      <c r="BY44" s="556"/>
      <c r="BZ44" s="556"/>
      <c r="CA44" s="556"/>
      <c r="CB44" s="556"/>
      <c r="CC44" s="556"/>
      <c r="CD44" s="556"/>
      <c r="CE44" s="556"/>
      <c r="CF44" s="556"/>
      <c r="CG44" s="556"/>
      <c r="CH44" s="556"/>
      <c r="CI44" s="556"/>
      <c r="CJ44" s="556"/>
      <c r="CK44" s="556"/>
      <c r="CL44" s="556"/>
      <c r="CM44" s="556"/>
      <c r="CN44" s="556"/>
      <c r="CO44" s="556"/>
      <c r="CP44" s="556"/>
      <c r="CQ44" s="556"/>
      <c r="CR44" s="556"/>
      <c r="CS44" s="556"/>
      <c r="CT44" s="556"/>
      <c r="CU44" s="567"/>
      <c r="CZ44" s="525"/>
      <c r="DA44" s="532"/>
      <c r="DB44" s="532"/>
      <c r="DC44" s="532"/>
      <c r="DD44" s="532"/>
      <c r="DE44" s="532"/>
      <c r="DF44" s="532"/>
      <c r="DG44" s="532"/>
      <c r="DH44" s="532"/>
      <c r="DI44" s="532"/>
      <c r="DJ44" s="532"/>
      <c r="DK44" s="532"/>
      <c r="DL44" s="532"/>
      <c r="DM44" s="532"/>
      <c r="DN44" s="532"/>
      <c r="DO44" s="532"/>
      <c r="DP44" s="532"/>
      <c r="DQ44" s="532"/>
      <c r="DR44" s="539"/>
      <c r="DS44" s="549"/>
      <c r="DT44" s="532"/>
      <c r="DU44" s="556"/>
      <c r="DV44" s="556"/>
      <c r="DW44" s="556"/>
      <c r="DX44" s="556"/>
      <c r="DY44" s="556"/>
      <c r="DZ44" s="556"/>
      <c r="EA44" s="556"/>
      <c r="EB44" s="556"/>
      <c r="EC44" s="556"/>
      <c r="ED44" s="556"/>
      <c r="EE44" s="556"/>
      <c r="EF44" s="556"/>
      <c r="EG44" s="556"/>
      <c r="EH44" s="556"/>
      <c r="EI44" s="556"/>
      <c r="EJ44" s="556"/>
      <c r="EK44" s="556"/>
      <c r="EL44" s="556"/>
      <c r="EM44" s="556"/>
      <c r="EN44" s="556"/>
      <c r="EO44" s="556"/>
      <c r="EP44" s="556"/>
      <c r="EQ44" s="556"/>
      <c r="ER44" s="556"/>
      <c r="ES44" s="556"/>
      <c r="ET44" s="556"/>
      <c r="EU44" s="556"/>
      <c r="EV44" s="556"/>
      <c r="EW44" s="553"/>
      <c r="EX44" s="556"/>
      <c r="EY44" s="556"/>
      <c r="EZ44" s="556"/>
      <c r="FA44" s="556"/>
      <c r="FB44" s="556"/>
      <c r="FC44" s="556"/>
      <c r="FD44" s="556"/>
      <c r="FE44" s="556"/>
      <c r="FF44" s="556"/>
      <c r="FG44" s="556"/>
      <c r="FH44" s="556"/>
      <c r="FI44" s="556"/>
      <c r="FJ44" s="556"/>
      <c r="FK44" s="556"/>
      <c r="FL44" s="556"/>
      <c r="FM44" s="556"/>
      <c r="FN44" s="556"/>
      <c r="FO44" s="556"/>
      <c r="FP44" s="556"/>
      <c r="FQ44" s="556"/>
      <c r="FR44" s="556"/>
      <c r="FS44" s="556"/>
      <c r="FT44" s="556"/>
      <c r="FU44" s="556"/>
      <c r="FV44" s="556"/>
      <c r="FW44" s="556"/>
      <c r="FX44" s="556"/>
      <c r="FY44" s="556"/>
      <c r="FZ44" s="556"/>
      <c r="GA44" s="553"/>
      <c r="GB44" s="556"/>
      <c r="GC44" s="556"/>
      <c r="GD44" s="556"/>
      <c r="GE44" s="556"/>
      <c r="GF44" s="556"/>
      <c r="GG44" s="556"/>
      <c r="GH44" s="556"/>
      <c r="GI44" s="556"/>
      <c r="GJ44" s="556"/>
      <c r="GK44" s="556"/>
      <c r="GL44" s="556"/>
      <c r="GM44" s="556"/>
      <c r="GN44" s="556"/>
      <c r="GO44" s="556"/>
      <c r="GP44" s="556"/>
      <c r="GQ44" s="556"/>
      <c r="GR44" s="556"/>
      <c r="GS44" s="556"/>
      <c r="GT44" s="567"/>
    </row>
    <row r="45" spans="1:202" ht="7.5" customHeight="1">
      <c r="A45" s="523"/>
      <c r="B45" s="530"/>
      <c r="C45" s="530"/>
      <c r="D45" s="530"/>
      <c r="E45" s="530"/>
      <c r="F45" s="530"/>
      <c r="G45" s="530"/>
      <c r="H45" s="530"/>
      <c r="I45" s="530"/>
      <c r="J45" s="530"/>
      <c r="K45" s="530"/>
      <c r="L45" s="530"/>
      <c r="M45" s="530"/>
      <c r="N45" s="530"/>
      <c r="O45" s="530"/>
      <c r="P45" s="530"/>
      <c r="Q45" s="530"/>
      <c r="R45" s="530"/>
      <c r="S45" s="537"/>
      <c r="T45" s="530"/>
      <c r="U45" s="530"/>
      <c r="V45" s="530"/>
      <c r="W45" s="530"/>
      <c r="X45" s="530"/>
      <c r="Y45" s="530"/>
      <c r="Z45" s="530"/>
      <c r="AA45" s="530"/>
      <c r="AB45" s="530"/>
      <c r="AC45" s="530"/>
      <c r="AD45" s="530"/>
      <c r="AE45" s="530"/>
      <c r="AF45" s="530"/>
      <c r="AG45" s="530"/>
      <c r="AH45" s="547"/>
      <c r="AI45" s="530"/>
      <c r="AJ45" s="530"/>
      <c r="AK45" s="530"/>
      <c r="AL45" s="530"/>
      <c r="AM45" s="530"/>
      <c r="AN45" s="547"/>
      <c r="AO45" s="530"/>
      <c r="AP45" s="557"/>
      <c r="AQ45" s="557"/>
      <c r="AR45" s="557"/>
      <c r="AS45" s="557"/>
      <c r="AT45" s="557"/>
      <c r="AU45" s="557"/>
      <c r="AV45" s="557"/>
      <c r="AW45" s="557"/>
      <c r="AX45" s="557"/>
      <c r="AY45" s="557"/>
      <c r="AZ45" s="557"/>
      <c r="BA45" s="557"/>
      <c r="BB45" s="557"/>
      <c r="BC45" s="557"/>
      <c r="BD45" s="557"/>
      <c r="BE45" s="557"/>
      <c r="BF45" s="557"/>
      <c r="BG45" s="557"/>
      <c r="BH45" s="557"/>
      <c r="BI45" s="557"/>
      <c r="BJ45" s="557"/>
      <c r="BK45" s="557"/>
      <c r="BL45" s="557"/>
      <c r="BM45" s="557"/>
      <c r="BN45" s="557"/>
      <c r="BO45" s="557"/>
      <c r="BP45" s="557"/>
      <c r="BQ45" s="557"/>
      <c r="BR45" s="562"/>
      <c r="BS45" s="557"/>
      <c r="BT45" s="557"/>
      <c r="BU45" s="557"/>
      <c r="BV45" s="557"/>
      <c r="BW45" s="557"/>
      <c r="BX45" s="557"/>
      <c r="BY45" s="557"/>
      <c r="BZ45" s="557"/>
      <c r="CA45" s="557"/>
      <c r="CB45" s="557"/>
      <c r="CC45" s="557"/>
      <c r="CD45" s="557"/>
      <c r="CE45" s="557"/>
      <c r="CF45" s="557"/>
      <c r="CG45" s="557"/>
      <c r="CH45" s="557"/>
      <c r="CI45" s="557"/>
      <c r="CJ45" s="557"/>
      <c r="CK45" s="557"/>
      <c r="CL45" s="557"/>
      <c r="CM45" s="557"/>
      <c r="CN45" s="557"/>
      <c r="CO45" s="557"/>
      <c r="CP45" s="557"/>
      <c r="CQ45" s="557"/>
      <c r="CR45" s="557"/>
      <c r="CS45" s="557"/>
      <c r="CT45" s="557"/>
      <c r="CU45" s="568"/>
      <c r="CZ45" s="523"/>
      <c r="DA45" s="530"/>
      <c r="DB45" s="530"/>
      <c r="DC45" s="530"/>
      <c r="DD45" s="530"/>
      <c r="DE45" s="530"/>
      <c r="DF45" s="530"/>
      <c r="DG45" s="530"/>
      <c r="DH45" s="530"/>
      <c r="DI45" s="530"/>
      <c r="DJ45" s="530"/>
      <c r="DK45" s="530"/>
      <c r="DL45" s="530"/>
      <c r="DM45" s="530"/>
      <c r="DN45" s="530"/>
      <c r="DO45" s="530"/>
      <c r="DP45" s="530"/>
      <c r="DQ45" s="530"/>
      <c r="DR45" s="537"/>
      <c r="DS45" s="547"/>
      <c r="DT45" s="530"/>
      <c r="DU45" s="557"/>
      <c r="DV45" s="557"/>
      <c r="DW45" s="557"/>
      <c r="DX45" s="557"/>
      <c r="DY45" s="557"/>
      <c r="DZ45" s="557"/>
      <c r="EA45" s="557"/>
      <c r="EB45" s="557"/>
      <c r="EC45" s="557"/>
      <c r="ED45" s="557"/>
      <c r="EE45" s="557"/>
      <c r="EF45" s="557"/>
      <c r="EG45" s="557"/>
      <c r="EH45" s="557"/>
      <c r="EI45" s="557"/>
      <c r="EJ45" s="557"/>
      <c r="EK45" s="557"/>
      <c r="EL45" s="557"/>
      <c r="EM45" s="557"/>
      <c r="EN45" s="557"/>
      <c r="EO45" s="557"/>
      <c r="EP45" s="557"/>
      <c r="EQ45" s="557"/>
      <c r="ER45" s="557"/>
      <c r="ES45" s="557"/>
      <c r="ET45" s="557"/>
      <c r="EU45" s="557"/>
      <c r="EV45" s="557"/>
      <c r="EW45" s="562"/>
      <c r="EX45" s="557"/>
      <c r="EY45" s="557"/>
      <c r="EZ45" s="557"/>
      <c r="FA45" s="557"/>
      <c r="FB45" s="557"/>
      <c r="FC45" s="557"/>
      <c r="FD45" s="557"/>
      <c r="FE45" s="557"/>
      <c r="FF45" s="557"/>
      <c r="FG45" s="557"/>
      <c r="FH45" s="557"/>
      <c r="FI45" s="557"/>
      <c r="FJ45" s="557"/>
      <c r="FK45" s="557"/>
      <c r="FL45" s="557"/>
      <c r="FM45" s="557"/>
      <c r="FN45" s="557"/>
      <c r="FO45" s="557"/>
      <c r="FP45" s="557"/>
      <c r="FQ45" s="557"/>
      <c r="FR45" s="557"/>
      <c r="FS45" s="557"/>
      <c r="FT45" s="557"/>
      <c r="FU45" s="557"/>
      <c r="FV45" s="557"/>
      <c r="FW45" s="557"/>
      <c r="FX45" s="557"/>
      <c r="FY45" s="557"/>
      <c r="FZ45" s="557"/>
      <c r="GA45" s="562"/>
      <c r="GB45" s="557"/>
      <c r="GC45" s="557"/>
      <c r="GD45" s="557"/>
      <c r="GE45" s="557"/>
      <c r="GF45" s="557"/>
      <c r="GG45" s="557"/>
      <c r="GH45" s="557"/>
      <c r="GI45" s="557"/>
      <c r="GJ45" s="557"/>
      <c r="GK45" s="557"/>
      <c r="GL45" s="557"/>
      <c r="GM45" s="557"/>
      <c r="GN45" s="557"/>
      <c r="GO45" s="557"/>
      <c r="GP45" s="557"/>
      <c r="GQ45" s="557"/>
      <c r="GR45" s="557"/>
      <c r="GS45" s="557"/>
      <c r="GT45" s="568"/>
    </row>
    <row r="46" spans="1:202" ht="7.5" customHeight="1">
      <c r="A46" s="524"/>
      <c r="B46" s="531"/>
      <c r="C46" s="531"/>
      <c r="D46" s="531"/>
      <c r="E46" s="531"/>
      <c r="F46" s="531"/>
      <c r="G46" s="531"/>
      <c r="H46" s="531"/>
      <c r="I46" s="531"/>
      <c r="J46" s="531"/>
      <c r="K46" s="531"/>
      <c r="L46" s="531"/>
      <c r="M46" s="531"/>
      <c r="N46" s="531"/>
      <c r="O46" s="531"/>
      <c r="P46" s="531"/>
      <c r="Q46" s="531"/>
      <c r="R46" s="531"/>
      <c r="S46" s="538"/>
      <c r="T46" s="531"/>
      <c r="U46" s="531"/>
      <c r="V46" s="531"/>
      <c r="W46" s="531"/>
      <c r="X46" s="531"/>
      <c r="Y46" s="531"/>
      <c r="Z46" s="531"/>
      <c r="AA46" s="531"/>
      <c r="AB46" s="531"/>
      <c r="AC46" s="531"/>
      <c r="AD46" s="531"/>
      <c r="AE46" s="531"/>
      <c r="AF46" s="531"/>
      <c r="AG46" s="531"/>
      <c r="AH46" s="548"/>
      <c r="AI46" s="531"/>
      <c r="AJ46" s="531"/>
      <c r="AK46" s="531"/>
      <c r="AL46" s="531"/>
      <c r="AM46" s="531"/>
      <c r="AN46" s="548"/>
      <c r="AO46" s="531"/>
      <c r="BR46" s="552"/>
      <c r="CU46" s="566"/>
      <c r="CZ46" s="524"/>
      <c r="DA46" s="531"/>
      <c r="DB46" s="531"/>
      <c r="DC46" s="531"/>
      <c r="DD46" s="531"/>
      <c r="DE46" s="531"/>
      <c r="DF46" s="531"/>
      <c r="DG46" s="531"/>
      <c r="DH46" s="531"/>
      <c r="DI46" s="531"/>
      <c r="DJ46" s="531"/>
      <c r="DK46" s="531"/>
      <c r="DL46" s="531"/>
      <c r="DM46" s="531"/>
      <c r="DN46" s="531"/>
      <c r="DO46" s="531"/>
      <c r="DP46" s="531"/>
      <c r="DQ46" s="531"/>
      <c r="DR46" s="538"/>
      <c r="DS46" s="548"/>
      <c r="DT46" s="531"/>
      <c r="EW46" s="552"/>
      <c r="GA46" s="552"/>
      <c r="GT46" s="566"/>
    </row>
    <row r="47" spans="1:202" ht="7.5" customHeight="1">
      <c r="A47" s="524"/>
      <c r="B47" s="531"/>
      <c r="C47" s="531"/>
      <c r="D47" s="531"/>
      <c r="E47" s="531"/>
      <c r="F47" s="531"/>
      <c r="G47" s="531"/>
      <c r="H47" s="531"/>
      <c r="I47" s="531"/>
      <c r="J47" s="531"/>
      <c r="K47" s="531"/>
      <c r="L47" s="531"/>
      <c r="M47" s="531"/>
      <c r="N47" s="531"/>
      <c r="O47" s="531"/>
      <c r="P47" s="531"/>
      <c r="Q47" s="531"/>
      <c r="R47" s="531"/>
      <c r="S47" s="538"/>
      <c r="T47" s="531"/>
      <c r="U47" s="531"/>
      <c r="V47" s="531"/>
      <c r="W47" s="531"/>
      <c r="X47" s="531"/>
      <c r="Y47" s="531"/>
      <c r="Z47" s="531"/>
      <c r="AA47" s="531"/>
      <c r="AB47" s="531"/>
      <c r="AC47" s="531"/>
      <c r="AD47" s="531"/>
      <c r="AE47" s="531"/>
      <c r="AF47" s="531"/>
      <c r="AG47" s="531"/>
      <c r="AH47" s="548"/>
      <c r="AI47" s="531"/>
      <c r="AJ47" s="531"/>
      <c r="AK47" s="531"/>
      <c r="AL47" s="531"/>
      <c r="AM47" s="531"/>
      <c r="AN47" s="548"/>
      <c r="AO47" s="531"/>
      <c r="BR47" s="552"/>
      <c r="CU47" s="566"/>
      <c r="CZ47" s="524"/>
      <c r="DA47" s="531"/>
      <c r="DB47" s="531"/>
      <c r="DC47" s="531"/>
      <c r="DD47" s="531"/>
      <c r="DE47" s="531"/>
      <c r="DF47" s="531"/>
      <c r="DG47" s="531"/>
      <c r="DH47" s="531"/>
      <c r="DI47" s="531"/>
      <c r="DJ47" s="531"/>
      <c r="DK47" s="531"/>
      <c r="DL47" s="531"/>
      <c r="DM47" s="531"/>
      <c r="DN47" s="531"/>
      <c r="DO47" s="531"/>
      <c r="DP47" s="531"/>
      <c r="DQ47" s="531"/>
      <c r="DR47" s="538"/>
      <c r="DS47" s="548"/>
      <c r="DT47" s="531"/>
      <c r="EW47" s="552"/>
      <c r="GA47" s="552"/>
      <c r="GT47" s="566"/>
    </row>
    <row r="48" spans="1:202" ht="7.5" customHeight="1">
      <c r="A48" s="525"/>
      <c r="B48" s="532"/>
      <c r="C48" s="532"/>
      <c r="D48" s="532"/>
      <c r="E48" s="532"/>
      <c r="F48" s="532"/>
      <c r="G48" s="532"/>
      <c r="H48" s="532"/>
      <c r="I48" s="532"/>
      <c r="J48" s="532"/>
      <c r="K48" s="532"/>
      <c r="L48" s="532"/>
      <c r="M48" s="532"/>
      <c r="N48" s="532"/>
      <c r="O48" s="532"/>
      <c r="P48" s="532"/>
      <c r="Q48" s="532"/>
      <c r="R48" s="532"/>
      <c r="S48" s="539"/>
      <c r="T48" s="532"/>
      <c r="U48" s="532"/>
      <c r="V48" s="532"/>
      <c r="W48" s="532"/>
      <c r="X48" s="532"/>
      <c r="Y48" s="532"/>
      <c r="Z48" s="532"/>
      <c r="AA48" s="532"/>
      <c r="AB48" s="532"/>
      <c r="AC48" s="532"/>
      <c r="AD48" s="532"/>
      <c r="AE48" s="532"/>
      <c r="AF48" s="532"/>
      <c r="AG48" s="532"/>
      <c r="AH48" s="549"/>
      <c r="AI48" s="532"/>
      <c r="AJ48" s="532"/>
      <c r="AK48" s="532"/>
      <c r="AL48" s="532"/>
      <c r="AM48" s="532"/>
      <c r="AN48" s="549"/>
      <c r="AO48" s="532"/>
      <c r="AP48" s="556"/>
      <c r="AQ48" s="556"/>
      <c r="AR48" s="556"/>
      <c r="AS48" s="556"/>
      <c r="AT48" s="556"/>
      <c r="AU48" s="556"/>
      <c r="AV48" s="556"/>
      <c r="AW48" s="556"/>
      <c r="AX48" s="556"/>
      <c r="AY48" s="556"/>
      <c r="AZ48" s="556"/>
      <c r="BA48" s="556"/>
      <c r="BB48" s="556"/>
      <c r="BC48" s="556"/>
      <c r="BD48" s="556"/>
      <c r="BE48" s="556"/>
      <c r="BF48" s="556"/>
      <c r="BG48" s="556"/>
      <c r="BH48" s="556"/>
      <c r="BI48" s="556"/>
      <c r="BJ48" s="556"/>
      <c r="BK48" s="556"/>
      <c r="BL48" s="556"/>
      <c r="BM48" s="556"/>
      <c r="BN48" s="556"/>
      <c r="BO48" s="556"/>
      <c r="BP48" s="556"/>
      <c r="BQ48" s="556"/>
      <c r="BR48" s="553"/>
      <c r="BS48" s="556"/>
      <c r="BT48" s="556"/>
      <c r="BU48" s="556"/>
      <c r="BV48" s="556"/>
      <c r="BW48" s="556"/>
      <c r="BX48" s="556"/>
      <c r="BY48" s="556"/>
      <c r="BZ48" s="556"/>
      <c r="CA48" s="556"/>
      <c r="CB48" s="556"/>
      <c r="CC48" s="556"/>
      <c r="CD48" s="556"/>
      <c r="CE48" s="556"/>
      <c r="CF48" s="556"/>
      <c r="CG48" s="556"/>
      <c r="CH48" s="556"/>
      <c r="CI48" s="556"/>
      <c r="CJ48" s="556"/>
      <c r="CK48" s="556"/>
      <c r="CL48" s="556"/>
      <c r="CM48" s="556"/>
      <c r="CN48" s="556"/>
      <c r="CO48" s="556"/>
      <c r="CP48" s="556"/>
      <c r="CQ48" s="556"/>
      <c r="CR48" s="556"/>
      <c r="CS48" s="556"/>
      <c r="CT48" s="556"/>
      <c r="CU48" s="567"/>
      <c r="CZ48" s="525"/>
      <c r="DA48" s="532"/>
      <c r="DB48" s="532"/>
      <c r="DC48" s="532"/>
      <c r="DD48" s="532"/>
      <c r="DE48" s="532"/>
      <c r="DF48" s="532"/>
      <c r="DG48" s="532"/>
      <c r="DH48" s="532"/>
      <c r="DI48" s="532"/>
      <c r="DJ48" s="532"/>
      <c r="DK48" s="532"/>
      <c r="DL48" s="532"/>
      <c r="DM48" s="532"/>
      <c r="DN48" s="532"/>
      <c r="DO48" s="532"/>
      <c r="DP48" s="532"/>
      <c r="DQ48" s="532"/>
      <c r="DR48" s="539"/>
      <c r="DS48" s="549"/>
      <c r="DT48" s="532"/>
      <c r="DU48" s="556"/>
      <c r="DV48" s="556"/>
      <c r="DW48" s="556"/>
      <c r="DX48" s="556"/>
      <c r="DY48" s="556"/>
      <c r="DZ48" s="556"/>
      <c r="EA48" s="556"/>
      <c r="EB48" s="556"/>
      <c r="EC48" s="556"/>
      <c r="ED48" s="556"/>
      <c r="EE48" s="556"/>
      <c r="EF48" s="556"/>
      <c r="EG48" s="556"/>
      <c r="EH48" s="556"/>
      <c r="EI48" s="556"/>
      <c r="EJ48" s="556"/>
      <c r="EK48" s="556"/>
      <c r="EL48" s="556"/>
      <c r="EM48" s="556"/>
      <c r="EN48" s="556"/>
      <c r="EO48" s="556"/>
      <c r="EP48" s="556"/>
      <c r="EQ48" s="556"/>
      <c r="ER48" s="556"/>
      <c r="ES48" s="556"/>
      <c r="ET48" s="556"/>
      <c r="EU48" s="556"/>
      <c r="EV48" s="556"/>
      <c r="EW48" s="553"/>
      <c r="EX48" s="556"/>
      <c r="EY48" s="556"/>
      <c r="EZ48" s="556"/>
      <c r="FA48" s="556"/>
      <c r="FB48" s="556"/>
      <c r="FC48" s="556"/>
      <c r="FD48" s="556"/>
      <c r="FE48" s="556"/>
      <c r="FF48" s="556"/>
      <c r="FG48" s="556"/>
      <c r="FH48" s="556"/>
      <c r="FI48" s="556"/>
      <c r="FJ48" s="556"/>
      <c r="FK48" s="556"/>
      <c r="FL48" s="556"/>
      <c r="FM48" s="556"/>
      <c r="FN48" s="556"/>
      <c r="FO48" s="556"/>
      <c r="FP48" s="556"/>
      <c r="FQ48" s="556"/>
      <c r="FR48" s="556"/>
      <c r="FS48" s="556"/>
      <c r="FT48" s="556"/>
      <c r="FU48" s="556"/>
      <c r="FV48" s="556"/>
      <c r="FW48" s="556"/>
      <c r="FX48" s="556"/>
      <c r="FY48" s="556"/>
      <c r="FZ48" s="556"/>
      <c r="GA48" s="553"/>
      <c r="GB48" s="556"/>
      <c r="GC48" s="556"/>
      <c r="GD48" s="556"/>
      <c r="GE48" s="556"/>
      <c r="GF48" s="556"/>
      <c r="GG48" s="556"/>
      <c r="GH48" s="556"/>
      <c r="GI48" s="556"/>
      <c r="GJ48" s="556"/>
      <c r="GK48" s="556"/>
      <c r="GL48" s="556"/>
      <c r="GM48" s="556"/>
      <c r="GN48" s="556"/>
      <c r="GO48" s="556"/>
      <c r="GP48" s="556"/>
      <c r="GQ48" s="556"/>
      <c r="GR48" s="556"/>
      <c r="GS48" s="556"/>
      <c r="GT48" s="567"/>
    </row>
    <row r="49" spans="1:202" ht="7.5" customHeight="1">
      <c r="A49" s="523"/>
      <c r="B49" s="530"/>
      <c r="C49" s="530"/>
      <c r="D49" s="530"/>
      <c r="E49" s="530"/>
      <c r="F49" s="530"/>
      <c r="G49" s="530"/>
      <c r="H49" s="530"/>
      <c r="I49" s="530"/>
      <c r="J49" s="530"/>
      <c r="K49" s="530"/>
      <c r="L49" s="530"/>
      <c r="M49" s="530"/>
      <c r="N49" s="530"/>
      <c r="O49" s="530"/>
      <c r="P49" s="530"/>
      <c r="Q49" s="530"/>
      <c r="R49" s="530"/>
      <c r="S49" s="537"/>
      <c r="T49" s="530"/>
      <c r="U49" s="530"/>
      <c r="V49" s="530"/>
      <c r="W49" s="530"/>
      <c r="X49" s="530"/>
      <c r="Y49" s="530"/>
      <c r="Z49" s="530"/>
      <c r="AA49" s="530"/>
      <c r="AB49" s="530"/>
      <c r="AC49" s="530"/>
      <c r="AD49" s="530"/>
      <c r="AE49" s="530"/>
      <c r="AF49" s="530"/>
      <c r="AG49" s="530"/>
      <c r="AH49" s="547"/>
      <c r="AI49" s="530"/>
      <c r="AJ49" s="530"/>
      <c r="AK49" s="530"/>
      <c r="AL49" s="530"/>
      <c r="AM49" s="530"/>
      <c r="AN49" s="547"/>
      <c r="AO49" s="530"/>
      <c r="AP49" s="557"/>
      <c r="AQ49" s="557"/>
      <c r="AR49" s="557"/>
      <c r="AS49" s="557"/>
      <c r="AT49" s="557"/>
      <c r="AU49" s="557"/>
      <c r="AV49" s="557"/>
      <c r="AW49" s="557"/>
      <c r="AX49" s="557"/>
      <c r="AY49" s="557"/>
      <c r="AZ49" s="557"/>
      <c r="BA49" s="557"/>
      <c r="BB49" s="557"/>
      <c r="BC49" s="557"/>
      <c r="BD49" s="557"/>
      <c r="BE49" s="557"/>
      <c r="BF49" s="557"/>
      <c r="BG49" s="557"/>
      <c r="BH49" s="557"/>
      <c r="BI49" s="557"/>
      <c r="BJ49" s="557"/>
      <c r="BK49" s="557"/>
      <c r="BL49" s="557"/>
      <c r="BM49" s="557"/>
      <c r="BN49" s="557"/>
      <c r="BO49" s="557"/>
      <c r="BP49" s="557"/>
      <c r="BQ49" s="557"/>
      <c r="BR49" s="562"/>
      <c r="BS49" s="557"/>
      <c r="BT49" s="557"/>
      <c r="BU49" s="557"/>
      <c r="BV49" s="557"/>
      <c r="BW49" s="557"/>
      <c r="BX49" s="557"/>
      <c r="BY49" s="557"/>
      <c r="BZ49" s="557"/>
      <c r="CA49" s="557"/>
      <c r="CB49" s="557"/>
      <c r="CC49" s="557"/>
      <c r="CD49" s="557"/>
      <c r="CE49" s="557"/>
      <c r="CF49" s="557"/>
      <c r="CG49" s="557"/>
      <c r="CH49" s="557"/>
      <c r="CI49" s="557"/>
      <c r="CJ49" s="557"/>
      <c r="CK49" s="557"/>
      <c r="CL49" s="557"/>
      <c r="CM49" s="557"/>
      <c r="CN49" s="557"/>
      <c r="CO49" s="557"/>
      <c r="CP49" s="557"/>
      <c r="CQ49" s="557"/>
      <c r="CR49" s="557"/>
      <c r="CS49" s="557"/>
      <c r="CT49" s="557"/>
      <c r="CU49" s="568"/>
      <c r="CZ49" s="523"/>
      <c r="DA49" s="530"/>
      <c r="DB49" s="530"/>
      <c r="DC49" s="530"/>
      <c r="DD49" s="530"/>
      <c r="DE49" s="530"/>
      <c r="DF49" s="530"/>
      <c r="DG49" s="530"/>
      <c r="DH49" s="530"/>
      <c r="DI49" s="530"/>
      <c r="DJ49" s="530"/>
      <c r="DK49" s="530"/>
      <c r="DL49" s="530"/>
      <c r="DM49" s="530"/>
      <c r="DN49" s="530"/>
      <c r="DO49" s="530"/>
      <c r="DP49" s="530"/>
      <c r="DQ49" s="530"/>
      <c r="DR49" s="537"/>
      <c r="DS49" s="547"/>
      <c r="DT49" s="530"/>
      <c r="DU49" s="557"/>
      <c r="DV49" s="557"/>
      <c r="DW49" s="557"/>
      <c r="DX49" s="557"/>
      <c r="DY49" s="557"/>
      <c r="DZ49" s="557"/>
      <c r="EA49" s="557"/>
      <c r="EB49" s="557"/>
      <c r="EC49" s="557"/>
      <c r="ED49" s="557"/>
      <c r="EE49" s="557"/>
      <c r="EF49" s="557"/>
      <c r="EG49" s="557"/>
      <c r="EH49" s="557"/>
      <c r="EI49" s="557"/>
      <c r="EJ49" s="557"/>
      <c r="EK49" s="557"/>
      <c r="EL49" s="557"/>
      <c r="EM49" s="557"/>
      <c r="EN49" s="557"/>
      <c r="EO49" s="557"/>
      <c r="EP49" s="557"/>
      <c r="EQ49" s="557"/>
      <c r="ER49" s="557"/>
      <c r="ES49" s="557"/>
      <c r="ET49" s="557"/>
      <c r="EU49" s="557"/>
      <c r="EV49" s="557"/>
      <c r="EW49" s="562"/>
      <c r="EX49" s="557"/>
      <c r="EY49" s="557"/>
      <c r="EZ49" s="557"/>
      <c r="FA49" s="557"/>
      <c r="FB49" s="557"/>
      <c r="FC49" s="557"/>
      <c r="FD49" s="557"/>
      <c r="FE49" s="557"/>
      <c r="FF49" s="557"/>
      <c r="FG49" s="557"/>
      <c r="FH49" s="557"/>
      <c r="FI49" s="557"/>
      <c r="FJ49" s="557"/>
      <c r="FK49" s="557"/>
      <c r="FL49" s="557"/>
      <c r="FM49" s="557"/>
      <c r="FN49" s="557"/>
      <c r="FO49" s="557"/>
      <c r="FP49" s="557"/>
      <c r="FQ49" s="557"/>
      <c r="FR49" s="557"/>
      <c r="FS49" s="557"/>
      <c r="FT49" s="557"/>
      <c r="FU49" s="557"/>
      <c r="FV49" s="557"/>
      <c r="FW49" s="557"/>
      <c r="FX49" s="557"/>
      <c r="FY49" s="557"/>
      <c r="FZ49" s="557"/>
      <c r="GA49" s="562"/>
      <c r="GB49" s="557"/>
      <c r="GC49" s="557"/>
      <c r="GD49" s="557"/>
      <c r="GE49" s="557"/>
      <c r="GF49" s="557"/>
      <c r="GG49" s="557"/>
      <c r="GH49" s="557"/>
      <c r="GI49" s="557"/>
      <c r="GJ49" s="557"/>
      <c r="GK49" s="557"/>
      <c r="GL49" s="557"/>
      <c r="GM49" s="557"/>
      <c r="GN49" s="557"/>
      <c r="GO49" s="557"/>
      <c r="GP49" s="557"/>
      <c r="GQ49" s="557"/>
      <c r="GR49" s="557"/>
      <c r="GS49" s="557"/>
      <c r="GT49" s="568"/>
    </row>
    <row r="50" spans="1:202" ht="7.5" customHeight="1">
      <c r="A50" s="524"/>
      <c r="B50" s="531"/>
      <c r="C50" s="531"/>
      <c r="D50" s="531"/>
      <c r="E50" s="531"/>
      <c r="F50" s="531"/>
      <c r="G50" s="531"/>
      <c r="H50" s="531"/>
      <c r="I50" s="531"/>
      <c r="J50" s="531"/>
      <c r="K50" s="531"/>
      <c r="L50" s="531"/>
      <c r="M50" s="531"/>
      <c r="N50" s="531"/>
      <c r="O50" s="531"/>
      <c r="P50" s="531"/>
      <c r="Q50" s="531"/>
      <c r="R50" s="531"/>
      <c r="S50" s="538"/>
      <c r="T50" s="531"/>
      <c r="U50" s="531"/>
      <c r="V50" s="531"/>
      <c r="W50" s="531"/>
      <c r="X50" s="531"/>
      <c r="Y50" s="531"/>
      <c r="Z50" s="531"/>
      <c r="AA50" s="531"/>
      <c r="AB50" s="531"/>
      <c r="AC50" s="531"/>
      <c r="AD50" s="531"/>
      <c r="AE50" s="531"/>
      <c r="AF50" s="531"/>
      <c r="AG50" s="531"/>
      <c r="AH50" s="548"/>
      <c r="AI50" s="531"/>
      <c r="AJ50" s="531"/>
      <c r="AK50" s="531"/>
      <c r="AL50" s="531"/>
      <c r="AM50" s="531"/>
      <c r="AN50" s="548"/>
      <c r="AO50" s="531"/>
      <c r="BR50" s="552"/>
      <c r="CU50" s="566"/>
      <c r="CZ50" s="524"/>
      <c r="DA50" s="531"/>
      <c r="DB50" s="531"/>
      <c r="DC50" s="531"/>
      <c r="DD50" s="531"/>
      <c r="DE50" s="531"/>
      <c r="DF50" s="531"/>
      <c r="DG50" s="531"/>
      <c r="DH50" s="531"/>
      <c r="DI50" s="531"/>
      <c r="DJ50" s="531"/>
      <c r="DK50" s="531"/>
      <c r="DL50" s="531"/>
      <c r="DM50" s="531"/>
      <c r="DN50" s="531"/>
      <c r="DO50" s="531"/>
      <c r="DP50" s="531"/>
      <c r="DQ50" s="531"/>
      <c r="DR50" s="538"/>
      <c r="DS50" s="548"/>
      <c r="DT50" s="531"/>
      <c r="EW50" s="552"/>
      <c r="GA50" s="552"/>
      <c r="GT50" s="566"/>
    </row>
    <row r="51" spans="1:202" ht="7.5" customHeight="1">
      <c r="A51" s="524"/>
      <c r="B51" s="531"/>
      <c r="C51" s="531"/>
      <c r="D51" s="531"/>
      <c r="E51" s="531"/>
      <c r="F51" s="531"/>
      <c r="G51" s="531"/>
      <c r="H51" s="531"/>
      <c r="I51" s="531"/>
      <c r="J51" s="531"/>
      <c r="K51" s="531"/>
      <c r="L51" s="531"/>
      <c r="M51" s="531"/>
      <c r="N51" s="531"/>
      <c r="O51" s="531"/>
      <c r="P51" s="531"/>
      <c r="Q51" s="531"/>
      <c r="R51" s="531"/>
      <c r="S51" s="538"/>
      <c r="T51" s="531"/>
      <c r="U51" s="531"/>
      <c r="V51" s="531"/>
      <c r="W51" s="531"/>
      <c r="X51" s="531"/>
      <c r="Y51" s="531"/>
      <c r="Z51" s="531"/>
      <c r="AA51" s="531"/>
      <c r="AB51" s="531"/>
      <c r="AC51" s="531"/>
      <c r="AD51" s="531"/>
      <c r="AE51" s="531"/>
      <c r="AF51" s="531"/>
      <c r="AG51" s="531"/>
      <c r="AH51" s="548"/>
      <c r="AI51" s="531"/>
      <c r="AJ51" s="531"/>
      <c r="AK51" s="531"/>
      <c r="AL51" s="531"/>
      <c r="AM51" s="531"/>
      <c r="AN51" s="548"/>
      <c r="AO51" s="531"/>
      <c r="BR51" s="552"/>
      <c r="CU51" s="566"/>
      <c r="CZ51" s="524"/>
      <c r="DA51" s="531"/>
      <c r="DB51" s="531"/>
      <c r="DC51" s="531"/>
      <c r="DD51" s="531"/>
      <c r="DE51" s="531"/>
      <c r="DF51" s="531"/>
      <c r="DG51" s="531"/>
      <c r="DH51" s="531"/>
      <c r="DI51" s="531"/>
      <c r="DJ51" s="531"/>
      <c r="DK51" s="531"/>
      <c r="DL51" s="531"/>
      <c r="DM51" s="531"/>
      <c r="DN51" s="531"/>
      <c r="DO51" s="531"/>
      <c r="DP51" s="531"/>
      <c r="DQ51" s="531"/>
      <c r="DR51" s="538"/>
      <c r="DS51" s="548"/>
      <c r="DT51" s="531"/>
      <c r="EW51" s="552"/>
      <c r="GA51" s="552"/>
      <c r="GT51" s="566"/>
    </row>
    <row r="52" spans="1:202" ht="7.5" customHeight="1">
      <c r="A52" s="525"/>
      <c r="B52" s="532"/>
      <c r="C52" s="532"/>
      <c r="D52" s="532"/>
      <c r="E52" s="532"/>
      <c r="F52" s="532"/>
      <c r="G52" s="532"/>
      <c r="H52" s="532"/>
      <c r="I52" s="532"/>
      <c r="J52" s="532"/>
      <c r="K52" s="532"/>
      <c r="L52" s="532"/>
      <c r="M52" s="532"/>
      <c r="N52" s="532"/>
      <c r="O52" s="532"/>
      <c r="P52" s="532"/>
      <c r="Q52" s="532"/>
      <c r="R52" s="532"/>
      <c r="S52" s="539"/>
      <c r="T52" s="532"/>
      <c r="U52" s="532"/>
      <c r="V52" s="532"/>
      <c r="W52" s="532"/>
      <c r="X52" s="532"/>
      <c r="Y52" s="532"/>
      <c r="Z52" s="532"/>
      <c r="AA52" s="532"/>
      <c r="AB52" s="532"/>
      <c r="AC52" s="532"/>
      <c r="AD52" s="532"/>
      <c r="AE52" s="532"/>
      <c r="AF52" s="532"/>
      <c r="AG52" s="532"/>
      <c r="AH52" s="549"/>
      <c r="AI52" s="532"/>
      <c r="AJ52" s="532"/>
      <c r="AK52" s="532"/>
      <c r="AL52" s="532"/>
      <c r="AM52" s="532"/>
      <c r="AN52" s="549"/>
      <c r="AO52" s="532"/>
      <c r="AP52" s="556"/>
      <c r="AQ52" s="556"/>
      <c r="AR52" s="556"/>
      <c r="AS52" s="556"/>
      <c r="AT52" s="556"/>
      <c r="AU52" s="556"/>
      <c r="AV52" s="556"/>
      <c r="AW52" s="556"/>
      <c r="AX52" s="556"/>
      <c r="AY52" s="556"/>
      <c r="AZ52" s="556"/>
      <c r="BA52" s="556"/>
      <c r="BB52" s="556"/>
      <c r="BC52" s="556"/>
      <c r="BD52" s="556"/>
      <c r="BE52" s="556"/>
      <c r="BF52" s="556"/>
      <c r="BG52" s="556"/>
      <c r="BH52" s="556"/>
      <c r="BI52" s="556"/>
      <c r="BJ52" s="556"/>
      <c r="BK52" s="556"/>
      <c r="BL52" s="556"/>
      <c r="BM52" s="556"/>
      <c r="BN52" s="556"/>
      <c r="BO52" s="556"/>
      <c r="BP52" s="556"/>
      <c r="BQ52" s="556"/>
      <c r="BR52" s="553"/>
      <c r="BS52" s="556"/>
      <c r="BT52" s="556"/>
      <c r="BU52" s="556"/>
      <c r="BV52" s="556"/>
      <c r="BW52" s="556"/>
      <c r="BX52" s="556"/>
      <c r="BY52" s="556"/>
      <c r="BZ52" s="556"/>
      <c r="CA52" s="556"/>
      <c r="CB52" s="556"/>
      <c r="CC52" s="556"/>
      <c r="CD52" s="556"/>
      <c r="CE52" s="556"/>
      <c r="CF52" s="556"/>
      <c r="CG52" s="556"/>
      <c r="CH52" s="556"/>
      <c r="CI52" s="556"/>
      <c r="CJ52" s="556"/>
      <c r="CK52" s="556"/>
      <c r="CL52" s="556"/>
      <c r="CM52" s="556"/>
      <c r="CN52" s="556"/>
      <c r="CO52" s="556"/>
      <c r="CP52" s="556"/>
      <c r="CQ52" s="556"/>
      <c r="CR52" s="556"/>
      <c r="CS52" s="556"/>
      <c r="CT52" s="556"/>
      <c r="CU52" s="567"/>
      <c r="CZ52" s="525"/>
      <c r="DA52" s="532"/>
      <c r="DB52" s="532"/>
      <c r="DC52" s="532"/>
      <c r="DD52" s="532"/>
      <c r="DE52" s="532"/>
      <c r="DF52" s="532"/>
      <c r="DG52" s="532"/>
      <c r="DH52" s="532"/>
      <c r="DI52" s="532"/>
      <c r="DJ52" s="532"/>
      <c r="DK52" s="532"/>
      <c r="DL52" s="532"/>
      <c r="DM52" s="532"/>
      <c r="DN52" s="532"/>
      <c r="DO52" s="532"/>
      <c r="DP52" s="532"/>
      <c r="DQ52" s="532"/>
      <c r="DR52" s="539"/>
      <c r="DS52" s="549"/>
      <c r="DT52" s="532"/>
      <c r="DU52" s="556"/>
      <c r="DV52" s="556"/>
      <c r="DW52" s="556"/>
      <c r="DX52" s="556"/>
      <c r="DY52" s="556"/>
      <c r="DZ52" s="556"/>
      <c r="EA52" s="556"/>
      <c r="EB52" s="556"/>
      <c r="EC52" s="556"/>
      <c r="ED52" s="556"/>
      <c r="EE52" s="556"/>
      <c r="EF52" s="556"/>
      <c r="EG52" s="556"/>
      <c r="EH52" s="556"/>
      <c r="EI52" s="556"/>
      <c r="EJ52" s="556"/>
      <c r="EK52" s="556"/>
      <c r="EL52" s="556"/>
      <c r="EM52" s="556"/>
      <c r="EN52" s="556"/>
      <c r="EO52" s="556"/>
      <c r="EP52" s="556"/>
      <c r="EQ52" s="556"/>
      <c r="ER52" s="556"/>
      <c r="ES52" s="556"/>
      <c r="ET52" s="556"/>
      <c r="EU52" s="556"/>
      <c r="EV52" s="556"/>
      <c r="EW52" s="553"/>
      <c r="EX52" s="556"/>
      <c r="EY52" s="556"/>
      <c r="EZ52" s="556"/>
      <c r="FA52" s="556"/>
      <c r="FB52" s="556"/>
      <c r="FC52" s="556"/>
      <c r="FD52" s="556"/>
      <c r="FE52" s="556"/>
      <c r="FF52" s="556"/>
      <c r="FG52" s="556"/>
      <c r="FH52" s="556"/>
      <c r="FI52" s="556"/>
      <c r="FJ52" s="556"/>
      <c r="FK52" s="556"/>
      <c r="FL52" s="556"/>
      <c r="FM52" s="556"/>
      <c r="FN52" s="556"/>
      <c r="FO52" s="556"/>
      <c r="FP52" s="556"/>
      <c r="FQ52" s="556"/>
      <c r="FR52" s="556"/>
      <c r="FS52" s="556"/>
      <c r="FT52" s="556"/>
      <c r="FU52" s="556"/>
      <c r="FV52" s="556"/>
      <c r="FW52" s="556"/>
      <c r="FX52" s="556"/>
      <c r="FY52" s="556"/>
      <c r="FZ52" s="556"/>
      <c r="GA52" s="553"/>
      <c r="GB52" s="556"/>
      <c r="GC52" s="556"/>
      <c r="GD52" s="556"/>
      <c r="GE52" s="556"/>
      <c r="GF52" s="556"/>
      <c r="GG52" s="556"/>
      <c r="GH52" s="556"/>
      <c r="GI52" s="556"/>
      <c r="GJ52" s="556"/>
      <c r="GK52" s="556"/>
      <c r="GL52" s="556"/>
      <c r="GM52" s="556"/>
      <c r="GN52" s="556"/>
      <c r="GO52" s="556"/>
      <c r="GP52" s="556"/>
      <c r="GQ52" s="556"/>
      <c r="GR52" s="556"/>
      <c r="GS52" s="556"/>
      <c r="GT52" s="567"/>
    </row>
    <row r="53" spans="1:202" ht="7.5" customHeight="1">
      <c r="A53" s="523"/>
      <c r="B53" s="530"/>
      <c r="C53" s="530"/>
      <c r="D53" s="530"/>
      <c r="E53" s="530"/>
      <c r="F53" s="530"/>
      <c r="G53" s="530"/>
      <c r="H53" s="530"/>
      <c r="I53" s="530"/>
      <c r="J53" s="530"/>
      <c r="K53" s="530"/>
      <c r="L53" s="530"/>
      <c r="M53" s="530"/>
      <c r="N53" s="530"/>
      <c r="O53" s="530"/>
      <c r="P53" s="530"/>
      <c r="Q53" s="530"/>
      <c r="R53" s="530"/>
      <c r="S53" s="537"/>
      <c r="T53" s="530"/>
      <c r="U53" s="530"/>
      <c r="V53" s="530"/>
      <c r="W53" s="530"/>
      <c r="X53" s="530"/>
      <c r="Y53" s="530"/>
      <c r="Z53" s="530"/>
      <c r="AA53" s="530"/>
      <c r="AB53" s="530"/>
      <c r="AC53" s="530"/>
      <c r="AD53" s="530"/>
      <c r="AE53" s="530"/>
      <c r="AF53" s="530"/>
      <c r="AG53" s="530"/>
      <c r="AH53" s="547"/>
      <c r="AI53" s="530"/>
      <c r="AJ53" s="530"/>
      <c r="AK53" s="530"/>
      <c r="AL53" s="530"/>
      <c r="AM53" s="530"/>
      <c r="AN53" s="547"/>
      <c r="AO53" s="530"/>
      <c r="AP53" s="557"/>
      <c r="AQ53" s="557"/>
      <c r="AR53" s="557"/>
      <c r="AS53" s="557"/>
      <c r="AT53" s="557"/>
      <c r="AU53" s="557"/>
      <c r="AV53" s="557"/>
      <c r="AW53" s="557"/>
      <c r="AX53" s="557"/>
      <c r="AY53" s="557"/>
      <c r="AZ53" s="557"/>
      <c r="BA53" s="557"/>
      <c r="BB53" s="557"/>
      <c r="BC53" s="557"/>
      <c r="BD53" s="557"/>
      <c r="BE53" s="557"/>
      <c r="BF53" s="557"/>
      <c r="BG53" s="557"/>
      <c r="BH53" s="557"/>
      <c r="BI53" s="557"/>
      <c r="BJ53" s="557"/>
      <c r="BK53" s="557"/>
      <c r="BL53" s="557"/>
      <c r="BM53" s="557"/>
      <c r="BN53" s="557"/>
      <c r="BO53" s="557"/>
      <c r="BP53" s="557"/>
      <c r="BQ53" s="557"/>
      <c r="BR53" s="562"/>
      <c r="BS53" s="557"/>
      <c r="BT53" s="557"/>
      <c r="BU53" s="557"/>
      <c r="BV53" s="557"/>
      <c r="BW53" s="557"/>
      <c r="BX53" s="557"/>
      <c r="BY53" s="557"/>
      <c r="BZ53" s="557"/>
      <c r="CA53" s="557"/>
      <c r="CB53" s="557"/>
      <c r="CC53" s="557"/>
      <c r="CD53" s="557"/>
      <c r="CE53" s="557"/>
      <c r="CF53" s="557"/>
      <c r="CG53" s="557"/>
      <c r="CH53" s="557"/>
      <c r="CI53" s="557"/>
      <c r="CJ53" s="557"/>
      <c r="CK53" s="557"/>
      <c r="CL53" s="557"/>
      <c r="CM53" s="557"/>
      <c r="CN53" s="557"/>
      <c r="CO53" s="557"/>
      <c r="CP53" s="557"/>
      <c r="CQ53" s="557"/>
      <c r="CR53" s="557"/>
      <c r="CS53" s="557"/>
      <c r="CT53" s="557"/>
      <c r="CU53" s="568"/>
      <c r="CZ53" s="523"/>
      <c r="DA53" s="530"/>
      <c r="DB53" s="530"/>
      <c r="DC53" s="530"/>
      <c r="DD53" s="530"/>
      <c r="DE53" s="530"/>
      <c r="DF53" s="530"/>
      <c r="DG53" s="530"/>
      <c r="DH53" s="530"/>
      <c r="DI53" s="530"/>
      <c r="DJ53" s="530"/>
      <c r="DK53" s="530"/>
      <c r="DL53" s="530"/>
      <c r="DM53" s="530"/>
      <c r="DN53" s="530"/>
      <c r="DO53" s="530"/>
      <c r="DP53" s="530"/>
      <c r="DQ53" s="530"/>
      <c r="DR53" s="537"/>
      <c r="DS53" s="547"/>
      <c r="DT53" s="530"/>
      <c r="DU53" s="557"/>
      <c r="DV53" s="557"/>
      <c r="DW53" s="557"/>
      <c r="DX53" s="557"/>
      <c r="DY53" s="557"/>
      <c r="DZ53" s="557"/>
      <c r="EA53" s="557"/>
      <c r="EB53" s="557"/>
      <c r="EC53" s="557"/>
      <c r="ED53" s="557"/>
      <c r="EE53" s="557"/>
      <c r="EF53" s="557"/>
      <c r="EG53" s="557"/>
      <c r="EH53" s="557"/>
      <c r="EI53" s="557"/>
      <c r="EJ53" s="557"/>
      <c r="EK53" s="557"/>
      <c r="EL53" s="557"/>
      <c r="EM53" s="557"/>
      <c r="EN53" s="557"/>
      <c r="EO53" s="557"/>
      <c r="EP53" s="557"/>
      <c r="EQ53" s="557"/>
      <c r="ER53" s="557"/>
      <c r="ES53" s="557"/>
      <c r="ET53" s="557"/>
      <c r="EU53" s="557"/>
      <c r="EV53" s="557"/>
      <c r="EW53" s="562"/>
      <c r="EX53" s="557"/>
      <c r="EY53" s="557"/>
      <c r="EZ53" s="557"/>
      <c r="FA53" s="557"/>
      <c r="FB53" s="557"/>
      <c r="FC53" s="557"/>
      <c r="FD53" s="557"/>
      <c r="FE53" s="557"/>
      <c r="FF53" s="557"/>
      <c r="FG53" s="557"/>
      <c r="FH53" s="557"/>
      <c r="FI53" s="557"/>
      <c r="FJ53" s="557"/>
      <c r="FK53" s="557"/>
      <c r="FL53" s="557"/>
      <c r="FM53" s="557"/>
      <c r="FN53" s="557"/>
      <c r="FO53" s="557"/>
      <c r="FP53" s="557"/>
      <c r="FQ53" s="557"/>
      <c r="FR53" s="557"/>
      <c r="FS53" s="557"/>
      <c r="FT53" s="557"/>
      <c r="FU53" s="557"/>
      <c r="FV53" s="557"/>
      <c r="FW53" s="557"/>
      <c r="FX53" s="557"/>
      <c r="FY53" s="557"/>
      <c r="FZ53" s="557"/>
      <c r="GA53" s="562"/>
      <c r="GB53" s="557"/>
      <c r="GC53" s="557"/>
      <c r="GD53" s="557"/>
      <c r="GE53" s="557"/>
      <c r="GF53" s="557"/>
      <c r="GG53" s="557"/>
      <c r="GH53" s="557"/>
      <c r="GI53" s="557"/>
      <c r="GJ53" s="557"/>
      <c r="GK53" s="557"/>
      <c r="GL53" s="557"/>
      <c r="GM53" s="557"/>
      <c r="GN53" s="557"/>
      <c r="GO53" s="557"/>
      <c r="GP53" s="557"/>
      <c r="GQ53" s="557"/>
      <c r="GR53" s="557"/>
      <c r="GS53" s="557"/>
      <c r="GT53" s="568"/>
    </row>
    <row r="54" spans="1:202" ht="7.5" customHeight="1">
      <c r="A54" s="524"/>
      <c r="B54" s="531"/>
      <c r="C54" s="531"/>
      <c r="D54" s="531"/>
      <c r="E54" s="531"/>
      <c r="F54" s="531"/>
      <c r="G54" s="531"/>
      <c r="H54" s="531"/>
      <c r="I54" s="531"/>
      <c r="J54" s="531"/>
      <c r="K54" s="531"/>
      <c r="L54" s="531"/>
      <c r="M54" s="531"/>
      <c r="N54" s="531"/>
      <c r="O54" s="531"/>
      <c r="P54" s="531"/>
      <c r="Q54" s="531"/>
      <c r="R54" s="531"/>
      <c r="S54" s="538"/>
      <c r="T54" s="531"/>
      <c r="U54" s="531"/>
      <c r="V54" s="531"/>
      <c r="W54" s="531"/>
      <c r="X54" s="531"/>
      <c r="Y54" s="531"/>
      <c r="Z54" s="531"/>
      <c r="AA54" s="531"/>
      <c r="AB54" s="531"/>
      <c r="AC54" s="531"/>
      <c r="AD54" s="531"/>
      <c r="AE54" s="531"/>
      <c r="AF54" s="531"/>
      <c r="AG54" s="531"/>
      <c r="AH54" s="548"/>
      <c r="AI54" s="531"/>
      <c r="AJ54" s="531"/>
      <c r="AK54" s="531"/>
      <c r="AL54" s="531"/>
      <c r="AM54" s="531"/>
      <c r="AN54" s="548"/>
      <c r="AO54" s="531"/>
      <c r="BR54" s="552"/>
      <c r="CU54" s="566"/>
      <c r="CZ54" s="524"/>
      <c r="DA54" s="531"/>
      <c r="DB54" s="531"/>
      <c r="DC54" s="531"/>
      <c r="DD54" s="531"/>
      <c r="DE54" s="531"/>
      <c r="DF54" s="531"/>
      <c r="DG54" s="531"/>
      <c r="DH54" s="531"/>
      <c r="DI54" s="531"/>
      <c r="DJ54" s="531"/>
      <c r="DK54" s="531"/>
      <c r="DL54" s="531"/>
      <c r="DM54" s="531"/>
      <c r="DN54" s="531"/>
      <c r="DO54" s="531"/>
      <c r="DP54" s="531"/>
      <c r="DQ54" s="531"/>
      <c r="DR54" s="538"/>
      <c r="DS54" s="548"/>
      <c r="DT54" s="531"/>
      <c r="EW54" s="552"/>
      <c r="GA54" s="552"/>
      <c r="GT54" s="566"/>
    </row>
    <row r="55" spans="1:202" ht="7.5" customHeight="1">
      <c r="A55" s="524"/>
      <c r="B55" s="531"/>
      <c r="C55" s="531"/>
      <c r="D55" s="531"/>
      <c r="E55" s="531"/>
      <c r="F55" s="531"/>
      <c r="G55" s="531"/>
      <c r="H55" s="531"/>
      <c r="I55" s="531"/>
      <c r="J55" s="531"/>
      <c r="K55" s="531"/>
      <c r="L55" s="531"/>
      <c r="M55" s="531"/>
      <c r="N55" s="531"/>
      <c r="O55" s="531"/>
      <c r="P55" s="531"/>
      <c r="Q55" s="531"/>
      <c r="R55" s="531"/>
      <c r="S55" s="538"/>
      <c r="T55" s="531"/>
      <c r="U55" s="531"/>
      <c r="V55" s="531"/>
      <c r="W55" s="531"/>
      <c r="X55" s="531"/>
      <c r="Y55" s="531"/>
      <c r="Z55" s="531"/>
      <c r="AA55" s="531"/>
      <c r="AB55" s="531"/>
      <c r="AC55" s="531"/>
      <c r="AD55" s="531"/>
      <c r="AE55" s="531"/>
      <c r="AF55" s="531"/>
      <c r="AG55" s="531"/>
      <c r="AH55" s="548"/>
      <c r="AI55" s="531"/>
      <c r="AJ55" s="531"/>
      <c r="AK55" s="531"/>
      <c r="AL55" s="531"/>
      <c r="AM55" s="531"/>
      <c r="AN55" s="548"/>
      <c r="AO55" s="531"/>
      <c r="BR55" s="552"/>
      <c r="CU55" s="566"/>
      <c r="CZ55" s="524"/>
      <c r="DA55" s="531"/>
      <c r="DB55" s="531"/>
      <c r="DC55" s="531"/>
      <c r="DD55" s="531"/>
      <c r="DE55" s="531"/>
      <c r="DF55" s="531"/>
      <c r="DG55" s="531"/>
      <c r="DH55" s="531"/>
      <c r="DI55" s="531"/>
      <c r="DJ55" s="531"/>
      <c r="DK55" s="531"/>
      <c r="DL55" s="531"/>
      <c r="DM55" s="531"/>
      <c r="DN55" s="531"/>
      <c r="DO55" s="531"/>
      <c r="DP55" s="531"/>
      <c r="DQ55" s="531"/>
      <c r="DR55" s="538"/>
      <c r="DS55" s="548"/>
      <c r="DT55" s="531"/>
      <c r="EW55" s="552"/>
      <c r="GA55" s="552"/>
      <c r="GT55" s="566"/>
    </row>
    <row r="56" spans="1:202" ht="7.5" customHeight="1">
      <c r="A56" s="525"/>
      <c r="B56" s="532"/>
      <c r="C56" s="532"/>
      <c r="D56" s="532"/>
      <c r="E56" s="532"/>
      <c r="F56" s="532"/>
      <c r="G56" s="532"/>
      <c r="H56" s="532"/>
      <c r="I56" s="532"/>
      <c r="J56" s="532"/>
      <c r="K56" s="532"/>
      <c r="L56" s="532"/>
      <c r="M56" s="532"/>
      <c r="N56" s="532"/>
      <c r="O56" s="532"/>
      <c r="P56" s="532"/>
      <c r="Q56" s="532"/>
      <c r="R56" s="532"/>
      <c r="S56" s="539"/>
      <c r="T56" s="532"/>
      <c r="U56" s="532"/>
      <c r="V56" s="532"/>
      <c r="W56" s="532"/>
      <c r="X56" s="532"/>
      <c r="Y56" s="532"/>
      <c r="Z56" s="532"/>
      <c r="AA56" s="532"/>
      <c r="AB56" s="532"/>
      <c r="AC56" s="532"/>
      <c r="AD56" s="532"/>
      <c r="AE56" s="532"/>
      <c r="AF56" s="532"/>
      <c r="AG56" s="532"/>
      <c r="AH56" s="549"/>
      <c r="AI56" s="532"/>
      <c r="AJ56" s="532"/>
      <c r="AK56" s="532"/>
      <c r="AL56" s="532"/>
      <c r="AM56" s="532"/>
      <c r="AN56" s="549"/>
      <c r="AO56" s="532"/>
      <c r="AP56" s="556"/>
      <c r="AQ56" s="556"/>
      <c r="AR56" s="556"/>
      <c r="AS56" s="556"/>
      <c r="AT56" s="556"/>
      <c r="AU56" s="556"/>
      <c r="AV56" s="556"/>
      <c r="AW56" s="556"/>
      <c r="AX56" s="556"/>
      <c r="AY56" s="556"/>
      <c r="AZ56" s="556"/>
      <c r="BA56" s="556"/>
      <c r="BB56" s="556"/>
      <c r="BC56" s="556"/>
      <c r="BD56" s="556"/>
      <c r="BE56" s="556"/>
      <c r="BF56" s="556"/>
      <c r="BG56" s="556"/>
      <c r="BH56" s="556"/>
      <c r="BI56" s="556"/>
      <c r="BJ56" s="556"/>
      <c r="BK56" s="556"/>
      <c r="BL56" s="556"/>
      <c r="BM56" s="556"/>
      <c r="BN56" s="556"/>
      <c r="BO56" s="556"/>
      <c r="BP56" s="556"/>
      <c r="BQ56" s="556"/>
      <c r="BR56" s="553"/>
      <c r="BS56" s="556"/>
      <c r="BT56" s="556"/>
      <c r="BU56" s="556"/>
      <c r="BV56" s="556"/>
      <c r="BW56" s="556"/>
      <c r="BX56" s="556"/>
      <c r="BY56" s="556"/>
      <c r="BZ56" s="556"/>
      <c r="CA56" s="556"/>
      <c r="CB56" s="556"/>
      <c r="CC56" s="556"/>
      <c r="CD56" s="556"/>
      <c r="CE56" s="556"/>
      <c r="CF56" s="556"/>
      <c r="CG56" s="556"/>
      <c r="CH56" s="556"/>
      <c r="CI56" s="556"/>
      <c r="CJ56" s="556"/>
      <c r="CK56" s="556"/>
      <c r="CL56" s="556"/>
      <c r="CM56" s="556"/>
      <c r="CN56" s="556"/>
      <c r="CO56" s="556"/>
      <c r="CP56" s="556"/>
      <c r="CQ56" s="556"/>
      <c r="CR56" s="556"/>
      <c r="CS56" s="556"/>
      <c r="CT56" s="556"/>
      <c r="CU56" s="567"/>
      <c r="CZ56" s="525"/>
      <c r="DA56" s="532"/>
      <c r="DB56" s="532"/>
      <c r="DC56" s="532"/>
      <c r="DD56" s="532"/>
      <c r="DE56" s="532"/>
      <c r="DF56" s="532"/>
      <c r="DG56" s="532"/>
      <c r="DH56" s="532"/>
      <c r="DI56" s="532"/>
      <c r="DJ56" s="532"/>
      <c r="DK56" s="532"/>
      <c r="DL56" s="532"/>
      <c r="DM56" s="532"/>
      <c r="DN56" s="532"/>
      <c r="DO56" s="532"/>
      <c r="DP56" s="532"/>
      <c r="DQ56" s="532"/>
      <c r="DR56" s="539"/>
      <c r="DS56" s="549"/>
      <c r="DT56" s="532"/>
      <c r="DU56" s="556"/>
      <c r="DV56" s="556"/>
      <c r="DW56" s="556"/>
      <c r="DX56" s="556"/>
      <c r="DY56" s="556"/>
      <c r="DZ56" s="556"/>
      <c r="EA56" s="556"/>
      <c r="EB56" s="556"/>
      <c r="EC56" s="556"/>
      <c r="ED56" s="556"/>
      <c r="EE56" s="556"/>
      <c r="EF56" s="556"/>
      <c r="EG56" s="556"/>
      <c r="EH56" s="556"/>
      <c r="EI56" s="556"/>
      <c r="EJ56" s="556"/>
      <c r="EK56" s="556"/>
      <c r="EL56" s="556"/>
      <c r="EM56" s="556"/>
      <c r="EN56" s="556"/>
      <c r="EO56" s="556"/>
      <c r="EP56" s="556"/>
      <c r="EQ56" s="556"/>
      <c r="ER56" s="556"/>
      <c r="ES56" s="556"/>
      <c r="ET56" s="556"/>
      <c r="EU56" s="556"/>
      <c r="EV56" s="556"/>
      <c r="EW56" s="553"/>
      <c r="EX56" s="556"/>
      <c r="EY56" s="556"/>
      <c r="EZ56" s="556"/>
      <c r="FA56" s="556"/>
      <c r="FB56" s="556"/>
      <c r="FC56" s="556"/>
      <c r="FD56" s="556"/>
      <c r="FE56" s="556"/>
      <c r="FF56" s="556"/>
      <c r="FG56" s="556"/>
      <c r="FH56" s="556"/>
      <c r="FI56" s="556"/>
      <c r="FJ56" s="556"/>
      <c r="FK56" s="556"/>
      <c r="FL56" s="556"/>
      <c r="FM56" s="556"/>
      <c r="FN56" s="556"/>
      <c r="FO56" s="556"/>
      <c r="FP56" s="556"/>
      <c r="FQ56" s="556"/>
      <c r="FR56" s="556"/>
      <c r="FS56" s="556"/>
      <c r="FT56" s="556"/>
      <c r="FU56" s="556"/>
      <c r="FV56" s="556"/>
      <c r="FW56" s="556"/>
      <c r="FX56" s="556"/>
      <c r="FY56" s="556"/>
      <c r="FZ56" s="556"/>
      <c r="GA56" s="553"/>
      <c r="GB56" s="556"/>
      <c r="GC56" s="556"/>
      <c r="GD56" s="556"/>
      <c r="GE56" s="556"/>
      <c r="GF56" s="556"/>
      <c r="GG56" s="556"/>
      <c r="GH56" s="556"/>
      <c r="GI56" s="556"/>
      <c r="GJ56" s="556"/>
      <c r="GK56" s="556"/>
      <c r="GL56" s="556"/>
      <c r="GM56" s="556"/>
      <c r="GN56" s="556"/>
      <c r="GO56" s="556"/>
      <c r="GP56" s="556"/>
      <c r="GQ56" s="556"/>
      <c r="GR56" s="556"/>
      <c r="GS56" s="556"/>
      <c r="GT56" s="567"/>
    </row>
    <row r="57" spans="1:202" ht="7.5" customHeight="1">
      <c r="A57" s="523"/>
      <c r="B57" s="530"/>
      <c r="C57" s="530"/>
      <c r="D57" s="530"/>
      <c r="E57" s="530"/>
      <c r="F57" s="530"/>
      <c r="G57" s="530"/>
      <c r="H57" s="530"/>
      <c r="I57" s="530"/>
      <c r="J57" s="530"/>
      <c r="K57" s="530"/>
      <c r="L57" s="530"/>
      <c r="M57" s="530"/>
      <c r="N57" s="530"/>
      <c r="O57" s="530"/>
      <c r="P57" s="530"/>
      <c r="Q57" s="530"/>
      <c r="R57" s="530"/>
      <c r="S57" s="537"/>
      <c r="T57" s="530"/>
      <c r="U57" s="530"/>
      <c r="V57" s="530"/>
      <c r="W57" s="530"/>
      <c r="X57" s="530"/>
      <c r="Y57" s="530"/>
      <c r="Z57" s="530"/>
      <c r="AA57" s="530"/>
      <c r="AB57" s="530"/>
      <c r="AC57" s="530"/>
      <c r="AD57" s="530"/>
      <c r="AE57" s="530"/>
      <c r="AF57" s="530"/>
      <c r="AG57" s="530"/>
      <c r="AH57" s="547"/>
      <c r="AI57" s="530"/>
      <c r="AJ57" s="530"/>
      <c r="AK57" s="530"/>
      <c r="AL57" s="530"/>
      <c r="AM57" s="530"/>
      <c r="AN57" s="547"/>
      <c r="AO57" s="530"/>
      <c r="AP57" s="557"/>
      <c r="AQ57" s="557"/>
      <c r="AR57" s="557"/>
      <c r="AS57" s="557"/>
      <c r="AT57" s="557"/>
      <c r="AU57" s="557"/>
      <c r="AV57" s="557"/>
      <c r="AW57" s="557"/>
      <c r="AX57" s="557"/>
      <c r="AY57" s="557"/>
      <c r="AZ57" s="557"/>
      <c r="BA57" s="557"/>
      <c r="BB57" s="557"/>
      <c r="BC57" s="557"/>
      <c r="BD57" s="557"/>
      <c r="BE57" s="557"/>
      <c r="BF57" s="557"/>
      <c r="BG57" s="557"/>
      <c r="BH57" s="557"/>
      <c r="BI57" s="557"/>
      <c r="BJ57" s="557"/>
      <c r="BK57" s="557"/>
      <c r="BL57" s="557"/>
      <c r="BM57" s="557"/>
      <c r="BN57" s="557"/>
      <c r="BO57" s="557"/>
      <c r="BP57" s="557"/>
      <c r="BQ57" s="557"/>
      <c r="BR57" s="562"/>
      <c r="BS57" s="557"/>
      <c r="BT57" s="557"/>
      <c r="BU57" s="557"/>
      <c r="BV57" s="557"/>
      <c r="BW57" s="557"/>
      <c r="BX57" s="557"/>
      <c r="BY57" s="557"/>
      <c r="BZ57" s="557"/>
      <c r="CA57" s="557"/>
      <c r="CB57" s="557"/>
      <c r="CC57" s="557"/>
      <c r="CD57" s="557"/>
      <c r="CE57" s="557"/>
      <c r="CF57" s="557"/>
      <c r="CG57" s="557"/>
      <c r="CH57" s="557"/>
      <c r="CI57" s="557"/>
      <c r="CJ57" s="557"/>
      <c r="CK57" s="557"/>
      <c r="CL57" s="557"/>
      <c r="CM57" s="557"/>
      <c r="CN57" s="557"/>
      <c r="CO57" s="557"/>
      <c r="CP57" s="557"/>
      <c r="CQ57" s="557"/>
      <c r="CR57" s="557"/>
      <c r="CS57" s="557"/>
      <c r="CT57" s="557"/>
      <c r="CU57" s="568"/>
      <c r="CZ57" s="523"/>
      <c r="DA57" s="530"/>
      <c r="DB57" s="530"/>
      <c r="DC57" s="530"/>
      <c r="DD57" s="530"/>
      <c r="DE57" s="530"/>
      <c r="DF57" s="530"/>
      <c r="DG57" s="530"/>
      <c r="DH57" s="530"/>
      <c r="DI57" s="530"/>
      <c r="DJ57" s="530"/>
      <c r="DK57" s="530"/>
      <c r="DL57" s="530"/>
      <c r="DM57" s="530"/>
      <c r="DN57" s="530"/>
      <c r="DO57" s="530"/>
      <c r="DP57" s="530"/>
      <c r="DQ57" s="530"/>
      <c r="DR57" s="537"/>
      <c r="DS57" s="547"/>
      <c r="DT57" s="530"/>
      <c r="DU57" s="557"/>
      <c r="DV57" s="557"/>
      <c r="DW57" s="557"/>
      <c r="DX57" s="557"/>
      <c r="DY57" s="557"/>
      <c r="DZ57" s="557"/>
      <c r="EA57" s="557"/>
      <c r="EB57" s="557"/>
      <c r="EC57" s="557"/>
      <c r="ED57" s="557"/>
      <c r="EE57" s="557"/>
      <c r="EF57" s="557"/>
      <c r="EG57" s="557"/>
      <c r="EH57" s="557"/>
      <c r="EI57" s="557"/>
      <c r="EJ57" s="557"/>
      <c r="EK57" s="557"/>
      <c r="EL57" s="557"/>
      <c r="EM57" s="557"/>
      <c r="EN57" s="557"/>
      <c r="EO57" s="557"/>
      <c r="EP57" s="557"/>
      <c r="EQ57" s="557"/>
      <c r="ER57" s="557"/>
      <c r="ES57" s="557"/>
      <c r="ET57" s="557"/>
      <c r="EU57" s="557"/>
      <c r="EV57" s="557"/>
      <c r="EW57" s="562"/>
      <c r="EX57" s="557"/>
      <c r="EY57" s="557"/>
      <c r="EZ57" s="557"/>
      <c r="FA57" s="557"/>
      <c r="FB57" s="557"/>
      <c r="FC57" s="557"/>
      <c r="FD57" s="557"/>
      <c r="FE57" s="557"/>
      <c r="FF57" s="557"/>
      <c r="FG57" s="557"/>
      <c r="FH57" s="557"/>
      <c r="FI57" s="557"/>
      <c r="FJ57" s="557"/>
      <c r="FK57" s="557"/>
      <c r="FL57" s="557"/>
      <c r="FM57" s="557"/>
      <c r="FN57" s="557"/>
      <c r="FO57" s="557"/>
      <c r="FP57" s="557"/>
      <c r="FQ57" s="557"/>
      <c r="FR57" s="557"/>
      <c r="FS57" s="557"/>
      <c r="FT57" s="557"/>
      <c r="FU57" s="557"/>
      <c r="FV57" s="557"/>
      <c r="FW57" s="557"/>
      <c r="FX57" s="557"/>
      <c r="FY57" s="557"/>
      <c r="FZ57" s="557"/>
      <c r="GA57" s="562"/>
      <c r="GB57" s="557"/>
      <c r="GC57" s="557"/>
      <c r="GD57" s="557"/>
      <c r="GE57" s="557"/>
      <c r="GF57" s="557"/>
      <c r="GG57" s="557"/>
      <c r="GH57" s="557"/>
      <c r="GI57" s="557"/>
      <c r="GJ57" s="557"/>
      <c r="GK57" s="557"/>
      <c r="GL57" s="557"/>
      <c r="GM57" s="557"/>
      <c r="GN57" s="557"/>
      <c r="GO57" s="557"/>
      <c r="GP57" s="557"/>
      <c r="GQ57" s="557"/>
      <c r="GR57" s="557"/>
      <c r="GS57" s="557"/>
      <c r="GT57" s="568"/>
    </row>
    <row r="58" spans="1:202" ht="7.5" customHeight="1">
      <c r="A58" s="524"/>
      <c r="B58" s="531"/>
      <c r="C58" s="531"/>
      <c r="D58" s="531"/>
      <c r="E58" s="531"/>
      <c r="F58" s="531"/>
      <c r="G58" s="531"/>
      <c r="H58" s="531"/>
      <c r="I58" s="531"/>
      <c r="J58" s="531"/>
      <c r="K58" s="531"/>
      <c r="L58" s="531"/>
      <c r="M58" s="531"/>
      <c r="N58" s="531"/>
      <c r="O58" s="531"/>
      <c r="P58" s="531"/>
      <c r="Q58" s="531"/>
      <c r="R58" s="531"/>
      <c r="S58" s="538"/>
      <c r="T58" s="531"/>
      <c r="U58" s="531"/>
      <c r="V58" s="531"/>
      <c r="W58" s="531"/>
      <c r="X58" s="531"/>
      <c r="Y58" s="531"/>
      <c r="Z58" s="531"/>
      <c r="AA58" s="531"/>
      <c r="AB58" s="531"/>
      <c r="AC58" s="531"/>
      <c r="AD58" s="531"/>
      <c r="AE58" s="531"/>
      <c r="AF58" s="531"/>
      <c r="AG58" s="531"/>
      <c r="AH58" s="548"/>
      <c r="AI58" s="531"/>
      <c r="AJ58" s="531"/>
      <c r="AK58" s="531"/>
      <c r="AL58" s="531"/>
      <c r="AM58" s="531"/>
      <c r="AN58" s="548"/>
      <c r="AO58" s="531"/>
      <c r="BR58" s="552"/>
      <c r="CU58" s="566"/>
      <c r="CZ58" s="524"/>
      <c r="DA58" s="531"/>
      <c r="DB58" s="531"/>
      <c r="DC58" s="531"/>
      <c r="DD58" s="531"/>
      <c r="DE58" s="531"/>
      <c r="DF58" s="531"/>
      <c r="DG58" s="531"/>
      <c r="DH58" s="531"/>
      <c r="DI58" s="531"/>
      <c r="DJ58" s="531"/>
      <c r="DK58" s="531"/>
      <c r="DL58" s="531"/>
      <c r="DM58" s="531"/>
      <c r="DN58" s="531"/>
      <c r="DO58" s="531"/>
      <c r="DP58" s="531"/>
      <c r="DQ58" s="531"/>
      <c r="DR58" s="538"/>
      <c r="DS58" s="548"/>
      <c r="DT58" s="531"/>
      <c r="EW58" s="552"/>
      <c r="GA58" s="552"/>
      <c r="GT58" s="566"/>
    </row>
    <row r="59" spans="1:202" ht="7.5" customHeight="1">
      <c r="A59" s="524"/>
      <c r="B59" s="531"/>
      <c r="C59" s="531"/>
      <c r="D59" s="531"/>
      <c r="E59" s="531"/>
      <c r="F59" s="531"/>
      <c r="G59" s="531"/>
      <c r="H59" s="531"/>
      <c r="I59" s="531"/>
      <c r="J59" s="531"/>
      <c r="K59" s="531"/>
      <c r="L59" s="531"/>
      <c r="M59" s="531"/>
      <c r="N59" s="531"/>
      <c r="O59" s="531"/>
      <c r="P59" s="531"/>
      <c r="Q59" s="531"/>
      <c r="R59" s="531"/>
      <c r="S59" s="538"/>
      <c r="T59" s="531"/>
      <c r="U59" s="531"/>
      <c r="V59" s="531"/>
      <c r="W59" s="531"/>
      <c r="X59" s="531"/>
      <c r="Y59" s="531"/>
      <c r="Z59" s="531"/>
      <c r="AA59" s="531"/>
      <c r="AB59" s="531"/>
      <c r="AC59" s="531"/>
      <c r="AD59" s="531"/>
      <c r="AE59" s="531"/>
      <c r="AF59" s="531"/>
      <c r="AG59" s="531"/>
      <c r="AH59" s="548"/>
      <c r="AI59" s="531"/>
      <c r="AJ59" s="531"/>
      <c r="AK59" s="531"/>
      <c r="AL59" s="531"/>
      <c r="AM59" s="531"/>
      <c r="AN59" s="548"/>
      <c r="AO59" s="531"/>
      <c r="BR59" s="552"/>
      <c r="CU59" s="566"/>
      <c r="CZ59" s="524"/>
      <c r="DA59" s="531"/>
      <c r="DB59" s="531"/>
      <c r="DC59" s="531"/>
      <c r="DD59" s="531"/>
      <c r="DE59" s="531"/>
      <c r="DF59" s="531"/>
      <c r="DG59" s="531"/>
      <c r="DH59" s="531"/>
      <c r="DI59" s="531"/>
      <c r="DJ59" s="531"/>
      <c r="DK59" s="531"/>
      <c r="DL59" s="531"/>
      <c r="DM59" s="531"/>
      <c r="DN59" s="531"/>
      <c r="DO59" s="531"/>
      <c r="DP59" s="531"/>
      <c r="DQ59" s="531"/>
      <c r="DR59" s="538"/>
      <c r="DS59" s="548"/>
      <c r="DT59" s="531"/>
      <c r="EW59" s="552"/>
      <c r="GA59" s="552"/>
      <c r="GT59" s="566"/>
    </row>
    <row r="60" spans="1:202" ht="7.5" customHeight="1">
      <c r="A60" s="525"/>
      <c r="B60" s="532"/>
      <c r="C60" s="532"/>
      <c r="D60" s="532"/>
      <c r="E60" s="532"/>
      <c r="F60" s="532"/>
      <c r="G60" s="532"/>
      <c r="H60" s="532"/>
      <c r="I60" s="532"/>
      <c r="J60" s="532"/>
      <c r="K60" s="532"/>
      <c r="L60" s="532"/>
      <c r="M60" s="532"/>
      <c r="N60" s="532"/>
      <c r="O60" s="532"/>
      <c r="P60" s="532"/>
      <c r="Q60" s="532"/>
      <c r="R60" s="532"/>
      <c r="S60" s="539"/>
      <c r="T60" s="532"/>
      <c r="U60" s="532"/>
      <c r="V60" s="532"/>
      <c r="W60" s="532"/>
      <c r="X60" s="532"/>
      <c r="Y60" s="532"/>
      <c r="Z60" s="532"/>
      <c r="AA60" s="532"/>
      <c r="AB60" s="532"/>
      <c r="AC60" s="532"/>
      <c r="AD60" s="532"/>
      <c r="AE60" s="532"/>
      <c r="AF60" s="532"/>
      <c r="AG60" s="532"/>
      <c r="AH60" s="549"/>
      <c r="AI60" s="532"/>
      <c r="AJ60" s="532"/>
      <c r="AK60" s="532"/>
      <c r="AL60" s="532"/>
      <c r="AM60" s="532"/>
      <c r="AN60" s="549"/>
      <c r="AO60" s="532"/>
      <c r="AP60" s="556"/>
      <c r="AQ60" s="556"/>
      <c r="AR60" s="556"/>
      <c r="AS60" s="556"/>
      <c r="AT60" s="556"/>
      <c r="AU60" s="556"/>
      <c r="AV60" s="556"/>
      <c r="AW60" s="556"/>
      <c r="AX60" s="556"/>
      <c r="AY60" s="556"/>
      <c r="AZ60" s="556"/>
      <c r="BA60" s="556"/>
      <c r="BB60" s="556"/>
      <c r="BC60" s="556"/>
      <c r="BD60" s="556"/>
      <c r="BE60" s="556"/>
      <c r="BF60" s="556"/>
      <c r="BG60" s="556"/>
      <c r="BH60" s="556"/>
      <c r="BI60" s="556"/>
      <c r="BJ60" s="556"/>
      <c r="BK60" s="556"/>
      <c r="BL60" s="556"/>
      <c r="BM60" s="556"/>
      <c r="BN60" s="556"/>
      <c r="BO60" s="556"/>
      <c r="BP60" s="556"/>
      <c r="BQ60" s="556"/>
      <c r="BR60" s="553"/>
      <c r="BS60" s="556"/>
      <c r="BT60" s="556"/>
      <c r="BU60" s="556"/>
      <c r="BV60" s="556"/>
      <c r="BW60" s="556"/>
      <c r="BX60" s="556"/>
      <c r="BY60" s="556"/>
      <c r="BZ60" s="556"/>
      <c r="CA60" s="556"/>
      <c r="CB60" s="556"/>
      <c r="CC60" s="556"/>
      <c r="CD60" s="556"/>
      <c r="CE60" s="556"/>
      <c r="CF60" s="556"/>
      <c r="CG60" s="556"/>
      <c r="CH60" s="556"/>
      <c r="CI60" s="556"/>
      <c r="CJ60" s="556"/>
      <c r="CK60" s="556"/>
      <c r="CL60" s="556"/>
      <c r="CM60" s="556"/>
      <c r="CN60" s="556"/>
      <c r="CO60" s="556"/>
      <c r="CP60" s="556"/>
      <c r="CQ60" s="556"/>
      <c r="CR60" s="556"/>
      <c r="CS60" s="556"/>
      <c r="CT60" s="556"/>
      <c r="CU60" s="567"/>
      <c r="CZ60" s="525"/>
      <c r="DA60" s="532"/>
      <c r="DB60" s="532"/>
      <c r="DC60" s="532"/>
      <c r="DD60" s="532"/>
      <c r="DE60" s="532"/>
      <c r="DF60" s="532"/>
      <c r="DG60" s="532"/>
      <c r="DH60" s="532"/>
      <c r="DI60" s="532"/>
      <c r="DJ60" s="532"/>
      <c r="DK60" s="532"/>
      <c r="DL60" s="532"/>
      <c r="DM60" s="532"/>
      <c r="DN60" s="532"/>
      <c r="DO60" s="532"/>
      <c r="DP60" s="532"/>
      <c r="DQ60" s="532"/>
      <c r="DR60" s="539"/>
      <c r="DS60" s="549"/>
      <c r="DT60" s="532"/>
      <c r="DU60" s="556"/>
      <c r="DV60" s="556"/>
      <c r="DW60" s="556"/>
      <c r="DX60" s="556"/>
      <c r="DY60" s="556"/>
      <c r="DZ60" s="556"/>
      <c r="EA60" s="556"/>
      <c r="EB60" s="556"/>
      <c r="EC60" s="556"/>
      <c r="ED60" s="556"/>
      <c r="EE60" s="556"/>
      <c r="EF60" s="556"/>
      <c r="EG60" s="556"/>
      <c r="EH60" s="556"/>
      <c r="EI60" s="556"/>
      <c r="EJ60" s="556"/>
      <c r="EK60" s="556"/>
      <c r="EL60" s="556"/>
      <c r="EM60" s="556"/>
      <c r="EN60" s="556"/>
      <c r="EO60" s="556"/>
      <c r="EP60" s="556"/>
      <c r="EQ60" s="556"/>
      <c r="ER60" s="556"/>
      <c r="ES60" s="556"/>
      <c r="ET60" s="556"/>
      <c r="EU60" s="556"/>
      <c r="EV60" s="556"/>
      <c r="EW60" s="553"/>
      <c r="EX60" s="556"/>
      <c r="EY60" s="556"/>
      <c r="EZ60" s="556"/>
      <c r="FA60" s="556"/>
      <c r="FB60" s="556"/>
      <c r="FC60" s="556"/>
      <c r="FD60" s="556"/>
      <c r="FE60" s="556"/>
      <c r="FF60" s="556"/>
      <c r="FG60" s="556"/>
      <c r="FH60" s="556"/>
      <c r="FI60" s="556"/>
      <c r="FJ60" s="556"/>
      <c r="FK60" s="556"/>
      <c r="FL60" s="556"/>
      <c r="FM60" s="556"/>
      <c r="FN60" s="556"/>
      <c r="FO60" s="556"/>
      <c r="FP60" s="556"/>
      <c r="FQ60" s="556"/>
      <c r="FR60" s="556"/>
      <c r="FS60" s="556"/>
      <c r="FT60" s="556"/>
      <c r="FU60" s="556"/>
      <c r="FV60" s="556"/>
      <c r="FW60" s="556"/>
      <c r="FX60" s="556"/>
      <c r="FY60" s="556"/>
      <c r="FZ60" s="556"/>
      <c r="GA60" s="553"/>
      <c r="GB60" s="556"/>
      <c r="GC60" s="556"/>
      <c r="GD60" s="556"/>
      <c r="GE60" s="556"/>
      <c r="GF60" s="556"/>
      <c r="GG60" s="556"/>
      <c r="GH60" s="556"/>
      <c r="GI60" s="556"/>
      <c r="GJ60" s="556"/>
      <c r="GK60" s="556"/>
      <c r="GL60" s="556"/>
      <c r="GM60" s="556"/>
      <c r="GN60" s="556"/>
      <c r="GO60" s="556"/>
      <c r="GP60" s="556"/>
      <c r="GQ60" s="556"/>
      <c r="GR60" s="556"/>
      <c r="GS60" s="556"/>
      <c r="GT60" s="567"/>
    </row>
    <row r="61" spans="1:202" ht="7.5" customHeight="1">
      <c r="A61" s="523"/>
      <c r="B61" s="530"/>
      <c r="C61" s="530"/>
      <c r="D61" s="530"/>
      <c r="E61" s="530"/>
      <c r="F61" s="530"/>
      <c r="G61" s="530"/>
      <c r="H61" s="530"/>
      <c r="I61" s="530"/>
      <c r="J61" s="530"/>
      <c r="K61" s="530"/>
      <c r="L61" s="530"/>
      <c r="M61" s="530"/>
      <c r="N61" s="530"/>
      <c r="O61" s="530"/>
      <c r="P61" s="530"/>
      <c r="Q61" s="530"/>
      <c r="R61" s="530"/>
      <c r="S61" s="537"/>
      <c r="T61" s="530"/>
      <c r="U61" s="530"/>
      <c r="V61" s="530"/>
      <c r="W61" s="530"/>
      <c r="X61" s="530"/>
      <c r="Y61" s="530"/>
      <c r="Z61" s="530"/>
      <c r="AA61" s="530"/>
      <c r="AB61" s="530"/>
      <c r="AC61" s="530"/>
      <c r="AD61" s="530"/>
      <c r="AE61" s="530"/>
      <c r="AF61" s="530"/>
      <c r="AG61" s="530"/>
      <c r="AH61" s="547"/>
      <c r="AI61" s="530"/>
      <c r="AJ61" s="530"/>
      <c r="AK61" s="530"/>
      <c r="AL61" s="530"/>
      <c r="AM61" s="530"/>
      <c r="AN61" s="547"/>
      <c r="AO61" s="530"/>
      <c r="AP61" s="557"/>
      <c r="AQ61" s="557"/>
      <c r="AR61" s="557"/>
      <c r="AS61" s="557"/>
      <c r="AT61" s="557"/>
      <c r="AU61" s="557"/>
      <c r="AV61" s="557"/>
      <c r="AW61" s="557"/>
      <c r="AX61" s="557"/>
      <c r="AY61" s="557"/>
      <c r="AZ61" s="557"/>
      <c r="BA61" s="557"/>
      <c r="BB61" s="557"/>
      <c r="BC61" s="557"/>
      <c r="BD61" s="557"/>
      <c r="BE61" s="557"/>
      <c r="BF61" s="557"/>
      <c r="BG61" s="557"/>
      <c r="BH61" s="557"/>
      <c r="BI61" s="557"/>
      <c r="BJ61" s="557"/>
      <c r="BK61" s="557"/>
      <c r="BL61" s="557"/>
      <c r="BM61" s="557"/>
      <c r="BN61" s="557"/>
      <c r="BO61" s="557"/>
      <c r="BP61" s="557"/>
      <c r="BQ61" s="557"/>
      <c r="BR61" s="562"/>
      <c r="BS61" s="557"/>
      <c r="BT61" s="557"/>
      <c r="BU61" s="557"/>
      <c r="BV61" s="557"/>
      <c r="BW61" s="557"/>
      <c r="BX61" s="557"/>
      <c r="BY61" s="557"/>
      <c r="BZ61" s="557"/>
      <c r="CA61" s="557"/>
      <c r="CB61" s="557"/>
      <c r="CC61" s="557"/>
      <c r="CD61" s="557"/>
      <c r="CE61" s="557"/>
      <c r="CF61" s="557"/>
      <c r="CG61" s="557"/>
      <c r="CH61" s="557"/>
      <c r="CI61" s="557"/>
      <c r="CJ61" s="557"/>
      <c r="CK61" s="557"/>
      <c r="CL61" s="557"/>
      <c r="CM61" s="557"/>
      <c r="CN61" s="557"/>
      <c r="CO61" s="557"/>
      <c r="CP61" s="557"/>
      <c r="CQ61" s="557"/>
      <c r="CR61" s="557"/>
      <c r="CS61" s="557"/>
      <c r="CT61" s="557"/>
      <c r="CU61" s="568"/>
      <c r="CZ61" s="523"/>
      <c r="DA61" s="530"/>
      <c r="DB61" s="530"/>
      <c r="DC61" s="530"/>
      <c r="DD61" s="530"/>
      <c r="DE61" s="530"/>
      <c r="DF61" s="530"/>
      <c r="DG61" s="530"/>
      <c r="DH61" s="530"/>
      <c r="DI61" s="530"/>
      <c r="DJ61" s="530"/>
      <c r="DK61" s="530"/>
      <c r="DL61" s="530"/>
      <c r="DM61" s="530"/>
      <c r="DN61" s="530"/>
      <c r="DO61" s="530"/>
      <c r="DP61" s="530"/>
      <c r="DQ61" s="530"/>
      <c r="DR61" s="537"/>
      <c r="DS61" s="547"/>
      <c r="DT61" s="530"/>
      <c r="DU61" s="557"/>
      <c r="DV61" s="557"/>
      <c r="DW61" s="557"/>
      <c r="DX61" s="557"/>
      <c r="DY61" s="557"/>
      <c r="DZ61" s="557"/>
      <c r="EA61" s="557"/>
      <c r="EB61" s="557"/>
      <c r="EC61" s="557"/>
      <c r="ED61" s="557"/>
      <c r="EE61" s="557"/>
      <c r="EF61" s="557"/>
      <c r="EG61" s="557"/>
      <c r="EH61" s="557"/>
      <c r="EI61" s="557"/>
      <c r="EJ61" s="557"/>
      <c r="EK61" s="557"/>
      <c r="EL61" s="557"/>
      <c r="EM61" s="557"/>
      <c r="EN61" s="557"/>
      <c r="EO61" s="557"/>
      <c r="EP61" s="557"/>
      <c r="EQ61" s="557"/>
      <c r="ER61" s="557"/>
      <c r="ES61" s="557"/>
      <c r="ET61" s="557"/>
      <c r="EU61" s="557"/>
      <c r="EV61" s="557"/>
      <c r="EW61" s="562"/>
      <c r="EX61" s="557"/>
      <c r="EY61" s="557"/>
      <c r="EZ61" s="557"/>
      <c r="FA61" s="557"/>
      <c r="FB61" s="557"/>
      <c r="FC61" s="557"/>
      <c r="FD61" s="557"/>
      <c r="FE61" s="557"/>
      <c r="FF61" s="557"/>
      <c r="FG61" s="557"/>
      <c r="FH61" s="557"/>
      <c r="FI61" s="557"/>
      <c r="FJ61" s="557"/>
      <c r="FK61" s="557"/>
      <c r="FL61" s="557"/>
      <c r="FM61" s="557"/>
      <c r="FN61" s="557"/>
      <c r="FO61" s="557"/>
      <c r="FP61" s="557"/>
      <c r="FQ61" s="557"/>
      <c r="FR61" s="557"/>
      <c r="FS61" s="557"/>
      <c r="FT61" s="557"/>
      <c r="FU61" s="557"/>
      <c r="FV61" s="557"/>
      <c r="FW61" s="557"/>
      <c r="FX61" s="557"/>
      <c r="FY61" s="557"/>
      <c r="FZ61" s="557"/>
      <c r="GA61" s="562"/>
      <c r="GB61" s="557"/>
      <c r="GC61" s="557"/>
      <c r="GD61" s="557"/>
      <c r="GE61" s="557"/>
      <c r="GF61" s="557"/>
      <c r="GG61" s="557"/>
      <c r="GH61" s="557"/>
      <c r="GI61" s="557"/>
      <c r="GJ61" s="557"/>
      <c r="GK61" s="557"/>
      <c r="GL61" s="557"/>
      <c r="GM61" s="557"/>
      <c r="GN61" s="557"/>
      <c r="GO61" s="557"/>
      <c r="GP61" s="557"/>
      <c r="GQ61" s="557"/>
      <c r="GR61" s="557"/>
      <c r="GS61" s="557"/>
      <c r="GT61" s="568"/>
    </row>
    <row r="62" spans="1:202" ht="7.5" customHeight="1">
      <c r="A62" s="524"/>
      <c r="B62" s="531"/>
      <c r="C62" s="531"/>
      <c r="D62" s="531"/>
      <c r="E62" s="531"/>
      <c r="F62" s="531"/>
      <c r="G62" s="531"/>
      <c r="H62" s="531"/>
      <c r="I62" s="531"/>
      <c r="J62" s="531"/>
      <c r="K62" s="531"/>
      <c r="L62" s="531"/>
      <c r="M62" s="531"/>
      <c r="N62" s="531"/>
      <c r="O62" s="531"/>
      <c r="P62" s="531"/>
      <c r="Q62" s="531"/>
      <c r="R62" s="531"/>
      <c r="S62" s="538"/>
      <c r="T62" s="531"/>
      <c r="U62" s="531"/>
      <c r="V62" s="531"/>
      <c r="W62" s="531"/>
      <c r="X62" s="531"/>
      <c r="Y62" s="531"/>
      <c r="Z62" s="531"/>
      <c r="AA62" s="531"/>
      <c r="AB62" s="531"/>
      <c r="AC62" s="531"/>
      <c r="AD62" s="531"/>
      <c r="AE62" s="531"/>
      <c r="AF62" s="531"/>
      <c r="AG62" s="531"/>
      <c r="AH62" s="548"/>
      <c r="AI62" s="531"/>
      <c r="AJ62" s="531"/>
      <c r="AK62" s="531"/>
      <c r="AL62" s="531"/>
      <c r="AM62" s="531"/>
      <c r="AN62" s="548"/>
      <c r="AO62" s="531"/>
      <c r="BR62" s="552"/>
      <c r="CU62" s="566"/>
      <c r="CZ62" s="524"/>
      <c r="DA62" s="531"/>
      <c r="DB62" s="531"/>
      <c r="DC62" s="531"/>
      <c r="DD62" s="531"/>
      <c r="DE62" s="531"/>
      <c r="DF62" s="531"/>
      <c r="DG62" s="531"/>
      <c r="DH62" s="531"/>
      <c r="DI62" s="531"/>
      <c r="DJ62" s="531"/>
      <c r="DK62" s="531"/>
      <c r="DL62" s="531"/>
      <c r="DM62" s="531"/>
      <c r="DN62" s="531"/>
      <c r="DO62" s="531"/>
      <c r="DP62" s="531"/>
      <c r="DQ62" s="531"/>
      <c r="DR62" s="538"/>
      <c r="DS62" s="548"/>
      <c r="DT62" s="531"/>
      <c r="EW62" s="552"/>
      <c r="GA62" s="552"/>
      <c r="GT62" s="566"/>
    </row>
    <row r="63" spans="1:202" ht="7.5" customHeight="1">
      <c r="A63" s="524"/>
      <c r="B63" s="531"/>
      <c r="C63" s="531"/>
      <c r="D63" s="531"/>
      <c r="E63" s="531"/>
      <c r="F63" s="531"/>
      <c r="G63" s="531"/>
      <c r="H63" s="531"/>
      <c r="I63" s="531"/>
      <c r="J63" s="531"/>
      <c r="K63" s="531"/>
      <c r="L63" s="531"/>
      <c r="M63" s="531"/>
      <c r="N63" s="531"/>
      <c r="O63" s="531"/>
      <c r="P63" s="531"/>
      <c r="Q63" s="531"/>
      <c r="R63" s="531"/>
      <c r="S63" s="538"/>
      <c r="T63" s="531"/>
      <c r="U63" s="531"/>
      <c r="V63" s="531"/>
      <c r="W63" s="531"/>
      <c r="X63" s="531"/>
      <c r="Y63" s="531"/>
      <c r="Z63" s="531"/>
      <c r="AA63" s="531"/>
      <c r="AB63" s="531"/>
      <c r="AC63" s="531"/>
      <c r="AD63" s="531"/>
      <c r="AE63" s="531"/>
      <c r="AF63" s="531"/>
      <c r="AG63" s="531"/>
      <c r="AH63" s="548"/>
      <c r="AI63" s="531"/>
      <c r="AJ63" s="531"/>
      <c r="AK63" s="531"/>
      <c r="AL63" s="531"/>
      <c r="AM63" s="531"/>
      <c r="AN63" s="548"/>
      <c r="AO63" s="531"/>
      <c r="BR63" s="552"/>
      <c r="CU63" s="566"/>
      <c r="CZ63" s="524"/>
      <c r="DA63" s="531"/>
      <c r="DB63" s="531"/>
      <c r="DC63" s="531"/>
      <c r="DD63" s="531"/>
      <c r="DE63" s="531"/>
      <c r="DF63" s="531"/>
      <c r="DG63" s="531"/>
      <c r="DH63" s="531"/>
      <c r="DI63" s="531"/>
      <c r="DJ63" s="531"/>
      <c r="DK63" s="531"/>
      <c r="DL63" s="531"/>
      <c r="DM63" s="531"/>
      <c r="DN63" s="531"/>
      <c r="DO63" s="531"/>
      <c r="DP63" s="531"/>
      <c r="DQ63" s="531"/>
      <c r="DR63" s="538"/>
      <c r="DS63" s="548"/>
      <c r="DT63" s="531"/>
      <c r="EW63" s="552"/>
      <c r="GA63" s="552"/>
      <c r="GT63" s="566"/>
    </row>
    <row r="64" spans="1:202" ht="7.5" customHeight="1">
      <c r="A64" s="525"/>
      <c r="B64" s="532"/>
      <c r="C64" s="532"/>
      <c r="D64" s="532"/>
      <c r="E64" s="532"/>
      <c r="F64" s="532"/>
      <c r="G64" s="532"/>
      <c r="H64" s="532"/>
      <c r="I64" s="532"/>
      <c r="J64" s="532"/>
      <c r="K64" s="532"/>
      <c r="L64" s="532"/>
      <c r="M64" s="532"/>
      <c r="N64" s="532"/>
      <c r="O64" s="532"/>
      <c r="P64" s="532"/>
      <c r="Q64" s="532"/>
      <c r="R64" s="532"/>
      <c r="S64" s="539"/>
      <c r="T64" s="532"/>
      <c r="U64" s="532"/>
      <c r="V64" s="532"/>
      <c r="W64" s="532"/>
      <c r="X64" s="532"/>
      <c r="Y64" s="532"/>
      <c r="Z64" s="532"/>
      <c r="AA64" s="532"/>
      <c r="AB64" s="532"/>
      <c r="AC64" s="532"/>
      <c r="AD64" s="532"/>
      <c r="AE64" s="532"/>
      <c r="AF64" s="532"/>
      <c r="AG64" s="532"/>
      <c r="AH64" s="549"/>
      <c r="AI64" s="532"/>
      <c r="AJ64" s="532"/>
      <c r="AK64" s="532"/>
      <c r="AL64" s="532"/>
      <c r="AM64" s="532"/>
      <c r="AN64" s="549"/>
      <c r="AO64" s="532"/>
      <c r="AP64" s="556"/>
      <c r="AQ64" s="556"/>
      <c r="AR64" s="556"/>
      <c r="AS64" s="556"/>
      <c r="AT64" s="556"/>
      <c r="AU64" s="556"/>
      <c r="AV64" s="556"/>
      <c r="AW64" s="556"/>
      <c r="AX64" s="556"/>
      <c r="AY64" s="556"/>
      <c r="AZ64" s="556"/>
      <c r="BA64" s="556"/>
      <c r="BB64" s="556"/>
      <c r="BC64" s="556"/>
      <c r="BD64" s="556"/>
      <c r="BE64" s="556"/>
      <c r="BF64" s="556"/>
      <c r="BG64" s="556"/>
      <c r="BH64" s="556"/>
      <c r="BI64" s="556"/>
      <c r="BJ64" s="556"/>
      <c r="BK64" s="556"/>
      <c r="BL64" s="556"/>
      <c r="BM64" s="556"/>
      <c r="BN64" s="556"/>
      <c r="BO64" s="556"/>
      <c r="BP64" s="556"/>
      <c r="BQ64" s="556"/>
      <c r="BR64" s="553"/>
      <c r="BS64" s="556"/>
      <c r="BT64" s="556"/>
      <c r="BU64" s="556"/>
      <c r="BV64" s="556"/>
      <c r="BW64" s="556"/>
      <c r="BX64" s="556"/>
      <c r="BY64" s="556"/>
      <c r="BZ64" s="556"/>
      <c r="CA64" s="556"/>
      <c r="CB64" s="556"/>
      <c r="CC64" s="556"/>
      <c r="CD64" s="556"/>
      <c r="CE64" s="556"/>
      <c r="CF64" s="556"/>
      <c r="CG64" s="556"/>
      <c r="CH64" s="556"/>
      <c r="CI64" s="556"/>
      <c r="CJ64" s="556"/>
      <c r="CK64" s="556"/>
      <c r="CL64" s="556"/>
      <c r="CM64" s="556"/>
      <c r="CN64" s="556"/>
      <c r="CO64" s="556"/>
      <c r="CP64" s="556"/>
      <c r="CQ64" s="556"/>
      <c r="CR64" s="556"/>
      <c r="CS64" s="556"/>
      <c r="CT64" s="556"/>
      <c r="CU64" s="567"/>
      <c r="CZ64" s="526"/>
      <c r="DA64" s="533"/>
      <c r="DB64" s="533"/>
      <c r="DC64" s="533"/>
      <c r="DD64" s="533"/>
      <c r="DE64" s="533"/>
      <c r="DF64" s="533"/>
      <c r="DG64" s="533"/>
      <c r="DH64" s="533"/>
      <c r="DI64" s="533"/>
      <c r="DJ64" s="533"/>
      <c r="DK64" s="533"/>
      <c r="DL64" s="533"/>
      <c r="DM64" s="533"/>
      <c r="DN64" s="533"/>
      <c r="DO64" s="533"/>
      <c r="DP64" s="533"/>
      <c r="DQ64" s="533"/>
      <c r="DR64" s="540"/>
      <c r="DS64" s="550"/>
      <c r="DT64" s="533"/>
      <c r="DU64" s="558"/>
      <c r="DV64" s="558"/>
      <c r="DW64" s="558"/>
      <c r="DX64" s="558"/>
      <c r="DY64" s="558"/>
      <c r="DZ64" s="558"/>
      <c r="EA64" s="558"/>
      <c r="EB64" s="558"/>
      <c r="EC64" s="558"/>
      <c r="ED64" s="558"/>
      <c r="EE64" s="558"/>
      <c r="EF64" s="558"/>
      <c r="EG64" s="558"/>
      <c r="EH64" s="558"/>
      <c r="EI64" s="558"/>
      <c r="EJ64" s="558"/>
      <c r="EK64" s="558"/>
      <c r="EL64" s="558"/>
      <c r="EM64" s="558"/>
      <c r="EN64" s="558"/>
      <c r="EO64" s="558"/>
      <c r="EP64" s="558"/>
      <c r="EQ64" s="558"/>
      <c r="ER64" s="558"/>
      <c r="ES64" s="558"/>
      <c r="ET64" s="558"/>
      <c r="EU64" s="558"/>
      <c r="EV64" s="558"/>
      <c r="EW64" s="563"/>
      <c r="EX64" s="558"/>
      <c r="EY64" s="558"/>
      <c r="EZ64" s="558"/>
      <c r="FA64" s="558"/>
      <c r="FB64" s="558"/>
      <c r="FC64" s="558"/>
      <c r="FD64" s="558"/>
      <c r="FE64" s="558"/>
      <c r="FF64" s="558"/>
      <c r="FG64" s="558"/>
      <c r="FH64" s="558"/>
      <c r="FI64" s="558"/>
      <c r="FJ64" s="558"/>
      <c r="FK64" s="558"/>
      <c r="FL64" s="558"/>
      <c r="FM64" s="558"/>
      <c r="FN64" s="558"/>
      <c r="FO64" s="558"/>
      <c r="FP64" s="558"/>
      <c r="FQ64" s="558"/>
      <c r="FR64" s="558"/>
      <c r="FS64" s="558"/>
      <c r="FT64" s="558"/>
      <c r="FU64" s="558"/>
      <c r="FV64" s="558"/>
      <c r="FW64" s="558"/>
      <c r="FX64" s="558"/>
      <c r="FY64" s="558"/>
      <c r="FZ64" s="558"/>
      <c r="GA64" s="563"/>
      <c r="GB64" s="558"/>
      <c r="GC64" s="558"/>
      <c r="GD64" s="558"/>
      <c r="GE64" s="558"/>
      <c r="GF64" s="558"/>
      <c r="GG64" s="558"/>
      <c r="GH64" s="558"/>
      <c r="GI64" s="558"/>
      <c r="GJ64" s="558"/>
      <c r="GK64" s="558"/>
      <c r="GL64" s="558"/>
      <c r="GM64" s="558"/>
      <c r="GN64" s="558"/>
      <c r="GO64" s="558"/>
      <c r="GP64" s="558"/>
      <c r="GQ64" s="558"/>
      <c r="GR64" s="558"/>
      <c r="GS64" s="558"/>
      <c r="GT64" s="569"/>
    </row>
    <row r="65" spans="1:202" ht="7.5" customHeight="1">
      <c r="A65" s="523"/>
      <c r="B65" s="530"/>
      <c r="C65" s="530"/>
      <c r="D65" s="530"/>
      <c r="E65" s="530"/>
      <c r="F65" s="530"/>
      <c r="G65" s="530"/>
      <c r="H65" s="530"/>
      <c r="I65" s="530"/>
      <c r="J65" s="530"/>
      <c r="K65" s="530"/>
      <c r="L65" s="530"/>
      <c r="M65" s="530"/>
      <c r="N65" s="530"/>
      <c r="O65" s="530"/>
      <c r="P65" s="530"/>
      <c r="Q65" s="530"/>
      <c r="R65" s="530"/>
      <c r="S65" s="537"/>
      <c r="T65" s="530"/>
      <c r="U65" s="530"/>
      <c r="V65" s="530"/>
      <c r="W65" s="530"/>
      <c r="X65" s="530"/>
      <c r="Y65" s="530"/>
      <c r="Z65" s="530"/>
      <c r="AA65" s="530"/>
      <c r="AB65" s="530"/>
      <c r="AC65" s="530"/>
      <c r="AD65" s="530"/>
      <c r="AE65" s="530"/>
      <c r="AF65" s="530"/>
      <c r="AG65" s="530"/>
      <c r="AH65" s="547"/>
      <c r="AI65" s="530"/>
      <c r="AJ65" s="530"/>
      <c r="AK65" s="530"/>
      <c r="AL65" s="530"/>
      <c r="AM65" s="530"/>
      <c r="AN65" s="547"/>
      <c r="AO65" s="530"/>
      <c r="AP65" s="557"/>
      <c r="AQ65" s="557"/>
      <c r="AR65" s="557"/>
      <c r="AS65" s="557"/>
      <c r="AT65" s="557"/>
      <c r="AU65" s="557"/>
      <c r="AV65" s="557"/>
      <c r="AW65" s="557"/>
      <c r="AX65" s="557"/>
      <c r="AY65" s="557"/>
      <c r="AZ65" s="557"/>
      <c r="BA65" s="557"/>
      <c r="BB65" s="557"/>
      <c r="BC65" s="557"/>
      <c r="BD65" s="557"/>
      <c r="BE65" s="557"/>
      <c r="BF65" s="557"/>
      <c r="BG65" s="557"/>
      <c r="BH65" s="557"/>
      <c r="BI65" s="557"/>
      <c r="BJ65" s="557"/>
      <c r="BK65" s="557"/>
      <c r="BL65" s="557"/>
      <c r="BM65" s="557"/>
      <c r="BN65" s="557"/>
      <c r="BO65" s="557"/>
      <c r="BP65" s="557"/>
      <c r="BQ65" s="557"/>
      <c r="BR65" s="562"/>
      <c r="BS65" s="557"/>
      <c r="BT65" s="557"/>
      <c r="BU65" s="557"/>
      <c r="BV65" s="557"/>
      <c r="BW65" s="557"/>
      <c r="BX65" s="557"/>
      <c r="BY65" s="557"/>
      <c r="BZ65" s="557"/>
      <c r="CA65" s="557"/>
      <c r="CB65" s="557"/>
      <c r="CC65" s="557"/>
      <c r="CD65" s="557"/>
      <c r="CE65" s="557"/>
      <c r="CF65" s="557"/>
      <c r="CG65" s="557"/>
      <c r="CH65" s="557"/>
      <c r="CI65" s="557"/>
      <c r="CJ65" s="557"/>
      <c r="CK65" s="557"/>
      <c r="CL65" s="557"/>
      <c r="CM65" s="557"/>
      <c r="CN65" s="557"/>
      <c r="CO65" s="557"/>
      <c r="CP65" s="557"/>
      <c r="CQ65" s="557"/>
      <c r="CR65" s="557"/>
      <c r="CS65" s="557"/>
      <c r="CT65" s="557"/>
      <c r="CU65" s="568"/>
      <c r="CZ65" s="570" t="s">
        <v>687</v>
      </c>
      <c r="DA65" s="572"/>
      <c r="DB65" s="572"/>
      <c r="DC65" s="572"/>
      <c r="DD65" s="572"/>
      <c r="DE65" s="572"/>
      <c r="DF65" s="572"/>
      <c r="DG65" s="572"/>
      <c r="DH65" s="572"/>
      <c r="DI65" s="561"/>
      <c r="DJ65" s="561"/>
      <c r="DK65" s="561"/>
      <c r="DL65" s="561"/>
      <c r="DM65" s="561"/>
      <c r="DN65" s="561"/>
      <c r="DO65" s="561"/>
      <c r="DP65" s="561"/>
      <c r="DQ65" s="561"/>
      <c r="DR65" s="561"/>
      <c r="DS65" s="561"/>
      <c r="DT65" s="561"/>
      <c r="DU65" s="561"/>
      <c r="DV65" s="561"/>
      <c r="DW65" s="561"/>
      <c r="DX65" s="561"/>
      <c r="DY65" s="561"/>
      <c r="DZ65" s="561"/>
      <c r="EA65" s="561"/>
      <c r="EB65" s="561"/>
      <c r="EC65" s="561"/>
      <c r="ED65" s="561"/>
      <c r="EE65" s="561"/>
      <c r="EF65" s="561"/>
      <c r="EG65" s="561"/>
      <c r="EH65" s="561"/>
      <c r="EI65" s="561"/>
      <c r="EJ65" s="561"/>
      <c r="EK65" s="561"/>
      <c r="EL65" s="561"/>
      <c r="EM65" s="561"/>
      <c r="EN65" s="561"/>
      <c r="EO65" s="561"/>
      <c r="EP65" s="561"/>
      <c r="EQ65" s="561"/>
      <c r="ER65" s="561"/>
      <c r="ES65" s="561"/>
      <c r="ET65" s="561"/>
      <c r="EU65" s="561"/>
      <c r="EV65" s="561"/>
      <c r="EW65" s="561"/>
      <c r="EX65" s="561"/>
      <c r="EY65" s="561"/>
      <c r="EZ65" s="561"/>
      <c r="FA65" s="561"/>
      <c r="FB65" s="561"/>
      <c r="FC65" s="561"/>
      <c r="FD65" s="561"/>
      <c r="FE65" s="561"/>
      <c r="FF65" s="561"/>
      <c r="FG65" s="561"/>
      <c r="FH65" s="561"/>
      <c r="FI65" s="561"/>
      <c r="FJ65" s="561"/>
      <c r="FK65" s="561"/>
      <c r="FL65" s="561"/>
      <c r="FM65" s="561"/>
      <c r="FN65" s="561"/>
      <c r="FO65" s="561"/>
      <c r="FP65" s="561"/>
      <c r="FQ65" s="561"/>
      <c r="FR65" s="561"/>
      <c r="FS65" s="561"/>
      <c r="FT65" s="561"/>
      <c r="FU65" s="561"/>
      <c r="FV65" s="561"/>
      <c r="FW65" s="561"/>
      <c r="FX65" s="561"/>
      <c r="FY65" s="561"/>
      <c r="FZ65" s="561"/>
      <c r="GA65" s="561"/>
      <c r="GB65" s="561"/>
      <c r="GC65" s="561"/>
      <c r="GD65" s="561"/>
      <c r="GE65" s="561"/>
      <c r="GF65" s="561"/>
      <c r="GG65" s="561"/>
      <c r="GH65" s="561"/>
      <c r="GI65" s="561"/>
      <c r="GJ65" s="561"/>
      <c r="GK65" s="561"/>
      <c r="GL65" s="561"/>
      <c r="GM65" s="561"/>
      <c r="GN65" s="561"/>
      <c r="GO65" s="561"/>
      <c r="GP65" s="561"/>
      <c r="GQ65" s="561"/>
      <c r="GR65" s="561"/>
      <c r="GS65" s="561"/>
      <c r="GT65" s="576"/>
    </row>
    <row r="66" spans="1:202" ht="7.5" customHeight="1">
      <c r="A66" s="524"/>
      <c r="B66" s="531"/>
      <c r="C66" s="531"/>
      <c r="D66" s="531"/>
      <c r="E66" s="531"/>
      <c r="F66" s="531"/>
      <c r="G66" s="531"/>
      <c r="H66" s="531"/>
      <c r="I66" s="531"/>
      <c r="J66" s="531"/>
      <c r="K66" s="531"/>
      <c r="L66" s="531"/>
      <c r="M66" s="531"/>
      <c r="N66" s="531"/>
      <c r="O66" s="531"/>
      <c r="P66" s="531"/>
      <c r="Q66" s="531"/>
      <c r="R66" s="531"/>
      <c r="S66" s="538"/>
      <c r="T66" s="531"/>
      <c r="U66" s="531"/>
      <c r="V66" s="531"/>
      <c r="W66" s="531"/>
      <c r="X66" s="531"/>
      <c r="Y66" s="531"/>
      <c r="Z66" s="531"/>
      <c r="AA66" s="531"/>
      <c r="AB66" s="531"/>
      <c r="AC66" s="531"/>
      <c r="AD66" s="531"/>
      <c r="AE66" s="531"/>
      <c r="AF66" s="531"/>
      <c r="AG66" s="531"/>
      <c r="AH66" s="548"/>
      <c r="AI66" s="531"/>
      <c r="AJ66" s="531"/>
      <c r="AK66" s="531"/>
      <c r="AL66" s="531"/>
      <c r="AM66" s="531"/>
      <c r="AN66" s="548"/>
      <c r="AO66" s="531"/>
      <c r="BR66" s="552"/>
      <c r="CU66" s="566"/>
      <c r="CZ66" s="571"/>
      <c r="DA66" s="573"/>
      <c r="DB66" s="573"/>
      <c r="DC66" s="573"/>
      <c r="DD66" s="573"/>
      <c r="DE66" s="573"/>
      <c r="DF66" s="573"/>
      <c r="DG66" s="573"/>
      <c r="DH66" s="573"/>
      <c r="GT66" s="566"/>
    </row>
    <row r="67" spans="1:202" ht="7.5" customHeight="1">
      <c r="A67" s="524"/>
      <c r="B67" s="531"/>
      <c r="C67" s="531"/>
      <c r="D67" s="531"/>
      <c r="E67" s="531"/>
      <c r="F67" s="531"/>
      <c r="G67" s="531"/>
      <c r="H67" s="531"/>
      <c r="I67" s="531"/>
      <c r="J67" s="531"/>
      <c r="K67" s="531"/>
      <c r="L67" s="531"/>
      <c r="M67" s="531"/>
      <c r="N67" s="531"/>
      <c r="O67" s="531"/>
      <c r="P67" s="531"/>
      <c r="Q67" s="531"/>
      <c r="R67" s="531"/>
      <c r="S67" s="538"/>
      <c r="T67" s="531"/>
      <c r="U67" s="531"/>
      <c r="V67" s="531"/>
      <c r="W67" s="531"/>
      <c r="X67" s="531"/>
      <c r="Y67" s="531"/>
      <c r="Z67" s="531"/>
      <c r="AA67" s="531"/>
      <c r="AB67" s="531"/>
      <c r="AC67" s="531"/>
      <c r="AD67" s="531"/>
      <c r="AE67" s="531"/>
      <c r="AF67" s="531"/>
      <c r="AG67" s="531"/>
      <c r="AH67" s="548"/>
      <c r="AI67" s="531"/>
      <c r="AJ67" s="531"/>
      <c r="AK67" s="531"/>
      <c r="AL67" s="531"/>
      <c r="AM67" s="531"/>
      <c r="AN67" s="548"/>
      <c r="AO67" s="531"/>
      <c r="BR67" s="552"/>
      <c r="CU67" s="566"/>
      <c r="CZ67" s="571"/>
      <c r="DA67" s="573"/>
      <c r="DB67" s="573"/>
      <c r="DC67" s="573"/>
      <c r="DD67" s="573"/>
      <c r="DE67" s="573"/>
      <c r="DF67" s="573"/>
      <c r="DG67" s="573"/>
      <c r="DH67" s="573"/>
      <c r="GT67" s="566"/>
    </row>
    <row r="68" spans="1:202" ht="7.5" customHeight="1">
      <c r="A68" s="525"/>
      <c r="B68" s="532"/>
      <c r="C68" s="532"/>
      <c r="D68" s="532"/>
      <c r="E68" s="532"/>
      <c r="F68" s="532"/>
      <c r="G68" s="532"/>
      <c r="H68" s="532"/>
      <c r="I68" s="532"/>
      <c r="J68" s="532"/>
      <c r="K68" s="532"/>
      <c r="L68" s="532"/>
      <c r="M68" s="532"/>
      <c r="N68" s="532"/>
      <c r="O68" s="532"/>
      <c r="P68" s="532"/>
      <c r="Q68" s="532"/>
      <c r="R68" s="532"/>
      <c r="S68" s="539"/>
      <c r="T68" s="532"/>
      <c r="U68" s="532"/>
      <c r="V68" s="532"/>
      <c r="W68" s="532"/>
      <c r="X68" s="532"/>
      <c r="Y68" s="532"/>
      <c r="Z68" s="532"/>
      <c r="AA68" s="532"/>
      <c r="AB68" s="532"/>
      <c r="AC68" s="532"/>
      <c r="AD68" s="532"/>
      <c r="AE68" s="532"/>
      <c r="AF68" s="532"/>
      <c r="AG68" s="532"/>
      <c r="AH68" s="549"/>
      <c r="AI68" s="532"/>
      <c r="AJ68" s="532"/>
      <c r="AK68" s="532"/>
      <c r="AL68" s="532"/>
      <c r="AM68" s="532"/>
      <c r="AN68" s="549"/>
      <c r="AO68" s="532"/>
      <c r="AP68" s="556"/>
      <c r="AQ68" s="556"/>
      <c r="AR68" s="556"/>
      <c r="AS68" s="556"/>
      <c r="AT68" s="556"/>
      <c r="AU68" s="556"/>
      <c r="AV68" s="556"/>
      <c r="AW68" s="556"/>
      <c r="AX68" s="556"/>
      <c r="AY68" s="556"/>
      <c r="AZ68" s="556"/>
      <c r="BA68" s="556"/>
      <c r="BB68" s="556"/>
      <c r="BC68" s="556"/>
      <c r="BD68" s="556"/>
      <c r="BE68" s="556"/>
      <c r="BF68" s="556"/>
      <c r="BG68" s="556"/>
      <c r="BH68" s="556"/>
      <c r="BI68" s="556"/>
      <c r="BJ68" s="556"/>
      <c r="BK68" s="556"/>
      <c r="BL68" s="556"/>
      <c r="BM68" s="556"/>
      <c r="BN68" s="556"/>
      <c r="BO68" s="556"/>
      <c r="BP68" s="556"/>
      <c r="BQ68" s="556"/>
      <c r="BR68" s="553"/>
      <c r="BS68" s="556"/>
      <c r="BT68" s="556"/>
      <c r="BU68" s="556"/>
      <c r="BV68" s="556"/>
      <c r="BW68" s="556"/>
      <c r="BX68" s="556"/>
      <c r="BY68" s="556"/>
      <c r="BZ68" s="556"/>
      <c r="CA68" s="556"/>
      <c r="CB68" s="556"/>
      <c r="CC68" s="556"/>
      <c r="CD68" s="556"/>
      <c r="CE68" s="556"/>
      <c r="CF68" s="556"/>
      <c r="CG68" s="556"/>
      <c r="CH68" s="556"/>
      <c r="CI68" s="556"/>
      <c r="CJ68" s="556"/>
      <c r="CK68" s="556"/>
      <c r="CL68" s="556"/>
      <c r="CM68" s="556"/>
      <c r="CN68" s="556"/>
      <c r="CO68" s="556"/>
      <c r="CP68" s="556"/>
      <c r="CQ68" s="556"/>
      <c r="CR68" s="556"/>
      <c r="CS68" s="556"/>
      <c r="CT68" s="556"/>
      <c r="CU68" s="567"/>
      <c r="CZ68" s="571"/>
      <c r="DA68" s="573"/>
      <c r="DB68" s="573"/>
      <c r="DC68" s="573"/>
      <c r="DD68" s="573"/>
      <c r="DE68" s="573"/>
      <c r="DF68" s="573"/>
      <c r="DG68" s="573"/>
      <c r="DH68" s="573"/>
      <c r="GT68" s="566"/>
    </row>
    <row r="69" spans="1:202" ht="7.5" customHeight="1">
      <c r="A69" s="523"/>
      <c r="B69" s="530"/>
      <c r="C69" s="530"/>
      <c r="D69" s="530"/>
      <c r="E69" s="530"/>
      <c r="F69" s="530"/>
      <c r="G69" s="530"/>
      <c r="H69" s="530"/>
      <c r="I69" s="530"/>
      <c r="J69" s="530"/>
      <c r="K69" s="530"/>
      <c r="L69" s="530"/>
      <c r="M69" s="530"/>
      <c r="N69" s="530"/>
      <c r="O69" s="530"/>
      <c r="P69" s="530"/>
      <c r="Q69" s="530"/>
      <c r="R69" s="530"/>
      <c r="S69" s="537"/>
      <c r="T69" s="530"/>
      <c r="U69" s="530"/>
      <c r="V69" s="530"/>
      <c r="W69" s="530"/>
      <c r="X69" s="530"/>
      <c r="Y69" s="530"/>
      <c r="Z69" s="530"/>
      <c r="AA69" s="530"/>
      <c r="AB69" s="530"/>
      <c r="AC69" s="530"/>
      <c r="AD69" s="530"/>
      <c r="AE69" s="530"/>
      <c r="AF69" s="530"/>
      <c r="AG69" s="530"/>
      <c r="AH69" s="547"/>
      <c r="AI69" s="530"/>
      <c r="AJ69" s="530"/>
      <c r="AK69" s="530"/>
      <c r="AL69" s="530"/>
      <c r="AM69" s="530"/>
      <c r="AN69" s="547"/>
      <c r="AO69" s="530"/>
      <c r="AP69" s="557"/>
      <c r="AQ69" s="557"/>
      <c r="AR69" s="557"/>
      <c r="AS69" s="557"/>
      <c r="AT69" s="557"/>
      <c r="AU69" s="557"/>
      <c r="AV69" s="557"/>
      <c r="AW69" s="557"/>
      <c r="AX69" s="557"/>
      <c r="AY69" s="557"/>
      <c r="AZ69" s="557"/>
      <c r="BA69" s="557"/>
      <c r="BB69" s="557"/>
      <c r="BC69" s="557"/>
      <c r="BD69" s="557"/>
      <c r="BE69" s="557"/>
      <c r="BF69" s="557"/>
      <c r="BG69" s="557"/>
      <c r="BH69" s="557"/>
      <c r="BI69" s="557"/>
      <c r="BJ69" s="557"/>
      <c r="BK69" s="557"/>
      <c r="BL69" s="557"/>
      <c r="BM69" s="557"/>
      <c r="BN69" s="557"/>
      <c r="BO69" s="557"/>
      <c r="BP69" s="557"/>
      <c r="BQ69" s="557"/>
      <c r="BR69" s="562"/>
      <c r="BS69" s="557"/>
      <c r="BT69" s="557"/>
      <c r="BU69" s="557"/>
      <c r="BV69" s="557"/>
      <c r="BW69" s="557"/>
      <c r="BX69" s="557"/>
      <c r="BY69" s="557"/>
      <c r="BZ69" s="557"/>
      <c r="CA69" s="557"/>
      <c r="CB69" s="557"/>
      <c r="CC69" s="557"/>
      <c r="CD69" s="557"/>
      <c r="CE69" s="557"/>
      <c r="CF69" s="557"/>
      <c r="CG69" s="557"/>
      <c r="CH69" s="557"/>
      <c r="CI69" s="557"/>
      <c r="CJ69" s="557"/>
      <c r="CK69" s="557"/>
      <c r="CL69" s="557"/>
      <c r="CM69" s="557"/>
      <c r="CN69" s="557"/>
      <c r="CO69" s="557"/>
      <c r="CP69" s="557"/>
      <c r="CQ69" s="557"/>
      <c r="CR69" s="557"/>
      <c r="CS69" s="557"/>
      <c r="CT69" s="557"/>
      <c r="CU69" s="568"/>
      <c r="CZ69" s="524"/>
      <c r="GT69" s="566"/>
    </row>
    <row r="70" spans="1:202" ht="7.5" customHeight="1">
      <c r="A70" s="524"/>
      <c r="B70" s="531"/>
      <c r="C70" s="531"/>
      <c r="D70" s="531"/>
      <c r="E70" s="531"/>
      <c r="F70" s="531"/>
      <c r="G70" s="531"/>
      <c r="H70" s="531"/>
      <c r="I70" s="531"/>
      <c r="J70" s="531"/>
      <c r="K70" s="531"/>
      <c r="L70" s="531"/>
      <c r="M70" s="531"/>
      <c r="N70" s="531"/>
      <c r="O70" s="531"/>
      <c r="P70" s="531"/>
      <c r="Q70" s="531"/>
      <c r="R70" s="531"/>
      <c r="S70" s="538"/>
      <c r="T70" s="531"/>
      <c r="U70" s="531"/>
      <c r="V70" s="531"/>
      <c r="W70" s="531"/>
      <c r="X70" s="531"/>
      <c r="Y70" s="531"/>
      <c r="Z70" s="531"/>
      <c r="AA70" s="531"/>
      <c r="AB70" s="531"/>
      <c r="AC70" s="531"/>
      <c r="AD70" s="531"/>
      <c r="AE70" s="531"/>
      <c r="AF70" s="531"/>
      <c r="AG70" s="531"/>
      <c r="AH70" s="548"/>
      <c r="AI70" s="531"/>
      <c r="AJ70" s="531"/>
      <c r="AK70" s="531"/>
      <c r="AL70" s="531"/>
      <c r="AM70" s="531"/>
      <c r="AN70" s="548"/>
      <c r="AO70" s="531"/>
      <c r="BR70" s="552"/>
      <c r="CU70" s="566"/>
      <c r="CZ70" s="524"/>
      <c r="GT70" s="566"/>
    </row>
    <row r="71" spans="1:202" ht="7.5" customHeight="1">
      <c r="A71" s="524"/>
      <c r="B71" s="531"/>
      <c r="C71" s="531"/>
      <c r="D71" s="531"/>
      <c r="E71" s="531"/>
      <c r="F71" s="531"/>
      <c r="G71" s="531"/>
      <c r="H71" s="531"/>
      <c r="I71" s="531"/>
      <c r="J71" s="531"/>
      <c r="K71" s="531"/>
      <c r="L71" s="531"/>
      <c r="M71" s="531"/>
      <c r="N71" s="531"/>
      <c r="O71" s="531"/>
      <c r="P71" s="531"/>
      <c r="Q71" s="531"/>
      <c r="R71" s="531"/>
      <c r="S71" s="538"/>
      <c r="T71" s="531"/>
      <c r="U71" s="531"/>
      <c r="V71" s="531"/>
      <c r="W71" s="531"/>
      <c r="X71" s="531"/>
      <c r="Y71" s="531"/>
      <c r="Z71" s="531"/>
      <c r="AA71" s="531"/>
      <c r="AB71" s="531"/>
      <c r="AC71" s="531"/>
      <c r="AD71" s="531"/>
      <c r="AE71" s="531"/>
      <c r="AF71" s="531"/>
      <c r="AG71" s="531"/>
      <c r="AH71" s="548"/>
      <c r="AI71" s="531"/>
      <c r="AJ71" s="531"/>
      <c r="AK71" s="531"/>
      <c r="AL71" s="531"/>
      <c r="AM71" s="531"/>
      <c r="AN71" s="548"/>
      <c r="AO71" s="531"/>
      <c r="BR71" s="552"/>
      <c r="CU71" s="566"/>
      <c r="CZ71" s="524"/>
      <c r="GT71" s="566"/>
    </row>
    <row r="72" spans="1:202" ht="7.5" customHeight="1">
      <c r="A72" s="526"/>
      <c r="B72" s="533"/>
      <c r="C72" s="533"/>
      <c r="D72" s="533"/>
      <c r="E72" s="533"/>
      <c r="F72" s="533"/>
      <c r="G72" s="533"/>
      <c r="H72" s="533"/>
      <c r="I72" s="533"/>
      <c r="J72" s="533"/>
      <c r="K72" s="533"/>
      <c r="L72" s="533"/>
      <c r="M72" s="533"/>
      <c r="N72" s="533"/>
      <c r="O72" s="533"/>
      <c r="P72" s="533"/>
      <c r="Q72" s="533"/>
      <c r="R72" s="533"/>
      <c r="S72" s="540"/>
      <c r="T72" s="533"/>
      <c r="U72" s="533"/>
      <c r="V72" s="533"/>
      <c r="W72" s="533"/>
      <c r="X72" s="533"/>
      <c r="Y72" s="533"/>
      <c r="Z72" s="533"/>
      <c r="AA72" s="533"/>
      <c r="AB72" s="533"/>
      <c r="AC72" s="533"/>
      <c r="AD72" s="533"/>
      <c r="AE72" s="533"/>
      <c r="AF72" s="533"/>
      <c r="AG72" s="533"/>
      <c r="AH72" s="550"/>
      <c r="AI72" s="533"/>
      <c r="AJ72" s="533"/>
      <c r="AK72" s="533"/>
      <c r="AL72" s="533"/>
      <c r="AM72" s="533"/>
      <c r="AN72" s="550"/>
      <c r="AO72" s="533"/>
      <c r="AP72" s="558"/>
      <c r="AQ72" s="558"/>
      <c r="AR72" s="558"/>
      <c r="AS72" s="558"/>
      <c r="AT72" s="558"/>
      <c r="AU72" s="558"/>
      <c r="AV72" s="558"/>
      <c r="AW72" s="558"/>
      <c r="AX72" s="558"/>
      <c r="AY72" s="558"/>
      <c r="AZ72" s="558"/>
      <c r="BA72" s="558"/>
      <c r="BB72" s="558"/>
      <c r="BC72" s="558"/>
      <c r="BD72" s="558"/>
      <c r="BE72" s="558"/>
      <c r="BF72" s="558"/>
      <c r="BG72" s="558"/>
      <c r="BH72" s="558"/>
      <c r="BI72" s="558"/>
      <c r="BJ72" s="558"/>
      <c r="BK72" s="558"/>
      <c r="BL72" s="558"/>
      <c r="BM72" s="558"/>
      <c r="BN72" s="558"/>
      <c r="BO72" s="558"/>
      <c r="BP72" s="558"/>
      <c r="BQ72" s="558"/>
      <c r="BR72" s="563"/>
      <c r="BS72" s="558"/>
      <c r="BT72" s="558"/>
      <c r="BU72" s="558"/>
      <c r="BV72" s="558"/>
      <c r="BW72" s="558"/>
      <c r="BX72" s="558"/>
      <c r="BY72" s="558"/>
      <c r="BZ72" s="558"/>
      <c r="CA72" s="558"/>
      <c r="CB72" s="558"/>
      <c r="CC72" s="558"/>
      <c r="CD72" s="558"/>
      <c r="CE72" s="558"/>
      <c r="CF72" s="558"/>
      <c r="CG72" s="558"/>
      <c r="CH72" s="558"/>
      <c r="CI72" s="558"/>
      <c r="CJ72" s="558"/>
      <c r="CK72" s="558"/>
      <c r="CL72" s="558"/>
      <c r="CM72" s="558"/>
      <c r="CN72" s="558"/>
      <c r="CO72" s="558"/>
      <c r="CP72" s="558"/>
      <c r="CQ72" s="558"/>
      <c r="CR72" s="558"/>
      <c r="CS72" s="558"/>
      <c r="CT72" s="558"/>
      <c r="CU72" s="569"/>
      <c r="CZ72" s="526"/>
      <c r="DA72" s="558"/>
      <c r="DB72" s="558"/>
      <c r="DC72" s="558"/>
      <c r="DD72" s="558"/>
      <c r="DE72" s="558"/>
      <c r="DF72" s="558"/>
      <c r="DG72" s="558"/>
      <c r="DH72" s="558"/>
      <c r="DI72" s="558"/>
      <c r="DJ72" s="558"/>
      <c r="DK72" s="558"/>
      <c r="DL72" s="558"/>
      <c r="DM72" s="558"/>
      <c r="DN72" s="558"/>
      <c r="DO72" s="558"/>
      <c r="DP72" s="558"/>
      <c r="DQ72" s="558"/>
      <c r="DR72" s="558"/>
      <c r="DS72" s="558"/>
      <c r="DT72" s="558"/>
      <c r="DU72" s="558"/>
      <c r="DV72" s="558"/>
      <c r="DW72" s="558"/>
      <c r="DX72" s="558"/>
      <c r="DY72" s="558"/>
      <c r="DZ72" s="558"/>
      <c r="EA72" s="558"/>
      <c r="EB72" s="558"/>
      <c r="EC72" s="558"/>
      <c r="ED72" s="558"/>
      <c r="EE72" s="558"/>
      <c r="EF72" s="558"/>
      <c r="EG72" s="558"/>
      <c r="EH72" s="558"/>
      <c r="EI72" s="558"/>
      <c r="EJ72" s="558"/>
      <c r="EK72" s="558"/>
      <c r="EL72" s="558"/>
      <c r="EM72" s="558"/>
      <c r="EN72" s="558"/>
      <c r="EO72" s="558"/>
      <c r="EP72" s="558"/>
      <c r="EQ72" s="558"/>
      <c r="ER72" s="558"/>
      <c r="ES72" s="558"/>
      <c r="ET72" s="558"/>
      <c r="EU72" s="558"/>
      <c r="EV72" s="558"/>
      <c r="EW72" s="558"/>
      <c r="EX72" s="558"/>
      <c r="EY72" s="558"/>
      <c r="EZ72" s="558"/>
      <c r="FA72" s="558"/>
      <c r="FB72" s="558"/>
      <c r="FC72" s="558"/>
      <c r="FD72" s="558"/>
      <c r="FE72" s="558"/>
      <c r="FF72" s="558"/>
      <c r="FG72" s="558"/>
      <c r="FH72" s="558"/>
      <c r="FI72" s="558"/>
      <c r="FJ72" s="558"/>
      <c r="FK72" s="558"/>
      <c r="FL72" s="558"/>
      <c r="FM72" s="558"/>
      <c r="FN72" s="558"/>
      <c r="FO72" s="558"/>
      <c r="FP72" s="558"/>
      <c r="FQ72" s="558"/>
      <c r="FR72" s="558"/>
      <c r="FS72" s="558"/>
      <c r="FT72" s="558"/>
      <c r="FU72" s="558"/>
      <c r="FV72" s="558"/>
      <c r="FW72" s="558"/>
      <c r="FX72" s="558"/>
      <c r="FY72" s="558"/>
      <c r="FZ72" s="558"/>
      <c r="GA72" s="558"/>
      <c r="GB72" s="558"/>
      <c r="GC72" s="558"/>
      <c r="GD72" s="558"/>
      <c r="GE72" s="558"/>
      <c r="GF72" s="558"/>
      <c r="GG72" s="558"/>
      <c r="GH72" s="558"/>
      <c r="GI72" s="558"/>
      <c r="GJ72" s="558"/>
      <c r="GK72" s="558"/>
      <c r="GL72" s="558"/>
      <c r="GM72" s="558"/>
      <c r="GN72" s="558"/>
      <c r="GO72" s="558"/>
      <c r="GP72" s="558"/>
      <c r="GQ72" s="558"/>
      <c r="GR72" s="558"/>
      <c r="GS72" s="558"/>
      <c r="GT72" s="569"/>
    </row>
    <row r="73" spans="1:202" ht="7.5" customHeight="1">
      <c r="B73" s="531"/>
      <c r="C73" s="531"/>
      <c r="D73" s="531"/>
      <c r="E73" s="531"/>
      <c r="F73" s="531"/>
      <c r="G73" s="531"/>
      <c r="H73" s="531"/>
      <c r="I73" s="531"/>
      <c r="J73" s="531"/>
      <c r="K73" s="531"/>
      <c r="L73" s="531"/>
      <c r="M73" s="531"/>
      <c r="N73" s="531"/>
      <c r="O73" s="531"/>
      <c r="P73" s="531"/>
      <c r="Q73" s="531"/>
      <c r="R73" s="531"/>
      <c r="S73" s="531"/>
      <c r="T73" s="531"/>
      <c r="U73" s="531"/>
      <c r="V73" s="531"/>
      <c r="W73" s="531"/>
      <c r="X73" s="531"/>
      <c r="Y73" s="531"/>
      <c r="Z73" s="531"/>
      <c r="AA73" s="531"/>
      <c r="AB73" s="531"/>
      <c r="AC73" s="531"/>
      <c r="AD73" s="531"/>
      <c r="AE73" s="531"/>
      <c r="AF73" s="531"/>
      <c r="AG73" s="531"/>
      <c r="AH73" s="531"/>
      <c r="AI73" s="531"/>
      <c r="AJ73" s="531"/>
      <c r="AK73" s="531"/>
      <c r="AL73" s="531"/>
      <c r="AM73" s="531"/>
      <c r="AN73" s="531"/>
      <c r="AO73" s="531"/>
    </row>
    <row r="74" spans="1:202" ht="7.5" customHeight="1">
      <c r="B74" s="531"/>
      <c r="C74" s="531"/>
      <c r="D74" s="531"/>
      <c r="E74" s="531"/>
      <c r="F74" s="531"/>
      <c r="G74" s="531"/>
      <c r="H74" s="531"/>
      <c r="I74" s="531"/>
      <c r="J74" s="531"/>
      <c r="K74" s="531"/>
      <c r="L74" s="531"/>
      <c r="M74" s="531"/>
      <c r="N74" s="531"/>
      <c r="O74" s="531"/>
      <c r="P74" s="531"/>
      <c r="Q74" s="531"/>
      <c r="R74" s="531"/>
      <c r="S74" s="531"/>
      <c r="T74" s="531"/>
      <c r="U74" s="531"/>
      <c r="V74" s="531"/>
      <c r="W74" s="531"/>
      <c r="X74" s="531"/>
      <c r="Y74" s="531"/>
      <c r="Z74" s="531"/>
      <c r="AA74" s="531"/>
      <c r="AB74" s="531"/>
      <c r="AC74" s="531"/>
      <c r="AD74" s="531"/>
      <c r="AE74" s="531"/>
      <c r="AF74" s="531"/>
      <c r="AG74" s="531"/>
      <c r="AH74" s="531"/>
      <c r="AI74" s="531"/>
      <c r="AJ74" s="531"/>
      <c r="AK74" s="531"/>
      <c r="AL74" s="531"/>
      <c r="AM74" s="531"/>
      <c r="AN74" s="531"/>
      <c r="AO74" s="531"/>
    </row>
    <row r="75" spans="1:202" ht="7.5" customHeight="1"/>
    <row r="76" spans="1:202" ht="7.5" customHeight="1"/>
    <row r="77" spans="1:202" ht="7.5" customHeight="1"/>
    <row r="78" spans="1:202" ht="7.5" customHeight="1"/>
    <row r="79" spans="1:202" ht="7.5" customHeight="1"/>
    <row r="80" spans="1:202"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sheetData>
  <mergeCells count="65">
    <mergeCell ref="A2:CU5"/>
    <mergeCell ref="CZ3:DR8"/>
    <mergeCell ref="EK3:EN5"/>
    <mergeCell ref="FO3:FR5"/>
    <mergeCell ref="A7:Q9"/>
    <mergeCell ref="T7:BB9"/>
    <mergeCell ref="BE7:BU9"/>
    <mergeCell ref="BX7:CU9"/>
    <mergeCell ref="DW7:DX8"/>
    <mergeCell ref="EA7:ED8"/>
    <mergeCell ref="EF7:EI8"/>
    <mergeCell ref="EK7:EN8"/>
    <mergeCell ref="EP7:ES8"/>
    <mergeCell ref="FA7:FB8"/>
    <mergeCell ref="FE7:FH8"/>
    <mergeCell ref="FJ7:FM8"/>
    <mergeCell ref="FO7:FR8"/>
    <mergeCell ref="FT7:FW8"/>
    <mergeCell ref="GE7:GF8"/>
    <mergeCell ref="GI7:GL8"/>
    <mergeCell ref="GN7:GQ8"/>
    <mergeCell ref="DA9:DR12"/>
    <mergeCell ref="A11:S16"/>
    <mergeCell ref="T11:AG16"/>
    <mergeCell ref="AH11:AM16"/>
    <mergeCell ref="BF11:BI13"/>
    <mergeCell ref="CJ11:CM13"/>
    <mergeCell ref="DA13:DR16"/>
    <mergeCell ref="AR15:AS16"/>
    <mergeCell ref="AV15:AY16"/>
    <mergeCell ref="BA15:BD16"/>
    <mergeCell ref="BF15:BI16"/>
    <mergeCell ref="BK15:BN16"/>
    <mergeCell ref="BV15:BW16"/>
    <mergeCell ref="BZ15:CC16"/>
    <mergeCell ref="CE15:CH16"/>
    <mergeCell ref="CJ15:CM16"/>
    <mergeCell ref="CO15:CR16"/>
    <mergeCell ref="B17:S20"/>
    <mergeCell ref="DA17:DR20"/>
    <mergeCell ref="B21:S24"/>
    <mergeCell ref="DA21:DR24"/>
    <mergeCell ref="B25:S28"/>
    <mergeCell ref="DA25:DR28"/>
    <mergeCell ref="B29:S32"/>
    <mergeCell ref="DA29:DR32"/>
    <mergeCell ref="B33:S36"/>
    <mergeCell ref="DA33:DR36"/>
    <mergeCell ref="B37:S40"/>
    <mergeCell ref="DA37:DR40"/>
    <mergeCell ref="B41:S44"/>
    <mergeCell ref="DA41:DR44"/>
    <mergeCell ref="B45:S48"/>
    <mergeCell ref="DA45:DR48"/>
    <mergeCell ref="B49:S52"/>
    <mergeCell ref="DA49:DR52"/>
    <mergeCell ref="B53:S56"/>
    <mergeCell ref="DA53:DR56"/>
    <mergeCell ref="B57:S60"/>
    <mergeCell ref="DA57:DR60"/>
    <mergeCell ref="B61:S64"/>
    <mergeCell ref="DA61:DR64"/>
    <mergeCell ref="B65:S68"/>
    <mergeCell ref="CZ65:DH68"/>
    <mergeCell ref="B69:S72"/>
  </mergeCells>
  <phoneticPr fontId="28"/>
  <printOptions horizontalCentered="1"/>
  <pageMargins left="0.78740157480314965" right="0.78740157480314965" top="0.98425196850393681" bottom="0.98425196850393681" header="0.51181102362204722" footer="0.51181102362204722"/>
  <pageSetup paperSize="9" scale="86" fitToWidth="1" fitToHeight="1" orientation="landscape" usePrinterDefaults="1" r:id="rId1"/>
  <headerFooter alignWithMargins="0"/>
  <colBreaks count="1" manualBreakCount="1">
    <brk id="101" max="6553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Y49"/>
  <sheetViews>
    <sheetView showGridLines="0" view="pageBreakPreview" topLeftCell="A10" zoomScaleSheetLayoutView="100" workbookViewId="0">
      <selection activeCell="AO14" sqref="AO14"/>
    </sheetView>
  </sheetViews>
  <sheetFormatPr defaultColWidth="3.75" defaultRowHeight="16.5" customHeight="1"/>
  <cols>
    <col min="1" max="16384" width="3.75" style="366" bestFit="1" customWidth="0"/>
  </cols>
  <sheetData>
    <row r="1" spans="1:25" ht="16.5" customHeight="1">
      <c r="A1" s="44" t="s">
        <v>575</v>
      </c>
    </row>
    <row r="2" spans="1:25" ht="30" customHeight="1">
      <c r="B2" s="577"/>
      <c r="C2" s="577"/>
      <c r="D2" s="577"/>
      <c r="E2" s="593" t="s">
        <v>325</v>
      </c>
      <c r="F2" s="593"/>
      <c r="G2" s="593"/>
      <c r="H2" s="593"/>
      <c r="I2" s="593"/>
      <c r="J2" s="593"/>
      <c r="K2" s="593"/>
      <c r="L2" s="593"/>
      <c r="M2" s="593"/>
      <c r="N2" s="593"/>
      <c r="O2" s="593"/>
      <c r="P2" s="593"/>
      <c r="Q2" s="593"/>
      <c r="R2" s="593"/>
      <c r="S2" s="593"/>
      <c r="T2" s="593"/>
      <c r="U2" s="593"/>
      <c r="V2" s="577"/>
      <c r="W2" s="577"/>
      <c r="X2" s="577"/>
      <c r="Y2" s="577"/>
    </row>
    <row r="3" spans="1:25" ht="16.5" customHeight="1"/>
    <row r="4" spans="1:25" ht="16.5" customHeight="1">
      <c r="L4" s="292" t="s">
        <v>1131</v>
      </c>
      <c r="M4" s="292"/>
      <c r="N4" s="292"/>
      <c r="O4" s="292"/>
      <c r="P4" s="292"/>
      <c r="R4" s="292"/>
      <c r="T4" s="395" t="s">
        <v>197</v>
      </c>
      <c r="V4" s="395" t="s">
        <v>200</v>
      </c>
      <c r="X4" s="395" t="s">
        <v>129</v>
      </c>
    </row>
    <row r="5" spans="1:25" ht="16.5" customHeight="1"/>
    <row r="6" spans="1:25" ht="16.5" customHeight="1">
      <c r="B6" s="61" t="s">
        <v>33</v>
      </c>
      <c r="C6" s="45"/>
      <c r="D6" s="45"/>
      <c r="E6" s="594"/>
      <c r="F6" s="594"/>
      <c r="G6" s="594"/>
      <c r="H6" s="594"/>
      <c r="I6" s="594"/>
      <c r="J6" s="366" t="s">
        <v>204</v>
      </c>
    </row>
    <row r="7" spans="1:25" ht="16.5" customHeight="1">
      <c r="N7" s="606" t="s">
        <v>88</v>
      </c>
      <c r="O7" s="606"/>
      <c r="P7" s="606"/>
      <c r="Q7" s="608"/>
      <c r="R7" s="608"/>
      <c r="S7" s="608"/>
      <c r="T7" s="608"/>
      <c r="U7" s="608"/>
      <c r="V7" s="608"/>
      <c r="W7" s="608"/>
      <c r="X7" s="608"/>
    </row>
    <row r="8" spans="1:25" ht="16.5" customHeight="1">
      <c r="N8" s="45" t="s">
        <v>220</v>
      </c>
      <c r="O8" s="45"/>
      <c r="P8" s="45"/>
      <c r="Q8" s="608"/>
      <c r="R8" s="608"/>
      <c r="S8" s="608"/>
      <c r="T8" s="608"/>
      <c r="U8" s="608"/>
      <c r="V8" s="608"/>
      <c r="W8" s="608"/>
      <c r="X8" s="594"/>
    </row>
    <row r="9" spans="1:25" ht="16.5" customHeight="1"/>
    <row r="10" spans="1:25" ht="30" customHeight="1">
      <c r="C10" s="589" t="s">
        <v>47</v>
      </c>
      <c r="D10" s="367"/>
      <c r="E10" s="367"/>
      <c r="F10" s="595"/>
      <c r="G10" s="595"/>
      <c r="H10" s="595"/>
      <c r="I10" s="595"/>
      <c r="J10" s="595"/>
      <c r="K10" s="595"/>
      <c r="L10" s="595"/>
      <c r="M10" s="595"/>
      <c r="N10" s="595"/>
      <c r="O10" s="595"/>
      <c r="P10" s="595"/>
      <c r="Q10" s="595"/>
      <c r="R10" s="595"/>
      <c r="S10" s="595"/>
      <c r="T10" s="595"/>
      <c r="U10" s="595"/>
      <c r="V10" s="595"/>
      <c r="W10" s="595"/>
    </row>
    <row r="11" spans="1:25" ht="16.5" customHeight="1"/>
    <row r="12" spans="1:25" ht="16.5" customHeight="1">
      <c r="B12" s="71"/>
      <c r="C12" s="59"/>
      <c r="D12" s="55" t="s">
        <v>197</v>
      </c>
      <c r="E12" s="59"/>
      <c r="F12" s="55" t="s">
        <v>200</v>
      </c>
      <c r="G12" s="59"/>
      <c r="H12" s="55" t="s">
        <v>129</v>
      </c>
      <c r="I12" s="599" t="s">
        <v>1129</v>
      </c>
      <c r="J12" s="59"/>
      <c r="K12" s="59"/>
      <c r="L12" s="55" t="s">
        <v>200</v>
      </c>
      <c r="M12" s="59"/>
      <c r="N12" s="55" t="s">
        <v>129</v>
      </c>
      <c r="O12" s="599" t="s">
        <v>730</v>
      </c>
      <c r="P12" s="59"/>
      <c r="Q12" s="59"/>
      <c r="R12" s="59"/>
      <c r="S12" s="59"/>
      <c r="T12" s="59"/>
      <c r="U12" s="59"/>
      <c r="V12" s="59"/>
      <c r="W12" s="59"/>
    </row>
    <row r="13" spans="1:25" ht="16.5" customHeight="1"/>
    <row r="14" spans="1:25" ht="20.25" customHeight="1">
      <c r="B14" s="578"/>
      <c r="C14" s="590" t="s">
        <v>733</v>
      </c>
      <c r="D14" s="590"/>
      <c r="E14" s="590"/>
      <c r="F14" s="596"/>
      <c r="G14" s="578" t="s">
        <v>993</v>
      </c>
      <c r="H14" s="579"/>
      <c r="I14" s="579"/>
      <c r="J14" s="579"/>
      <c r="K14" s="579" t="s">
        <v>495</v>
      </c>
      <c r="L14" s="579"/>
      <c r="M14" s="579"/>
      <c r="N14" s="579"/>
      <c r="O14" s="579"/>
      <c r="P14" s="607"/>
      <c r="Q14" s="609"/>
      <c r="R14" s="609"/>
      <c r="S14" s="609"/>
      <c r="T14" s="609"/>
    </row>
    <row r="15" spans="1:25" ht="16.5" customHeight="1">
      <c r="B15" s="579"/>
      <c r="C15" s="590"/>
      <c r="D15" s="590"/>
      <c r="E15" s="590"/>
      <c r="F15" s="579"/>
      <c r="G15" s="417"/>
      <c r="H15" s="417"/>
      <c r="I15" s="600"/>
      <c r="J15" s="600"/>
      <c r="K15" s="600"/>
      <c r="L15" s="600"/>
      <c r="M15" s="600"/>
      <c r="N15" s="600"/>
      <c r="O15" s="600"/>
      <c r="P15" s="600"/>
      <c r="Q15" s="367"/>
      <c r="R15" s="609"/>
      <c r="S15" s="609"/>
      <c r="T15" s="367"/>
      <c r="U15" s="367"/>
      <c r="V15" s="367"/>
      <c r="W15" s="367"/>
      <c r="X15" s="367"/>
    </row>
    <row r="16" spans="1:25" ht="16.5" customHeight="1">
      <c r="B16" s="580"/>
      <c r="C16" s="590" t="s">
        <v>1128</v>
      </c>
      <c r="D16" s="590"/>
      <c r="E16" s="590"/>
      <c r="F16" s="527"/>
      <c r="G16" s="580"/>
      <c r="H16" s="527"/>
      <c r="I16" s="590" t="s">
        <v>1130</v>
      </c>
      <c r="J16" s="590"/>
      <c r="K16" s="590"/>
      <c r="L16" s="590"/>
      <c r="M16" s="590"/>
      <c r="N16" s="590"/>
      <c r="O16" s="590"/>
      <c r="P16" s="590"/>
      <c r="Q16" s="590"/>
      <c r="R16" s="527"/>
      <c r="S16" s="603"/>
      <c r="T16" s="259" t="s">
        <v>1136</v>
      </c>
      <c r="U16" s="263"/>
      <c r="V16" s="263"/>
      <c r="W16" s="263"/>
      <c r="X16" s="268"/>
    </row>
    <row r="17" spans="2:24" ht="16.5" customHeight="1">
      <c r="B17" s="581"/>
      <c r="C17" s="591"/>
      <c r="D17" s="591"/>
      <c r="E17" s="591"/>
      <c r="F17" s="591"/>
      <c r="G17" s="581"/>
      <c r="H17" s="591"/>
      <c r="I17" s="591"/>
      <c r="J17" s="591"/>
      <c r="K17" s="591"/>
      <c r="L17" s="591"/>
      <c r="M17" s="591"/>
      <c r="N17" s="591"/>
      <c r="O17" s="591"/>
      <c r="P17" s="591"/>
      <c r="Q17" s="591"/>
      <c r="R17" s="591"/>
      <c r="S17" s="611"/>
      <c r="T17" s="581"/>
      <c r="U17" s="591"/>
      <c r="V17" s="591"/>
      <c r="W17" s="591"/>
      <c r="X17" s="611"/>
    </row>
    <row r="18" spans="2:24" ht="16.5" customHeight="1">
      <c r="B18" s="582"/>
      <c r="C18" s="253"/>
      <c r="D18" s="253"/>
      <c r="E18" s="253"/>
      <c r="F18" s="253"/>
      <c r="G18" s="581"/>
      <c r="H18" s="591"/>
      <c r="I18" s="591"/>
      <c r="J18" s="591"/>
      <c r="K18" s="591"/>
      <c r="L18" s="591"/>
      <c r="M18" s="591"/>
      <c r="N18" s="591"/>
      <c r="O18" s="591"/>
      <c r="P18" s="591"/>
      <c r="Q18" s="591"/>
      <c r="R18" s="591"/>
      <c r="S18" s="611"/>
      <c r="T18" s="581"/>
      <c r="U18" s="591"/>
      <c r="V18" s="591"/>
      <c r="W18" s="591"/>
      <c r="X18" s="611"/>
    </row>
    <row r="19" spans="2:24" ht="16.5" customHeight="1">
      <c r="B19" s="581"/>
      <c r="C19" s="591"/>
      <c r="D19" s="591"/>
      <c r="E19" s="591"/>
      <c r="F19" s="591"/>
      <c r="G19" s="581"/>
      <c r="H19" s="591"/>
      <c r="I19" s="591"/>
      <c r="J19" s="591"/>
      <c r="K19" s="591"/>
      <c r="L19" s="591"/>
      <c r="M19" s="591"/>
      <c r="N19" s="591"/>
      <c r="O19" s="591"/>
      <c r="P19" s="591"/>
      <c r="Q19" s="591"/>
      <c r="R19" s="591"/>
      <c r="S19" s="611"/>
      <c r="T19" s="581"/>
      <c r="U19" s="591"/>
      <c r="V19" s="591"/>
      <c r="W19" s="591"/>
      <c r="X19" s="611"/>
    </row>
    <row r="20" spans="2:24" ht="16.5" customHeight="1">
      <c r="B20" s="582"/>
      <c r="C20" s="253"/>
      <c r="D20" s="253"/>
      <c r="E20" s="253"/>
      <c r="F20" s="253"/>
      <c r="G20" s="581"/>
      <c r="H20" s="591"/>
      <c r="I20" s="591"/>
      <c r="J20" s="591"/>
      <c r="K20" s="591"/>
      <c r="L20" s="591"/>
      <c r="M20" s="591"/>
      <c r="N20" s="591"/>
      <c r="O20" s="591"/>
      <c r="P20" s="591"/>
      <c r="Q20" s="591"/>
      <c r="R20" s="591"/>
      <c r="S20" s="611"/>
      <c r="T20" s="581"/>
      <c r="U20" s="591"/>
      <c r="V20" s="591"/>
      <c r="W20" s="591"/>
      <c r="X20" s="611"/>
    </row>
    <row r="21" spans="2:24" ht="16.5" customHeight="1">
      <c r="B21" s="581"/>
      <c r="C21" s="591"/>
      <c r="D21" s="591"/>
      <c r="E21" s="591"/>
      <c r="F21" s="591"/>
      <c r="G21" s="581"/>
      <c r="H21" s="591"/>
      <c r="I21" s="591"/>
      <c r="J21" s="591"/>
      <c r="K21" s="591"/>
      <c r="L21" s="591"/>
      <c r="M21" s="591"/>
      <c r="N21" s="591"/>
      <c r="O21" s="591"/>
      <c r="P21" s="591"/>
      <c r="Q21" s="591"/>
      <c r="R21" s="591"/>
      <c r="S21" s="611"/>
      <c r="T21" s="581"/>
      <c r="U21" s="591"/>
      <c r="V21" s="591"/>
      <c r="W21" s="591"/>
      <c r="X21" s="611"/>
    </row>
    <row r="22" spans="2:24" ht="16.5" customHeight="1"/>
    <row r="23" spans="2:24" ht="16.5" customHeight="1"/>
    <row r="24" spans="2:24" s="528" customFormat="1" ht="30" customHeight="1">
      <c r="B24" s="528"/>
      <c r="C24" s="528"/>
      <c r="D24" s="528"/>
      <c r="E24" s="528"/>
      <c r="F24" s="528"/>
      <c r="G24" s="528"/>
      <c r="H24" s="528"/>
      <c r="I24" s="601"/>
      <c r="J24" s="602" t="s">
        <v>744</v>
      </c>
      <c r="K24" s="602"/>
      <c r="L24" s="602"/>
      <c r="M24" s="602"/>
      <c r="N24" s="602"/>
      <c r="O24" s="602"/>
      <c r="P24" s="602"/>
      <c r="Q24" s="601"/>
      <c r="R24" s="528"/>
      <c r="S24" s="528"/>
      <c r="T24" s="528"/>
      <c r="U24" s="528"/>
      <c r="V24" s="528"/>
      <c r="W24" s="528"/>
      <c r="X24" s="528"/>
    </row>
    <row r="25" spans="2:24" s="528" customFormat="1" ht="21.75" customHeight="1">
      <c r="B25" s="528" t="s">
        <v>1123</v>
      </c>
      <c r="C25" s="528"/>
      <c r="D25" s="528"/>
      <c r="E25" s="528"/>
      <c r="F25" s="528"/>
      <c r="G25" s="528"/>
      <c r="H25" s="528"/>
      <c r="I25" s="528"/>
      <c r="J25" s="528"/>
      <c r="K25" s="528"/>
      <c r="L25" s="528"/>
      <c r="M25" s="528"/>
      <c r="N25" s="528"/>
      <c r="O25" s="528"/>
      <c r="P25" s="528"/>
      <c r="Q25" s="528"/>
      <c r="R25" s="528"/>
      <c r="S25" s="528"/>
      <c r="T25" s="528"/>
      <c r="U25" s="528"/>
      <c r="V25" s="528"/>
      <c r="W25" s="528"/>
      <c r="X25" s="528"/>
    </row>
    <row r="26" spans="2:24" s="528" customFormat="1" ht="18.75" customHeight="1">
      <c r="B26" s="580" t="s">
        <v>304</v>
      </c>
      <c r="C26" s="527"/>
      <c r="D26" s="527"/>
      <c r="E26" s="527"/>
      <c r="F26" s="527"/>
      <c r="G26" s="527"/>
      <c r="H26" s="527"/>
      <c r="I26" s="527"/>
      <c r="J26" s="527"/>
      <c r="K26" s="603"/>
      <c r="L26" s="528"/>
      <c r="M26" s="528"/>
      <c r="N26" s="528"/>
      <c r="O26" s="585" t="s">
        <v>1132</v>
      </c>
      <c r="P26" s="527"/>
      <c r="Q26" s="527"/>
      <c r="R26" s="527"/>
      <c r="S26" s="612"/>
      <c r="T26" s="612"/>
      <c r="U26" s="612"/>
      <c r="V26" s="612"/>
      <c r="W26" s="612"/>
      <c r="X26" s="613"/>
    </row>
    <row r="27" spans="2:24" s="528" customFormat="1" ht="18.75" customHeight="1">
      <c r="B27" s="583" t="s">
        <v>1124</v>
      </c>
      <c r="C27" s="528"/>
      <c r="D27" s="528"/>
      <c r="E27" s="528"/>
      <c r="F27" s="597"/>
      <c r="G27" s="597"/>
      <c r="H27" s="597"/>
      <c r="I27" s="597"/>
      <c r="J27" s="597"/>
      <c r="K27" s="604"/>
      <c r="L27" s="528"/>
      <c r="M27" s="528"/>
      <c r="N27" s="528"/>
      <c r="O27" s="521" t="s">
        <v>1133</v>
      </c>
      <c r="P27" s="528"/>
      <c r="Q27" s="528"/>
      <c r="R27" s="528"/>
      <c r="S27" s="597"/>
      <c r="T27" s="597"/>
      <c r="U27" s="597"/>
      <c r="V27" s="597"/>
      <c r="W27" s="597"/>
      <c r="X27" s="604"/>
    </row>
    <row r="28" spans="2:24" s="528" customFormat="1" ht="18.75" customHeight="1">
      <c r="B28" s="584"/>
      <c r="C28" s="592"/>
      <c r="D28" s="592"/>
      <c r="E28" s="592"/>
      <c r="F28" s="598"/>
      <c r="G28" s="598"/>
      <c r="H28" s="598"/>
      <c r="I28" s="598"/>
      <c r="J28" s="598"/>
      <c r="K28" s="605"/>
      <c r="L28" s="528"/>
      <c r="M28" s="528"/>
      <c r="N28" s="528"/>
      <c r="O28" s="295" t="s">
        <v>1134</v>
      </c>
      <c r="P28" s="512"/>
      <c r="Q28" s="512"/>
      <c r="R28" s="592"/>
      <c r="S28" s="598"/>
      <c r="T28" s="598"/>
      <c r="U28" s="598"/>
      <c r="V28" s="598"/>
      <c r="W28" s="598"/>
      <c r="X28" s="605"/>
    </row>
    <row r="29" spans="2:24" ht="16.5" customHeight="1"/>
    <row r="30" spans="2:24" ht="18.75" customHeight="1">
      <c r="B30" s="585" t="s">
        <v>1125</v>
      </c>
      <c r="C30" s="527"/>
      <c r="D30" s="527"/>
      <c r="E30" s="527"/>
      <c r="F30" s="527"/>
      <c r="G30" s="527"/>
      <c r="H30" s="527"/>
      <c r="I30" s="527"/>
      <c r="J30" s="527"/>
      <c r="K30" s="603"/>
      <c r="O30" s="585" t="s">
        <v>318</v>
      </c>
      <c r="P30" s="527"/>
      <c r="Q30" s="527"/>
      <c r="R30" s="527"/>
      <c r="S30" s="527"/>
      <c r="T30" s="527"/>
      <c r="U30" s="527"/>
      <c r="V30" s="527"/>
      <c r="W30" s="527"/>
      <c r="X30" s="603"/>
    </row>
    <row r="31" spans="2:24" ht="18.75" customHeight="1">
      <c r="B31" s="583" t="s">
        <v>1124</v>
      </c>
      <c r="C31" s="528"/>
      <c r="D31" s="528"/>
      <c r="E31" s="528"/>
      <c r="F31" s="597"/>
      <c r="G31" s="597"/>
      <c r="H31" s="597"/>
      <c r="I31" s="597"/>
      <c r="J31" s="597"/>
      <c r="K31" s="604"/>
      <c r="O31" s="583" t="s">
        <v>1124</v>
      </c>
      <c r="P31" s="528"/>
      <c r="Q31" s="528"/>
      <c r="R31" s="528"/>
      <c r="S31" s="597"/>
      <c r="T31" s="597"/>
      <c r="U31" s="597"/>
      <c r="V31" s="597"/>
      <c r="W31" s="597"/>
      <c r="X31" s="604"/>
    </row>
    <row r="32" spans="2:24" ht="18.75" customHeight="1">
      <c r="B32" s="584"/>
      <c r="C32" s="592"/>
      <c r="D32" s="592"/>
      <c r="E32" s="592"/>
      <c r="F32" s="598"/>
      <c r="G32" s="598"/>
      <c r="H32" s="598"/>
      <c r="I32" s="598"/>
      <c r="J32" s="598"/>
      <c r="K32" s="605"/>
      <c r="O32" s="295" t="s">
        <v>1134</v>
      </c>
      <c r="P32" s="512"/>
      <c r="Q32" s="512"/>
      <c r="R32" s="592"/>
      <c r="S32" s="598"/>
      <c r="T32" s="598"/>
      <c r="U32" s="598"/>
      <c r="V32" s="598"/>
      <c r="W32" s="598"/>
      <c r="X32" s="605"/>
    </row>
    <row r="34" spans="2:24" ht="18.75" customHeight="1">
      <c r="B34" s="585" t="s">
        <v>1126</v>
      </c>
      <c r="C34" s="527"/>
      <c r="D34" s="527"/>
      <c r="E34" s="527"/>
      <c r="F34" s="527"/>
      <c r="G34" s="527"/>
      <c r="H34" s="527"/>
      <c r="I34" s="527"/>
      <c r="J34" s="527"/>
      <c r="K34" s="603"/>
      <c r="O34" s="585" t="s">
        <v>1135</v>
      </c>
      <c r="P34" s="527"/>
      <c r="Q34" s="527"/>
      <c r="R34" s="527"/>
      <c r="S34" s="527"/>
      <c r="T34" s="527"/>
      <c r="U34" s="527"/>
      <c r="V34" s="527"/>
      <c r="W34" s="527"/>
      <c r="X34" s="603"/>
    </row>
    <row r="35" spans="2:24" ht="18.75" customHeight="1">
      <c r="B35" s="583" t="s">
        <v>1124</v>
      </c>
      <c r="C35" s="528"/>
      <c r="D35" s="528"/>
      <c r="E35" s="528"/>
      <c r="F35" s="597"/>
      <c r="G35" s="597"/>
      <c r="H35" s="597"/>
      <c r="I35" s="597"/>
      <c r="J35" s="597"/>
      <c r="K35" s="604"/>
      <c r="O35" s="583" t="s">
        <v>1124</v>
      </c>
      <c r="P35" s="528"/>
      <c r="Q35" s="528"/>
      <c r="R35" s="528"/>
      <c r="S35" s="597"/>
      <c r="T35" s="597"/>
      <c r="U35" s="597"/>
      <c r="V35" s="597"/>
      <c r="W35" s="597"/>
      <c r="X35" s="604"/>
    </row>
    <row r="36" spans="2:24" ht="18.75" customHeight="1">
      <c r="B36" s="584"/>
      <c r="C36" s="592"/>
      <c r="D36" s="592"/>
      <c r="E36" s="592"/>
      <c r="F36" s="598"/>
      <c r="G36" s="598"/>
      <c r="H36" s="598"/>
      <c r="I36" s="598"/>
      <c r="J36" s="598"/>
      <c r="K36" s="605"/>
      <c r="O36" s="295" t="s">
        <v>1134</v>
      </c>
      <c r="P36" s="512"/>
      <c r="Q36" s="512"/>
      <c r="R36" s="592"/>
      <c r="S36" s="598"/>
      <c r="T36" s="598"/>
      <c r="U36" s="598"/>
      <c r="V36" s="598"/>
      <c r="W36" s="598"/>
      <c r="X36" s="605"/>
    </row>
    <row r="37" spans="2:24" ht="16.5" customHeight="1"/>
    <row r="38" spans="2:24" ht="16.5" customHeight="1">
      <c r="B38" s="586" t="s">
        <v>1127</v>
      </c>
    </row>
    <row r="39" spans="2:24" ht="16.5" customHeight="1">
      <c r="B39" s="587"/>
      <c r="C39" s="417"/>
      <c r="D39" s="417"/>
      <c r="E39" s="417"/>
      <c r="F39" s="417"/>
      <c r="G39" s="417"/>
      <c r="H39" s="417"/>
      <c r="I39" s="417"/>
      <c r="J39" s="417"/>
      <c r="K39" s="417"/>
      <c r="L39" s="417"/>
      <c r="M39" s="417"/>
      <c r="N39" s="417"/>
      <c r="O39" s="417"/>
      <c r="P39" s="417"/>
      <c r="Q39" s="417"/>
      <c r="R39" s="417"/>
      <c r="S39" s="417"/>
      <c r="T39" s="417"/>
      <c r="U39" s="417"/>
      <c r="V39" s="417"/>
      <c r="W39" s="417"/>
      <c r="X39" s="458"/>
    </row>
    <row r="40" spans="2:24" ht="16.5" customHeight="1">
      <c r="B40" s="388"/>
      <c r="X40" s="461"/>
    </row>
    <row r="41" spans="2:24" ht="16.5" customHeight="1">
      <c r="B41" s="388"/>
      <c r="X41" s="461"/>
    </row>
    <row r="42" spans="2:24" ht="16.5" customHeight="1">
      <c r="B42" s="388"/>
      <c r="X42" s="461"/>
    </row>
    <row r="43" spans="2:24" ht="16.5" customHeight="1">
      <c r="B43" s="388"/>
      <c r="X43" s="461"/>
    </row>
    <row r="44" spans="2:24" ht="16.5" customHeight="1">
      <c r="B44" s="388"/>
      <c r="X44" s="461"/>
    </row>
    <row r="45" spans="2:24" ht="16.5" customHeight="1">
      <c r="B45" s="588"/>
      <c r="C45" s="367"/>
      <c r="D45" s="367"/>
      <c r="E45" s="367"/>
      <c r="F45" s="367"/>
      <c r="G45" s="367"/>
      <c r="H45" s="367"/>
      <c r="I45" s="367"/>
      <c r="J45" s="367"/>
      <c r="K45" s="367"/>
      <c r="L45" s="367"/>
      <c r="M45" s="367"/>
      <c r="N45" s="367"/>
      <c r="O45" s="367"/>
      <c r="P45" s="367"/>
      <c r="Q45" s="367"/>
      <c r="R45" s="367"/>
      <c r="S45" s="367"/>
      <c r="T45" s="367"/>
      <c r="U45" s="367"/>
      <c r="V45" s="367"/>
      <c r="W45" s="367"/>
      <c r="X45" s="610"/>
    </row>
    <row r="46" spans="2:24" ht="16.5" customHeight="1">
      <c r="B46" s="250" t="s">
        <v>747</v>
      </c>
      <c r="G46" s="292"/>
      <c r="I46" s="395" t="s">
        <v>197</v>
      </c>
      <c r="K46" s="395" t="s">
        <v>200</v>
      </c>
      <c r="M46" s="395" t="s">
        <v>129</v>
      </c>
      <c r="P46" s="259" t="s">
        <v>33</v>
      </c>
      <c r="Q46" s="263"/>
      <c r="R46" s="268"/>
      <c r="S46" s="259" t="s">
        <v>182</v>
      </c>
      <c r="T46" s="263"/>
      <c r="U46" s="268"/>
      <c r="V46" s="259" t="s">
        <v>82</v>
      </c>
      <c r="W46" s="263"/>
      <c r="X46" s="268"/>
    </row>
    <row r="47" spans="2:24" ht="16.5" customHeight="1">
      <c r="P47" s="388"/>
      <c r="R47" s="461"/>
      <c r="S47" s="388"/>
      <c r="U47" s="461"/>
      <c r="V47" s="388"/>
      <c r="X47" s="461"/>
    </row>
    <row r="48" spans="2:24" ht="16.5" customHeight="1">
      <c r="P48" s="388"/>
      <c r="R48" s="461"/>
      <c r="S48" s="388"/>
      <c r="U48" s="461"/>
      <c r="V48" s="388"/>
      <c r="X48" s="461"/>
    </row>
    <row r="49" spans="16:24" ht="16.5" customHeight="1">
      <c r="P49" s="588"/>
      <c r="Q49" s="367"/>
      <c r="R49" s="610"/>
      <c r="S49" s="588"/>
      <c r="T49" s="367"/>
      <c r="U49" s="610"/>
      <c r="V49" s="588"/>
      <c r="W49" s="367"/>
      <c r="X49" s="610"/>
    </row>
  </sheetData>
  <mergeCells count="48">
    <mergeCell ref="E2:U2"/>
    <mergeCell ref="L4:P4"/>
    <mergeCell ref="B6:D6"/>
    <mergeCell ref="E6:I6"/>
    <mergeCell ref="N7:P7"/>
    <mergeCell ref="Q7:X7"/>
    <mergeCell ref="N8:P8"/>
    <mergeCell ref="Q8:W8"/>
    <mergeCell ref="F10:W10"/>
    <mergeCell ref="C14:E14"/>
    <mergeCell ref="C16:E16"/>
    <mergeCell ref="I16:Q16"/>
    <mergeCell ref="T16:X16"/>
    <mergeCell ref="B17:F17"/>
    <mergeCell ref="G17:S17"/>
    <mergeCell ref="T17:X17"/>
    <mergeCell ref="B18:F18"/>
    <mergeCell ref="G18:S18"/>
    <mergeCell ref="T18:X18"/>
    <mergeCell ref="B19:F19"/>
    <mergeCell ref="G19:S19"/>
    <mergeCell ref="T19:X19"/>
    <mergeCell ref="B20:F20"/>
    <mergeCell ref="G20:S20"/>
    <mergeCell ref="T20:X20"/>
    <mergeCell ref="B21:F21"/>
    <mergeCell ref="G21:S21"/>
    <mergeCell ref="T21:X21"/>
    <mergeCell ref="J24:P24"/>
    <mergeCell ref="S26:X26"/>
    <mergeCell ref="F27:K27"/>
    <mergeCell ref="S27:X27"/>
    <mergeCell ref="F28:K28"/>
    <mergeCell ref="O28:Q28"/>
    <mergeCell ref="S28:X28"/>
    <mergeCell ref="F31:K31"/>
    <mergeCell ref="S31:X31"/>
    <mergeCell ref="F32:K32"/>
    <mergeCell ref="O32:Q32"/>
    <mergeCell ref="S32:X32"/>
    <mergeCell ref="F35:K35"/>
    <mergeCell ref="S35:X35"/>
    <mergeCell ref="F36:K36"/>
    <mergeCell ref="O36:Q36"/>
    <mergeCell ref="S36:X36"/>
    <mergeCell ref="P46:R46"/>
    <mergeCell ref="S46:U46"/>
    <mergeCell ref="V46:X46"/>
  </mergeCells>
  <phoneticPr fontId="28"/>
  <pageMargins left="0.59055118110236227" right="0.19685039370078741" top="0.39370078740157483" bottom="0.19685039370078741" header="0.51181102362204722" footer="0.51181102362204722"/>
  <pageSetup paperSize="9" scale="90" fitToWidth="1" fitToHeight="1" orientation="portrait" usePrinterDefaults="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S29"/>
  <sheetViews>
    <sheetView showGridLines="0" view="pageBreakPreview" zoomScale="85" zoomScaleNormal="85" zoomScaleSheetLayoutView="85" workbookViewId="0">
      <selection activeCell="AY20" sqref="AY20"/>
    </sheetView>
  </sheetViews>
  <sheetFormatPr defaultColWidth="3.125" defaultRowHeight="20.100000000000001" customHeight="1"/>
  <cols>
    <col min="1" max="16384" width="3.125" style="614" bestFit="1" customWidth="0"/>
  </cols>
  <sheetData>
    <row r="1" spans="1:45" ht="15" customHeight="1">
      <c r="M1" s="643" t="s">
        <v>172</v>
      </c>
      <c r="N1" s="643"/>
      <c r="O1" s="643"/>
      <c r="P1" s="643"/>
      <c r="Q1" s="643"/>
      <c r="R1" s="643"/>
      <c r="S1" s="643"/>
      <c r="T1" s="643"/>
      <c r="U1" s="643"/>
      <c r="V1" s="643"/>
      <c r="W1" s="643"/>
      <c r="X1" s="643"/>
      <c r="Y1" s="643"/>
      <c r="Z1" s="643"/>
      <c r="AA1" s="643"/>
      <c r="AB1" s="643"/>
      <c r="AC1" s="643"/>
      <c r="AD1" s="643"/>
      <c r="AE1" s="643"/>
      <c r="AF1" s="643"/>
      <c r="AG1" s="643"/>
    </row>
    <row r="2" spans="1:45" ht="15" customHeight="1">
      <c r="A2" s="615"/>
      <c r="B2" s="615"/>
      <c r="C2" s="615"/>
      <c r="D2" s="615"/>
      <c r="E2" s="615"/>
      <c r="F2" s="615"/>
      <c r="G2" s="615"/>
      <c r="H2" s="615"/>
      <c r="I2" s="615"/>
      <c r="J2" s="615"/>
      <c r="K2" s="615"/>
      <c r="L2" s="615"/>
      <c r="M2" s="643"/>
      <c r="N2" s="643"/>
      <c r="O2" s="643"/>
      <c r="P2" s="643"/>
      <c r="Q2" s="643"/>
      <c r="R2" s="643"/>
      <c r="S2" s="643"/>
      <c r="T2" s="643"/>
      <c r="U2" s="643"/>
      <c r="V2" s="643"/>
      <c r="W2" s="643"/>
      <c r="X2" s="643"/>
      <c r="Y2" s="643"/>
      <c r="Z2" s="643"/>
      <c r="AA2" s="643"/>
      <c r="AB2" s="643"/>
      <c r="AC2" s="643"/>
      <c r="AD2" s="643"/>
      <c r="AE2" s="643"/>
      <c r="AF2" s="643"/>
      <c r="AG2" s="643"/>
      <c r="AH2" s="615"/>
      <c r="AI2" s="615"/>
      <c r="AJ2" s="615"/>
      <c r="AK2" s="615"/>
      <c r="AL2" s="615"/>
      <c r="AM2" s="615"/>
      <c r="AN2" s="615"/>
      <c r="AO2" s="615"/>
      <c r="AP2" s="615"/>
      <c r="AQ2" s="615"/>
      <c r="AR2" s="615"/>
      <c r="AS2" s="615"/>
    </row>
    <row r="3" spans="1:45" ht="15" customHeight="1">
      <c r="A3" s="616" t="s">
        <v>49</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row>
    <row r="4" spans="1:45" ht="15" customHeight="1">
      <c r="A4" s="617" t="s">
        <v>588</v>
      </c>
      <c r="B4" s="617"/>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row>
    <row r="5" spans="1:45" ht="20.100000000000001" customHeight="1">
      <c r="A5" s="618">
        <v>1</v>
      </c>
      <c r="B5" s="624" t="s">
        <v>384</v>
      </c>
      <c r="C5" s="624"/>
      <c r="D5" s="624"/>
      <c r="E5" s="631"/>
      <c r="F5" s="634" t="s">
        <v>517</v>
      </c>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c r="AO5" s="634"/>
      <c r="AP5" s="634"/>
      <c r="AQ5" s="634"/>
      <c r="AR5" s="634"/>
      <c r="AS5" s="650"/>
    </row>
    <row r="6" spans="1:45" ht="20.100000000000001" customHeight="1">
      <c r="A6" s="618">
        <v>2</v>
      </c>
      <c r="B6" s="624" t="s">
        <v>749</v>
      </c>
      <c r="C6" s="624"/>
      <c r="D6" s="624"/>
      <c r="E6" s="631"/>
      <c r="F6" s="635" t="s">
        <v>750</v>
      </c>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51"/>
    </row>
    <row r="7" spans="1:45" ht="20.100000000000001" customHeight="1">
      <c r="A7" s="618">
        <v>3</v>
      </c>
      <c r="B7" s="624" t="s">
        <v>290</v>
      </c>
      <c r="C7" s="624"/>
      <c r="D7" s="624"/>
      <c r="E7" s="631"/>
      <c r="F7" s="636" t="s">
        <v>755</v>
      </c>
      <c r="G7" s="636"/>
      <c r="H7" s="636"/>
      <c r="I7" s="636"/>
      <c r="J7" s="636"/>
      <c r="K7" s="636"/>
      <c r="L7" s="636"/>
      <c r="M7" s="636"/>
      <c r="N7" s="636"/>
      <c r="O7" s="636"/>
      <c r="P7" s="636"/>
      <c r="Q7" s="636"/>
      <c r="R7" s="636"/>
      <c r="S7" s="636"/>
      <c r="T7" s="636"/>
      <c r="U7" s="636"/>
      <c r="V7" s="636"/>
      <c r="W7" s="629" t="s">
        <v>743</v>
      </c>
      <c r="X7" s="629"/>
      <c r="Y7" s="629"/>
      <c r="Z7" s="629"/>
      <c r="AA7" s="635"/>
      <c r="AB7" s="635"/>
      <c r="AC7" s="635"/>
      <c r="AD7" s="635"/>
      <c r="AE7" s="635"/>
      <c r="AF7" s="635"/>
      <c r="AG7" s="635"/>
      <c r="AH7" s="635"/>
      <c r="AI7" s="635"/>
      <c r="AJ7" s="635" t="s">
        <v>81</v>
      </c>
      <c r="AK7" s="635"/>
      <c r="AL7" s="635"/>
      <c r="AM7" s="635"/>
      <c r="AN7" s="635"/>
      <c r="AO7" s="635"/>
      <c r="AP7" s="635"/>
      <c r="AQ7" s="635"/>
      <c r="AR7" s="635"/>
      <c r="AS7" s="651"/>
    </row>
    <row r="8" spans="1:45" ht="20.100000000000001" customHeight="1">
      <c r="A8" s="618">
        <v>4</v>
      </c>
      <c r="B8" s="624" t="s">
        <v>594</v>
      </c>
      <c r="C8" s="624"/>
      <c r="D8" s="624"/>
      <c r="E8" s="631"/>
      <c r="F8" s="635"/>
      <c r="G8" s="635"/>
      <c r="H8" s="635"/>
      <c r="I8" s="635"/>
      <c r="J8" s="635"/>
      <c r="K8" s="635"/>
      <c r="L8" s="635"/>
      <c r="M8" s="635"/>
      <c r="N8" s="635"/>
      <c r="O8" s="635"/>
      <c r="P8" s="635"/>
      <c r="Q8" s="635"/>
      <c r="R8" s="635"/>
      <c r="S8" s="635"/>
      <c r="T8" s="635"/>
      <c r="U8" s="635"/>
      <c r="V8" s="644"/>
      <c r="W8" s="635"/>
      <c r="X8" s="635"/>
      <c r="Y8" s="635"/>
      <c r="Z8" s="635"/>
      <c r="AA8" s="635"/>
      <c r="AB8" s="635"/>
      <c r="AC8" s="635"/>
      <c r="AD8" s="635"/>
      <c r="AE8" s="635"/>
      <c r="AF8" s="635"/>
      <c r="AG8" s="635"/>
      <c r="AH8" s="635"/>
      <c r="AI8" s="635"/>
      <c r="AJ8" s="635"/>
      <c r="AK8" s="635"/>
      <c r="AL8" s="635"/>
      <c r="AM8" s="635"/>
      <c r="AN8" s="635"/>
      <c r="AO8" s="635"/>
      <c r="AP8" s="635"/>
      <c r="AQ8" s="635"/>
      <c r="AR8" s="635"/>
      <c r="AS8" s="651"/>
    </row>
    <row r="9" spans="1:45" ht="20.100000000000001" customHeight="1">
      <c r="A9" s="618">
        <v>5</v>
      </c>
      <c r="B9" s="625" t="s">
        <v>256</v>
      </c>
      <c r="C9" s="625"/>
      <c r="D9" s="625"/>
      <c r="E9" s="632"/>
      <c r="F9" s="635"/>
      <c r="G9" s="635"/>
      <c r="H9" s="635"/>
      <c r="I9" s="635"/>
      <c r="J9" s="635"/>
      <c r="K9" s="635"/>
      <c r="L9" s="635"/>
      <c r="M9" s="644"/>
      <c r="N9" s="635"/>
      <c r="O9" s="635"/>
      <c r="P9" s="629" t="s">
        <v>689</v>
      </c>
      <c r="Q9" s="629"/>
      <c r="R9" s="629"/>
      <c r="S9" s="629"/>
      <c r="T9" s="635"/>
      <c r="U9" s="635"/>
      <c r="V9" s="635"/>
      <c r="W9" s="635"/>
      <c r="X9" s="635"/>
      <c r="Y9" s="635"/>
      <c r="Z9" s="635"/>
      <c r="AA9" s="644"/>
      <c r="AB9" s="635"/>
      <c r="AC9" s="635"/>
      <c r="AD9" s="635"/>
      <c r="AE9" s="635"/>
      <c r="AF9" s="635"/>
      <c r="AG9" s="635"/>
      <c r="AH9" s="635"/>
      <c r="AI9" s="635"/>
      <c r="AJ9" s="635"/>
      <c r="AK9" s="635"/>
      <c r="AL9" s="635"/>
      <c r="AM9" s="635"/>
      <c r="AN9" s="635"/>
      <c r="AO9" s="635"/>
      <c r="AP9" s="635"/>
      <c r="AQ9" s="635"/>
      <c r="AR9" s="635"/>
      <c r="AS9" s="651"/>
    </row>
    <row r="10" spans="1:45" ht="20.100000000000001" customHeight="1">
      <c r="A10" s="619">
        <v>6</v>
      </c>
      <c r="B10" s="626" t="s">
        <v>757</v>
      </c>
      <c r="C10" s="626"/>
      <c r="D10" s="626"/>
      <c r="E10" s="633"/>
      <c r="F10" s="637" t="s">
        <v>338</v>
      </c>
      <c r="G10" s="637"/>
      <c r="H10" s="637"/>
      <c r="I10" s="637"/>
      <c r="J10" s="637"/>
      <c r="K10" s="637"/>
      <c r="L10" s="637"/>
      <c r="M10" s="637"/>
      <c r="N10" s="637" t="s">
        <v>10</v>
      </c>
      <c r="O10" s="637" t="s">
        <v>338</v>
      </c>
      <c r="P10" s="637"/>
      <c r="Q10" s="637"/>
      <c r="R10" s="637"/>
      <c r="S10" s="637"/>
      <c r="T10" s="637"/>
      <c r="U10" s="637"/>
      <c r="V10" s="637"/>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52"/>
    </row>
    <row r="11" spans="1:45" ht="15" customHeight="1">
      <c r="A11" s="620" t="s">
        <v>491</v>
      </c>
      <c r="B11" s="627"/>
      <c r="C11" s="627"/>
      <c r="D11" s="627"/>
      <c r="E11" s="627"/>
      <c r="F11" s="638" t="s">
        <v>758</v>
      </c>
      <c r="G11" s="638"/>
      <c r="H11" s="638"/>
      <c r="I11" s="638"/>
      <c r="J11" s="638" t="s">
        <v>759</v>
      </c>
      <c r="K11" s="638"/>
      <c r="L11" s="638"/>
      <c r="M11" s="638"/>
      <c r="N11" s="638" t="s">
        <v>64</v>
      </c>
      <c r="O11" s="638"/>
      <c r="P11" s="638"/>
      <c r="Q11" s="638"/>
      <c r="R11" s="638" t="s">
        <v>761</v>
      </c>
      <c r="S11" s="638"/>
      <c r="T11" s="638"/>
      <c r="U11" s="638"/>
      <c r="V11" s="638" t="s">
        <v>762</v>
      </c>
      <c r="W11" s="638"/>
      <c r="X11" s="638"/>
      <c r="Y11" s="638"/>
      <c r="Z11" s="638" t="s">
        <v>242</v>
      </c>
      <c r="AA11" s="638"/>
      <c r="AB11" s="638"/>
      <c r="AC11" s="638"/>
      <c r="AD11" s="638" t="s">
        <v>242</v>
      </c>
      <c r="AE11" s="638"/>
      <c r="AF11" s="638"/>
      <c r="AG11" s="638"/>
      <c r="AH11" s="638" t="s">
        <v>242</v>
      </c>
      <c r="AI11" s="638"/>
      <c r="AJ11" s="638"/>
      <c r="AK11" s="638"/>
      <c r="AL11" s="638" t="s">
        <v>242</v>
      </c>
      <c r="AM11" s="638"/>
      <c r="AN11" s="638"/>
      <c r="AO11" s="638"/>
      <c r="AP11" s="646" t="s">
        <v>234</v>
      </c>
      <c r="AQ11" s="646"/>
      <c r="AR11" s="646"/>
      <c r="AS11" s="653"/>
    </row>
    <row r="12" spans="1:45" ht="15" customHeight="1">
      <c r="A12" s="621" t="s">
        <v>763</v>
      </c>
      <c r="B12" s="628"/>
      <c r="C12" s="628"/>
      <c r="D12" s="628"/>
      <c r="E12" s="628"/>
      <c r="F12" s="639" t="s">
        <v>72</v>
      </c>
      <c r="G12" s="639"/>
      <c r="H12" s="639"/>
      <c r="I12" s="639"/>
      <c r="J12" s="639" t="s">
        <v>764</v>
      </c>
      <c r="K12" s="639"/>
      <c r="L12" s="639"/>
      <c r="M12" s="639"/>
      <c r="N12" s="639" t="s">
        <v>766</v>
      </c>
      <c r="O12" s="639"/>
      <c r="P12" s="639"/>
      <c r="Q12" s="639"/>
      <c r="R12" s="639" t="s">
        <v>298</v>
      </c>
      <c r="S12" s="639"/>
      <c r="T12" s="639"/>
      <c r="U12" s="639"/>
      <c r="V12" s="639" t="s">
        <v>298</v>
      </c>
      <c r="W12" s="639"/>
      <c r="X12" s="639"/>
      <c r="Y12" s="639"/>
      <c r="Z12" s="639" t="s">
        <v>537</v>
      </c>
      <c r="AA12" s="639"/>
      <c r="AB12" s="639"/>
      <c r="AC12" s="639"/>
      <c r="AD12" s="639" t="s">
        <v>691</v>
      </c>
      <c r="AE12" s="639"/>
      <c r="AF12" s="639"/>
      <c r="AG12" s="639"/>
      <c r="AH12" s="639" t="s">
        <v>547</v>
      </c>
      <c r="AI12" s="639"/>
      <c r="AJ12" s="639"/>
      <c r="AK12" s="639"/>
      <c r="AL12" s="639" t="s">
        <v>514</v>
      </c>
      <c r="AM12" s="639"/>
      <c r="AN12" s="639"/>
      <c r="AO12" s="639"/>
      <c r="AP12" s="647" t="s">
        <v>768</v>
      </c>
      <c r="AQ12" s="647"/>
      <c r="AR12" s="647"/>
      <c r="AS12" s="654"/>
    </row>
    <row r="13" spans="1:45" ht="20.100000000000001" customHeight="1">
      <c r="A13" s="622" t="s">
        <v>770</v>
      </c>
      <c r="B13" s="629"/>
      <c r="C13" s="629"/>
      <c r="D13" s="629"/>
      <c r="E13" s="629"/>
      <c r="F13" s="640" t="s">
        <v>771</v>
      </c>
      <c r="G13" s="640"/>
      <c r="H13" s="640"/>
      <c r="I13" s="640"/>
      <c r="J13" s="640" t="s">
        <v>771</v>
      </c>
      <c r="K13" s="640"/>
      <c r="L13" s="640"/>
      <c r="M13" s="640"/>
      <c r="N13" s="640" t="s">
        <v>771</v>
      </c>
      <c r="O13" s="640"/>
      <c r="P13" s="640"/>
      <c r="Q13" s="640"/>
      <c r="R13" s="640" t="s">
        <v>771</v>
      </c>
      <c r="S13" s="640"/>
      <c r="T13" s="640"/>
      <c r="U13" s="640"/>
      <c r="V13" s="640" t="s">
        <v>771</v>
      </c>
      <c r="W13" s="640"/>
      <c r="X13" s="640"/>
      <c r="Y13" s="640"/>
      <c r="Z13" s="640" t="s">
        <v>771</v>
      </c>
      <c r="AA13" s="640"/>
      <c r="AB13" s="640"/>
      <c r="AC13" s="640"/>
      <c r="AD13" s="640" t="s">
        <v>771</v>
      </c>
      <c r="AE13" s="640"/>
      <c r="AF13" s="640"/>
      <c r="AG13" s="640"/>
      <c r="AH13" s="640" t="s">
        <v>771</v>
      </c>
      <c r="AI13" s="640"/>
      <c r="AJ13" s="640"/>
      <c r="AK13" s="640"/>
      <c r="AL13" s="640" t="s">
        <v>771</v>
      </c>
      <c r="AM13" s="640"/>
      <c r="AN13" s="640"/>
      <c r="AO13" s="640"/>
      <c r="AP13" s="640" t="s">
        <v>771</v>
      </c>
      <c r="AQ13" s="640"/>
      <c r="AR13" s="640"/>
      <c r="AS13" s="655"/>
    </row>
    <row r="14" spans="1:45" ht="20.100000000000001" customHeight="1">
      <c r="A14" s="622" t="s">
        <v>125</v>
      </c>
      <c r="B14" s="629"/>
      <c r="C14" s="629"/>
      <c r="D14" s="629"/>
      <c r="E14" s="629"/>
      <c r="F14" s="640" t="s">
        <v>772</v>
      </c>
      <c r="G14" s="640"/>
      <c r="H14" s="640"/>
      <c r="I14" s="640"/>
      <c r="J14" s="640" t="s">
        <v>772</v>
      </c>
      <c r="K14" s="640"/>
      <c r="L14" s="640"/>
      <c r="M14" s="640"/>
      <c r="N14" s="640" t="s">
        <v>772</v>
      </c>
      <c r="O14" s="640"/>
      <c r="P14" s="640"/>
      <c r="Q14" s="640"/>
      <c r="R14" s="640" t="s">
        <v>772</v>
      </c>
      <c r="S14" s="640"/>
      <c r="T14" s="640"/>
      <c r="U14" s="640"/>
      <c r="V14" s="640" t="s">
        <v>772</v>
      </c>
      <c r="W14" s="640"/>
      <c r="X14" s="640"/>
      <c r="Y14" s="640"/>
      <c r="Z14" s="640" t="s">
        <v>772</v>
      </c>
      <c r="AA14" s="640"/>
      <c r="AB14" s="640"/>
      <c r="AC14" s="640"/>
      <c r="AD14" s="640" t="s">
        <v>772</v>
      </c>
      <c r="AE14" s="640"/>
      <c r="AF14" s="640"/>
      <c r="AG14" s="640"/>
      <c r="AH14" s="640" t="s">
        <v>772</v>
      </c>
      <c r="AI14" s="640"/>
      <c r="AJ14" s="640"/>
      <c r="AK14" s="640"/>
      <c r="AL14" s="640" t="s">
        <v>772</v>
      </c>
      <c r="AM14" s="640"/>
      <c r="AN14" s="640"/>
      <c r="AO14" s="640"/>
      <c r="AP14" s="648" t="s">
        <v>772</v>
      </c>
      <c r="AQ14" s="648"/>
      <c r="AR14" s="648"/>
      <c r="AS14" s="656"/>
    </row>
    <row r="15" spans="1:45" ht="20.100000000000001" customHeight="1">
      <c r="A15" s="622" t="s">
        <v>773</v>
      </c>
      <c r="B15" s="629"/>
      <c r="C15" s="629"/>
      <c r="D15" s="629"/>
      <c r="E15" s="629"/>
      <c r="F15" s="641"/>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41"/>
      <c r="AN15" s="641"/>
      <c r="AO15" s="641"/>
      <c r="AP15" s="635"/>
      <c r="AQ15" s="635"/>
      <c r="AR15" s="635"/>
      <c r="AS15" s="657"/>
    </row>
    <row r="16" spans="1:45" ht="20.100000000000001" customHeight="1">
      <c r="A16" s="622" t="s">
        <v>152</v>
      </c>
      <c r="B16" s="629"/>
      <c r="C16" s="629"/>
      <c r="D16" s="629"/>
      <c r="E16" s="629"/>
      <c r="F16" s="641" t="s">
        <v>573</v>
      </c>
      <c r="G16" s="641"/>
      <c r="H16" s="641"/>
      <c r="I16" s="641"/>
      <c r="J16" s="641" t="s">
        <v>573</v>
      </c>
      <c r="K16" s="641"/>
      <c r="L16" s="641"/>
      <c r="M16" s="641"/>
      <c r="N16" s="641" t="s">
        <v>573</v>
      </c>
      <c r="O16" s="641"/>
      <c r="P16" s="641"/>
      <c r="Q16" s="641"/>
      <c r="R16" s="641" t="s">
        <v>573</v>
      </c>
      <c r="S16" s="641"/>
      <c r="T16" s="641"/>
      <c r="U16" s="641"/>
      <c r="V16" s="641" t="s">
        <v>573</v>
      </c>
      <c r="W16" s="641"/>
      <c r="X16" s="641"/>
      <c r="Y16" s="641"/>
      <c r="Z16" s="641" t="s">
        <v>573</v>
      </c>
      <c r="AA16" s="641"/>
      <c r="AB16" s="641"/>
      <c r="AC16" s="641"/>
      <c r="AD16" s="641" t="s">
        <v>573</v>
      </c>
      <c r="AE16" s="641"/>
      <c r="AF16" s="641"/>
      <c r="AG16" s="641"/>
      <c r="AH16" s="641" t="s">
        <v>573</v>
      </c>
      <c r="AI16" s="641"/>
      <c r="AJ16" s="641"/>
      <c r="AK16" s="641"/>
      <c r="AL16" s="641" t="s">
        <v>573</v>
      </c>
      <c r="AM16" s="641"/>
      <c r="AN16" s="641"/>
      <c r="AO16" s="641"/>
      <c r="AP16" s="635" t="s">
        <v>573</v>
      </c>
      <c r="AQ16" s="635"/>
      <c r="AR16" s="635"/>
      <c r="AS16" s="657"/>
    </row>
    <row r="17" spans="1:45" ht="20.100000000000001" customHeight="1">
      <c r="A17" s="622" t="s">
        <v>381</v>
      </c>
      <c r="B17" s="629"/>
      <c r="C17" s="629"/>
      <c r="D17" s="629"/>
      <c r="E17" s="629"/>
      <c r="F17" s="641"/>
      <c r="G17" s="641"/>
      <c r="H17" s="641"/>
      <c r="I17" s="641"/>
      <c r="J17" s="641"/>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35"/>
      <c r="AQ17" s="635"/>
      <c r="AR17" s="635"/>
      <c r="AS17" s="657"/>
    </row>
    <row r="18" spans="1:45" ht="20.100000000000001" customHeight="1">
      <c r="A18" s="622"/>
      <c r="B18" s="629"/>
      <c r="C18" s="629"/>
      <c r="D18" s="629"/>
      <c r="E18" s="629"/>
      <c r="F18" s="641"/>
      <c r="G18" s="641"/>
      <c r="H18" s="641"/>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1"/>
      <c r="AK18" s="641"/>
      <c r="AL18" s="641"/>
      <c r="AM18" s="641"/>
      <c r="AN18" s="641"/>
      <c r="AO18" s="641"/>
      <c r="AP18" s="635"/>
      <c r="AQ18" s="635"/>
      <c r="AR18" s="635"/>
      <c r="AS18" s="657"/>
    </row>
    <row r="19" spans="1:45" ht="20.100000000000001" customHeight="1">
      <c r="A19" s="622"/>
      <c r="B19" s="629"/>
      <c r="C19" s="629"/>
      <c r="D19" s="629"/>
      <c r="E19" s="629"/>
      <c r="F19" s="641"/>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1"/>
      <c r="AK19" s="641"/>
      <c r="AL19" s="641"/>
      <c r="AM19" s="641"/>
      <c r="AN19" s="641"/>
      <c r="AO19" s="641"/>
      <c r="AP19" s="635"/>
      <c r="AQ19" s="635"/>
      <c r="AR19" s="635"/>
      <c r="AS19" s="657"/>
    </row>
    <row r="20" spans="1:45" ht="20.100000000000001" customHeight="1">
      <c r="A20" s="622"/>
      <c r="B20" s="629"/>
      <c r="C20" s="629"/>
      <c r="D20" s="629"/>
      <c r="E20" s="629"/>
      <c r="F20" s="641"/>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641"/>
      <c r="AL20" s="641"/>
      <c r="AM20" s="641"/>
      <c r="AN20" s="641"/>
      <c r="AO20" s="641"/>
      <c r="AP20" s="635"/>
      <c r="AQ20" s="635"/>
      <c r="AR20" s="635"/>
      <c r="AS20" s="657"/>
    </row>
    <row r="21" spans="1:45" ht="20.100000000000001" customHeight="1">
      <c r="A21" s="622"/>
      <c r="B21" s="629"/>
      <c r="C21" s="629"/>
      <c r="D21" s="629"/>
      <c r="E21" s="629"/>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35"/>
      <c r="AQ21" s="635"/>
      <c r="AR21" s="635"/>
      <c r="AS21" s="657"/>
    </row>
    <row r="22" spans="1:45" ht="20.100000000000001" customHeight="1">
      <c r="A22" s="622"/>
      <c r="B22" s="629"/>
      <c r="C22" s="629"/>
      <c r="D22" s="629"/>
      <c r="E22" s="629"/>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35"/>
      <c r="AQ22" s="635"/>
      <c r="AR22" s="635"/>
      <c r="AS22" s="657"/>
    </row>
    <row r="23" spans="1:45" ht="20.100000000000001" customHeight="1">
      <c r="A23" s="622"/>
      <c r="B23" s="629"/>
      <c r="C23" s="629"/>
      <c r="D23" s="629"/>
      <c r="E23" s="629"/>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35"/>
      <c r="AQ23" s="635"/>
      <c r="AR23" s="635"/>
      <c r="AS23" s="657"/>
    </row>
    <row r="24" spans="1:45" ht="20.100000000000001" customHeight="1">
      <c r="A24" s="622"/>
      <c r="B24" s="629"/>
      <c r="C24" s="629"/>
      <c r="D24" s="629"/>
      <c r="E24" s="629"/>
      <c r="F24" s="641"/>
      <c r="G24" s="641"/>
      <c r="H24" s="641"/>
      <c r="I24" s="641"/>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641"/>
      <c r="AL24" s="641"/>
      <c r="AM24" s="641"/>
      <c r="AN24" s="641"/>
      <c r="AO24" s="641"/>
      <c r="AP24" s="635"/>
      <c r="AQ24" s="635"/>
      <c r="AR24" s="635"/>
      <c r="AS24" s="657"/>
    </row>
    <row r="25" spans="1:45" ht="20.100000000000001" customHeight="1">
      <c r="A25" s="622"/>
      <c r="B25" s="629"/>
      <c r="C25" s="629"/>
      <c r="D25" s="629"/>
      <c r="E25" s="629"/>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1"/>
      <c r="AP25" s="635"/>
      <c r="AQ25" s="635"/>
      <c r="AR25" s="635"/>
      <c r="AS25" s="657"/>
    </row>
    <row r="26" spans="1:45" ht="20.100000000000001" customHeight="1">
      <c r="A26" s="622"/>
      <c r="B26" s="629"/>
      <c r="C26" s="629"/>
      <c r="D26" s="629"/>
      <c r="E26" s="629"/>
      <c r="F26" s="641"/>
      <c r="G26" s="641"/>
      <c r="H26" s="641"/>
      <c r="I26" s="641"/>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1"/>
      <c r="AM26" s="641"/>
      <c r="AN26" s="641"/>
      <c r="AO26" s="641"/>
      <c r="AP26" s="635"/>
      <c r="AQ26" s="635"/>
      <c r="AR26" s="635"/>
      <c r="AS26" s="657"/>
    </row>
    <row r="27" spans="1:45" ht="20.100000000000001" customHeight="1">
      <c r="A27" s="622"/>
      <c r="B27" s="629"/>
      <c r="C27" s="629"/>
      <c r="D27" s="629"/>
      <c r="E27" s="629"/>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35"/>
      <c r="AQ27" s="635"/>
      <c r="AR27" s="635"/>
      <c r="AS27" s="657"/>
    </row>
    <row r="28" spans="1:45" ht="20.100000000000001" customHeight="1">
      <c r="A28" s="622"/>
      <c r="B28" s="629"/>
      <c r="C28" s="629"/>
      <c r="D28" s="629"/>
      <c r="E28" s="629"/>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1"/>
      <c r="AP28" s="635"/>
      <c r="AQ28" s="635"/>
      <c r="AR28" s="635"/>
      <c r="AS28" s="657"/>
    </row>
    <row r="29" spans="1:45" ht="20.100000000000001" customHeight="1">
      <c r="A29" s="623" t="s">
        <v>102</v>
      </c>
      <c r="B29" s="630"/>
      <c r="C29" s="630"/>
      <c r="D29" s="630"/>
      <c r="E29" s="630"/>
      <c r="F29" s="642" t="s">
        <v>774</v>
      </c>
      <c r="G29" s="642"/>
      <c r="H29" s="642"/>
      <c r="I29" s="642"/>
      <c r="J29" s="642" t="s">
        <v>774</v>
      </c>
      <c r="K29" s="642"/>
      <c r="L29" s="642"/>
      <c r="M29" s="642"/>
      <c r="N29" s="642" t="s">
        <v>774</v>
      </c>
      <c r="O29" s="642"/>
      <c r="P29" s="642"/>
      <c r="Q29" s="642"/>
      <c r="R29" s="642" t="s">
        <v>774</v>
      </c>
      <c r="S29" s="642"/>
      <c r="T29" s="642"/>
      <c r="U29" s="642"/>
      <c r="V29" s="642" t="s">
        <v>774</v>
      </c>
      <c r="W29" s="642"/>
      <c r="X29" s="642"/>
      <c r="Y29" s="642"/>
      <c r="Z29" s="642" t="s">
        <v>774</v>
      </c>
      <c r="AA29" s="642"/>
      <c r="AB29" s="642"/>
      <c r="AC29" s="642"/>
      <c r="AD29" s="642" t="s">
        <v>774</v>
      </c>
      <c r="AE29" s="642"/>
      <c r="AF29" s="642"/>
      <c r="AG29" s="642"/>
      <c r="AH29" s="642" t="s">
        <v>774</v>
      </c>
      <c r="AI29" s="642"/>
      <c r="AJ29" s="642"/>
      <c r="AK29" s="642"/>
      <c r="AL29" s="642" t="s">
        <v>774</v>
      </c>
      <c r="AM29" s="642"/>
      <c r="AN29" s="642"/>
      <c r="AO29" s="642"/>
      <c r="AP29" s="649" t="s">
        <v>774</v>
      </c>
      <c r="AQ29" s="649"/>
      <c r="AR29" s="649"/>
      <c r="AS29" s="658"/>
    </row>
  </sheetData>
  <mergeCells count="107">
    <mergeCell ref="A3:AS3"/>
    <mergeCell ref="A4:AS4"/>
    <mergeCell ref="B5:E5"/>
    <mergeCell ref="F5:AS5"/>
    <mergeCell ref="B6:E6"/>
    <mergeCell ref="F6:AS6"/>
    <mergeCell ref="B7:E7"/>
    <mergeCell ref="F7:V7"/>
    <mergeCell ref="W7:Z7"/>
    <mergeCell ref="AA7:AG7"/>
    <mergeCell ref="B8:E8"/>
    <mergeCell ref="B9:E9"/>
    <mergeCell ref="F9:L9"/>
    <mergeCell ref="P9:S9"/>
    <mergeCell ref="T9:Z9"/>
    <mergeCell ref="B10:E10"/>
    <mergeCell ref="F10:M10"/>
    <mergeCell ref="O10:V10"/>
    <mergeCell ref="A11:E11"/>
    <mergeCell ref="F11:I11"/>
    <mergeCell ref="J11:M11"/>
    <mergeCell ref="N11:Q11"/>
    <mergeCell ref="R11:U11"/>
    <mergeCell ref="V11:Y11"/>
    <mergeCell ref="Z11:AC11"/>
    <mergeCell ref="AD11:AG11"/>
    <mergeCell ref="AH11:AK11"/>
    <mergeCell ref="AL11:AO11"/>
    <mergeCell ref="AP11:AS11"/>
    <mergeCell ref="A12:E12"/>
    <mergeCell ref="F12:I12"/>
    <mergeCell ref="J12:M12"/>
    <mergeCell ref="N12:Q12"/>
    <mergeCell ref="R12:U12"/>
    <mergeCell ref="V12:Y12"/>
    <mergeCell ref="Z12:AC12"/>
    <mergeCell ref="AD12:AG12"/>
    <mergeCell ref="AH12:AK12"/>
    <mergeCell ref="AL12:AO12"/>
    <mergeCell ref="AP12:AS12"/>
    <mergeCell ref="A13:E13"/>
    <mergeCell ref="F13:I13"/>
    <mergeCell ref="J13:M13"/>
    <mergeCell ref="N13:Q13"/>
    <mergeCell ref="R13:U13"/>
    <mergeCell ref="V13:Y13"/>
    <mergeCell ref="Z13:AC13"/>
    <mergeCell ref="AD13:AG13"/>
    <mergeCell ref="AH13:AK13"/>
    <mergeCell ref="AL13:AO13"/>
    <mergeCell ref="AP13:AS13"/>
    <mergeCell ref="A14:E14"/>
    <mergeCell ref="F14:I14"/>
    <mergeCell ref="J14:M14"/>
    <mergeCell ref="N14:Q14"/>
    <mergeCell ref="R14:U14"/>
    <mergeCell ref="V14:Y14"/>
    <mergeCell ref="Z14:AC14"/>
    <mergeCell ref="AD14:AG14"/>
    <mergeCell ref="AH14:AK14"/>
    <mergeCell ref="AL14:AO14"/>
    <mergeCell ref="AP14:AS14"/>
    <mergeCell ref="A15:E15"/>
    <mergeCell ref="F15:I15"/>
    <mergeCell ref="J15:M15"/>
    <mergeCell ref="N15:Q15"/>
    <mergeCell ref="R15:U15"/>
    <mergeCell ref="V15:Y15"/>
    <mergeCell ref="Z15:AC15"/>
    <mergeCell ref="AD15:AG15"/>
    <mergeCell ref="AH15:AK15"/>
    <mergeCell ref="AL15:AO15"/>
    <mergeCell ref="AP15:AS15"/>
    <mergeCell ref="A16:E16"/>
    <mergeCell ref="F16:I16"/>
    <mergeCell ref="J16:M16"/>
    <mergeCell ref="N16:Q16"/>
    <mergeCell ref="R16:U16"/>
    <mergeCell ref="V16:Y16"/>
    <mergeCell ref="Z16:AC16"/>
    <mergeCell ref="AD16:AG16"/>
    <mergeCell ref="AH16:AK16"/>
    <mergeCell ref="AL16:AO16"/>
    <mergeCell ref="AP16:AS16"/>
    <mergeCell ref="A29:E29"/>
    <mergeCell ref="F29:I29"/>
    <mergeCell ref="J29:M29"/>
    <mergeCell ref="N29:Q29"/>
    <mergeCell ref="R29:U29"/>
    <mergeCell ref="V29:Y29"/>
    <mergeCell ref="Z29:AC29"/>
    <mergeCell ref="AD29:AG29"/>
    <mergeCell ref="AH29:AK29"/>
    <mergeCell ref="AL29:AO29"/>
    <mergeCell ref="AP29:AS29"/>
    <mergeCell ref="M1:AG2"/>
    <mergeCell ref="A17:E28"/>
    <mergeCell ref="F17:I28"/>
    <mergeCell ref="J17:M28"/>
    <mergeCell ref="N17:Q28"/>
    <mergeCell ref="R17:U28"/>
    <mergeCell ref="V17:Y28"/>
    <mergeCell ref="Z17:AC28"/>
    <mergeCell ref="AD17:AG28"/>
    <mergeCell ref="AH17:AK28"/>
    <mergeCell ref="AL17:AO28"/>
    <mergeCell ref="AP17:AS28"/>
  </mergeCells>
  <phoneticPr fontId="25"/>
  <printOptions horizontalCentered="1" verticalCentered="1"/>
  <pageMargins left="0.39370078740157483" right="0.39370078740157483" top="0.78740157480314965" bottom="0.39370078740157483" header="0.51181102362204722" footer="0.51181102362204722"/>
  <pageSetup paperSize="9" scale="99" fitToWidth="1" fitToHeight="1" orientation="landscape" usePrinterDefaults="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indexed="46"/>
  </sheetPr>
  <dimension ref="A1:AD85"/>
  <sheetViews>
    <sheetView view="pageBreakPreview" topLeftCell="A49" zoomScale="60" workbookViewId="0"/>
  </sheetViews>
  <sheetFormatPr defaultColWidth="3.125" defaultRowHeight="18.75" customHeight="1"/>
  <cols>
    <col min="1" max="1" width="3.75" style="249" customWidth="1"/>
    <col min="2" max="16384" width="3.125" style="249" bestFit="1" customWidth="0"/>
  </cols>
  <sheetData>
    <row r="1" spans="1:30" ht="15" customHeight="1">
      <c r="B1" s="665"/>
      <c r="U1" s="63" t="s">
        <v>33</v>
      </c>
      <c r="V1" s="52"/>
      <c r="W1" s="68"/>
      <c r="X1" s="63" t="s">
        <v>182</v>
      </c>
      <c r="Y1" s="52"/>
      <c r="Z1" s="68"/>
      <c r="AA1" s="63" t="s">
        <v>82</v>
      </c>
      <c r="AB1" s="52"/>
      <c r="AC1" s="68"/>
    </row>
    <row r="2" spans="1:30" ht="22.5" customHeight="1">
      <c r="U2" s="260"/>
      <c r="V2" s="264"/>
      <c r="W2" s="269"/>
      <c r="X2" s="260"/>
      <c r="Y2" s="264"/>
      <c r="Z2" s="269"/>
      <c r="AA2" s="260"/>
      <c r="AB2" s="264"/>
      <c r="AC2" s="269"/>
    </row>
    <row r="3" spans="1:30" ht="22.5" customHeight="1">
      <c r="U3" s="262"/>
      <c r="V3" s="265"/>
      <c r="W3" s="271"/>
      <c r="X3" s="262"/>
      <c r="Y3" s="265"/>
      <c r="Z3" s="271"/>
      <c r="AA3" s="262"/>
      <c r="AB3" s="265"/>
      <c r="AC3" s="271"/>
    </row>
    <row r="4" spans="1:30" s="366" customFormat="1" ht="33.75" customHeight="1">
      <c r="A4" s="659" t="s">
        <v>775</v>
      </c>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row>
    <row r="5" spans="1:30" s="366" customFormat="1" ht="18.75" customHeight="1">
      <c r="A5" s="660"/>
      <c r="B5" s="666"/>
      <c r="C5" s="666"/>
      <c r="D5" s="666"/>
      <c r="E5" s="666"/>
      <c r="F5" s="666"/>
      <c r="G5" s="666"/>
      <c r="H5" s="666"/>
      <c r="I5" s="666"/>
      <c r="J5" s="666"/>
      <c r="K5" s="666"/>
      <c r="L5" s="666"/>
      <c r="M5" s="666"/>
      <c r="N5" s="666"/>
      <c r="O5" s="666"/>
      <c r="P5" s="666"/>
      <c r="Q5" s="666"/>
      <c r="R5" s="666"/>
      <c r="S5" s="666"/>
      <c r="T5" s="666"/>
      <c r="U5" s="666"/>
      <c r="V5" s="666"/>
      <c r="W5" s="666"/>
      <c r="X5" s="671" t="s">
        <v>621</v>
      </c>
      <c r="Y5" s="595"/>
      <c r="Z5" s="595"/>
      <c r="AA5" s="480"/>
      <c r="AB5" s="480"/>
      <c r="AC5" s="480"/>
    </row>
    <row r="6" spans="1:30" s="366" customFormat="1" ht="7.5" customHeight="1"/>
    <row r="7" spans="1:30" s="366" customFormat="1" ht="22.5" customHeight="1">
      <c r="A7" s="661"/>
      <c r="B7" s="667"/>
      <c r="C7" s="667"/>
      <c r="D7" s="667"/>
      <c r="E7" s="667"/>
      <c r="F7" s="667"/>
      <c r="G7" s="667"/>
      <c r="H7" s="667"/>
      <c r="I7" s="667"/>
      <c r="J7" s="667"/>
      <c r="K7" s="667"/>
      <c r="L7" s="667"/>
      <c r="M7" s="667"/>
      <c r="N7" s="667"/>
      <c r="O7" s="667"/>
      <c r="P7" s="667"/>
      <c r="Q7" s="667"/>
      <c r="R7" s="667"/>
      <c r="S7" s="667"/>
      <c r="T7" s="667"/>
      <c r="U7" s="687"/>
      <c r="V7" s="689"/>
      <c r="W7" s="667"/>
      <c r="X7" s="667" t="s">
        <v>197</v>
      </c>
      <c r="Y7" s="667"/>
      <c r="Z7" s="667" t="s">
        <v>9</v>
      </c>
      <c r="AA7" s="667"/>
      <c r="AB7" s="667" t="s">
        <v>129</v>
      </c>
      <c r="AC7" s="693"/>
    </row>
    <row r="8" spans="1:30" s="366" customFormat="1" ht="22.5" customHeight="1">
      <c r="A8" s="662"/>
      <c r="C8" s="45"/>
      <c r="D8" s="45"/>
      <c r="E8" s="45"/>
      <c r="F8" s="45"/>
      <c r="G8" s="677"/>
      <c r="H8" s="677"/>
      <c r="I8" s="55"/>
      <c r="J8" s="55"/>
      <c r="K8" s="55"/>
      <c r="L8" s="55"/>
      <c r="M8" s="59"/>
      <c r="N8" s="59"/>
      <c r="O8" s="59"/>
      <c r="P8" s="59"/>
      <c r="Q8" s="59"/>
      <c r="R8" s="59"/>
      <c r="S8" s="59"/>
      <c r="T8" s="59"/>
      <c r="U8" s="59"/>
      <c r="V8" s="59"/>
      <c r="W8" s="59"/>
      <c r="X8" s="59"/>
      <c r="Y8" s="59"/>
      <c r="Z8" s="59"/>
      <c r="AA8" s="59"/>
      <c r="AB8" s="59"/>
      <c r="AC8" s="694"/>
    </row>
    <row r="9" spans="1:30" s="366" customFormat="1" ht="22.5" customHeight="1">
      <c r="A9" s="662"/>
      <c r="C9" s="45" t="s">
        <v>726</v>
      </c>
      <c r="D9" s="45"/>
      <c r="E9" s="45"/>
      <c r="F9" s="45"/>
      <c r="G9" s="677" t="s">
        <v>136</v>
      </c>
      <c r="H9" s="59" t="s">
        <v>568</v>
      </c>
      <c r="I9" s="67"/>
      <c r="J9" s="67"/>
      <c r="K9" s="71" t="s">
        <v>335</v>
      </c>
      <c r="L9" s="55" t="s">
        <v>216</v>
      </c>
      <c r="M9" s="59"/>
      <c r="N9" s="59"/>
      <c r="O9" s="59"/>
      <c r="Q9" s="683" t="s">
        <v>88</v>
      </c>
      <c r="R9" s="669"/>
      <c r="S9" s="669"/>
      <c r="T9" s="669"/>
      <c r="U9" s="688"/>
      <c r="V9" s="688"/>
      <c r="W9" s="688"/>
      <c r="X9" s="688"/>
      <c r="Y9" s="688"/>
      <c r="Z9" s="688"/>
      <c r="AA9" s="688"/>
      <c r="AB9" s="688"/>
      <c r="AC9" s="694"/>
    </row>
    <row r="10" spans="1:30" s="366" customFormat="1" ht="22.5" customHeight="1">
      <c r="A10" s="662"/>
      <c r="M10" s="59"/>
      <c r="N10" s="59"/>
      <c r="O10" s="59"/>
      <c r="Q10" s="684" t="s">
        <v>778</v>
      </c>
      <c r="R10" s="686"/>
      <c r="S10" s="686"/>
      <c r="T10" s="686"/>
      <c r="U10" s="688"/>
      <c r="V10" s="688"/>
      <c r="W10" s="688"/>
      <c r="X10" s="688"/>
      <c r="Y10" s="688"/>
      <c r="Z10" s="688"/>
      <c r="AA10" s="688"/>
      <c r="AB10" s="688"/>
      <c r="AC10" s="694"/>
    </row>
    <row r="11" spans="1:30" s="366" customFormat="1" ht="22.5" customHeight="1">
      <c r="A11" s="662"/>
      <c r="B11" s="59"/>
      <c r="C11" s="59"/>
      <c r="D11" s="59"/>
      <c r="E11" s="59"/>
      <c r="F11" s="59"/>
      <c r="G11" s="59"/>
      <c r="H11" s="59"/>
      <c r="I11" s="59"/>
      <c r="J11" s="59"/>
      <c r="K11" s="59"/>
      <c r="L11" s="59"/>
      <c r="M11" s="59"/>
      <c r="N11" s="59"/>
      <c r="O11" s="59"/>
      <c r="Q11" s="684" t="s">
        <v>82</v>
      </c>
      <c r="R11" s="686"/>
      <c r="S11" s="686"/>
      <c r="T11" s="686"/>
      <c r="U11" s="688"/>
      <c r="V11" s="688"/>
      <c r="W11" s="688"/>
      <c r="X11" s="688"/>
      <c r="Y11" s="688"/>
      <c r="Z11" s="688"/>
      <c r="AA11" s="688"/>
      <c r="AB11" s="688"/>
      <c r="AC11" s="694"/>
    </row>
    <row r="12" spans="1:30" s="366" customFormat="1" ht="22.5" customHeight="1">
      <c r="A12" s="662"/>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694"/>
    </row>
    <row r="13" spans="1:30" s="366" customFormat="1" ht="22.5" customHeight="1">
      <c r="A13" s="662"/>
      <c r="B13" s="668" t="s">
        <v>640</v>
      </c>
      <c r="C13" s="45" t="s">
        <v>47</v>
      </c>
      <c r="D13" s="45"/>
      <c r="E13" s="45"/>
      <c r="F13" s="45"/>
      <c r="G13" s="45"/>
      <c r="H13" s="678"/>
      <c r="I13" s="678"/>
      <c r="J13" s="678"/>
      <c r="K13" s="678"/>
      <c r="L13" s="678"/>
      <c r="M13" s="678"/>
      <c r="N13" s="678"/>
      <c r="O13" s="678"/>
      <c r="P13" s="678"/>
      <c r="Q13" s="678"/>
      <c r="R13" s="678"/>
      <c r="S13" s="678"/>
      <c r="T13" s="678"/>
      <c r="U13" s="678"/>
      <c r="V13" s="678"/>
      <c r="W13" s="678"/>
      <c r="X13" s="678"/>
      <c r="Y13" s="678"/>
      <c r="Z13" s="678"/>
      <c r="AA13" s="678"/>
      <c r="AB13" s="678"/>
      <c r="AC13" s="694"/>
    </row>
    <row r="14" spans="1:30" s="366" customFormat="1" ht="22.5" customHeight="1">
      <c r="A14" s="662"/>
      <c r="B14" s="668" t="s">
        <v>780</v>
      </c>
      <c r="C14" s="45" t="s">
        <v>781</v>
      </c>
      <c r="D14" s="45"/>
      <c r="E14" s="45"/>
      <c r="F14" s="45"/>
      <c r="G14" s="45"/>
      <c r="H14" s="678"/>
      <c r="I14" s="678"/>
      <c r="J14" s="679" t="s">
        <v>782</v>
      </c>
      <c r="K14" s="678"/>
      <c r="L14" s="678" t="s">
        <v>197</v>
      </c>
      <c r="M14" s="678"/>
      <c r="N14" s="678" t="s">
        <v>9</v>
      </c>
      <c r="O14" s="678"/>
      <c r="P14" s="678" t="s">
        <v>129</v>
      </c>
      <c r="Q14" s="685" t="s">
        <v>786</v>
      </c>
      <c r="R14" s="679"/>
      <c r="S14" s="678"/>
      <c r="T14" s="678" t="s">
        <v>197</v>
      </c>
      <c r="U14" s="678"/>
      <c r="V14" s="678" t="s">
        <v>9</v>
      </c>
      <c r="W14" s="678"/>
      <c r="X14" s="678" t="s">
        <v>129</v>
      </c>
      <c r="Y14" s="678"/>
      <c r="Z14" s="678"/>
      <c r="AA14" s="678"/>
      <c r="AB14" s="678"/>
      <c r="AC14" s="694"/>
    </row>
    <row r="15" spans="1:30" s="366" customFormat="1" ht="22.5" customHeight="1">
      <c r="A15" s="662"/>
      <c r="B15" s="668" t="s">
        <v>789</v>
      </c>
      <c r="C15" s="61" t="s">
        <v>265</v>
      </c>
      <c r="D15" s="61"/>
      <c r="E15" s="61"/>
      <c r="F15" s="61"/>
      <c r="G15" s="61"/>
      <c r="H15" s="678"/>
      <c r="I15" s="678"/>
      <c r="J15" s="678"/>
      <c r="K15" s="678"/>
      <c r="L15" s="678"/>
      <c r="M15" s="678"/>
      <c r="N15" s="678"/>
      <c r="O15" s="678"/>
      <c r="P15" s="678"/>
      <c r="Q15" s="678"/>
      <c r="R15" s="678"/>
      <c r="S15" s="678"/>
      <c r="T15" s="678"/>
      <c r="U15" s="678"/>
      <c r="V15" s="678"/>
      <c r="W15" s="678"/>
      <c r="X15" s="678"/>
      <c r="Y15" s="678"/>
      <c r="Z15" s="678"/>
      <c r="AA15" s="678"/>
      <c r="AB15" s="678"/>
      <c r="AC15" s="694"/>
    </row>
    <row r="16" spans="1:30" s="366" customFormat="1" ht="22.5" customHeight="1">
      <c r="A16" s="662"/>
      <c r="B16" s="668" t="s">
        <v>19</v>
      </c>
      <c r="C16" s="61" t="s">
        <v>253</v>
      </c>
      <c r="D16" s="61"/>
      <c r="E16" s="61"/>
      <c r="F16" s="61"/>
      <c r="G16" s="61"/>
      <c r="H16" s="678"/>
      <c r="I16" s="678"/>
      <c r="J16" s="678"/>
      <c r="K16" s="678"/>
      <c r="L16" s="678"/>
      <c r="M16" s="678"/>
      <c r="N16" s="678"/>
      <c r="O16" s="678"/>
      <c r="P16" s="678"/>
      <c r="Q16" s="678"/>
      <c r="R16" s="678"/>
      <c r="S16" s="678"/>
      <c r="T16" s="678"/>
      <c r="U16" s="678"/>
      <c r="V16" s="678"/>
      <c r="W16" s="678"/>
      <c r="X16" s="678"/>
      <c r="Y16" s="678"/>
      <c r="Z16" s="678"/>
      <c r="AA16" s="678"/>
      <c r="AB16" s="678"/>
      <c r="AC16" s="694"/>
    </row>
    <row r="17" spans="1:29" s="366" customFormat="1" ht="22.5" customHeight="1">
      <c r="A17" s="662"/>
      <c r="B17" s="668" t="s">
        <v>564</v>
      </c>
      <c r="C17" s="45" t="s">
        <v>411</v>
      </c>
      <c r="D17" s="45"/>
      <c r="E17" s="45"/>
      <c r="F17" s="45"/>
      <c r="G17" s="45"/>
      <c r="H17" s="678"/>
      <c r="I17" s="678"/>
      <c r="J17" s="678"/>
      <c r="K17" s="678"/>
      <c r="L17" s="678"/>
      <c r="M17" s="678"/>
      <c r="N17" s="678"/>
      <c r="O17" s="678"/>
      <c r="P17" s="678"/>
      <c r="Q17" s="678"/>
      <c r="R17" s="678"/>
      <c r="S17" s="678"/>
      <c r="T17" s="678"/>
      <c r="U17" s="678"/>
      <c r="V17" s="678"/>
      <c r="W17" s="678"/>
      <c r="X17" s="678"/>
      <c r="Y17" s="678"/>
      <c r="Z17" s="678"/>
      <c r="AA17" s="678"/>
      <c r="AB17" s="678"/>
      <c r="AC17" s="694"/>
    </row>
    <row r="18" spans="1:29" s="366" customFormat="1" ht="22.5" customHeight="1">
      <c r="A18" s="662"/>
      <c r="B18" s="668" t="s">
        <v>792</v>
      </c>
      <c r="C18" s="45" t="s">
        <v>392</v>
      </c>
      <c r="D18" s="45"/>
      <c r="E18" s="45"/>
      <c r="F18" s="45"/>
      <c r="G18" s="45"/>
      <c r="H18" s="678"/>
      <c r="I18" s="678"/>
      <c r="J18" s="679" t="s">
        <v>782</v>
      </c>
      <c r="K18" s="678"/>
      <c r="L18" s="678" t="s">
        <v>197</v>
      </c>
      <c r="M18" s="678"/>
      <c r="N18" s="678" t="s">
        <v>9</v>
      </c>
      <c r="O18" s="678"/>
      <c r="P18" s="678" t="s">
        <v>129</v>
      </c>
      <c r="Q18" s="685" t="s">
        <v>786</v>
      </c>
      <c r="R18" s="679"/>
      <c r="S18" s="678"/>
      <c r="T18" s="678" t="s">
        <v>197</v>
      </c>
      <c r="U18" s="678"/>
      <c r="V18" s="678" t="s">
        <v>9</v>
      </c>
      <c r="W18" s="678"/>
      <c r="X18" s="678" t="s">
        <v>129</v>
      </c>
      <c r="Y18" s="678"/>
      <c r="Z18" s="678"/>
      <c r="AA18" s="678"/>
      <c r="AB18" s="678"/>
      <c r="AC18" s="694"/>
    </row>
    <row r="19" spans="1:29" s="366" customFormat="1" ht="22.5" customHeight="1">
      <c r="A19" s="662"/>
      <c r="B19" s="668" t="s">
        <v>659</v>
      </c>
      <c r="C19" s="45" t="s">
        <v>756</v>
      </c>
      <c r="D19" s="45"/>
      <c r="E19" s="45"/>
      <c r="F19" s="45"/>
      <c r="G19" s="45"/>
      <c r="H19" s="678"/>
      <c r="I19" s="678"/>
      <c r="J19" s="678"/>
      <c r="K19" s="678"/>
      <c r="L19" s="678"/>
      <c r="M19" s="678"/>
      <c r="N19" s="678"/>
      <c r="O19" s="678"/>
      <c r="P19" s="678"/>
      <c r="Q19" s="678"/>
      <c r="R19" s="678"/>
      <c r="S19" s="678"/>
      <c r="T19" s="678"/>
      <c r="U19" s="678"/>
      <c r="V19" s="678"/>
      <c r="W19" s="678"/>
      <c r="X19" s="678"/>
      <c r="Y19" s="678"/>
      <c r="Z19" s="678"/>
      <c r="AA19" s="678"/>
      <c r="AB19" s="678"/>
      <c r="AC19" s="694"/>
    </row>
    <row r="20" spans="1:29" s="366" customFormat="1" ht="22.5" customHeight="1">
      <c r="A20" s="662"/>
      <c r="B20" s="668" t="s">
        <v>793</v>
      </c>
      <c r="C20" s="45" t="s">
        <v>146</v>
      </c>
      <c r="D20" s="45"/>
      <c r="E20" s="45"/>
      <c r="F20" s="45"/>
      <c r="G20" s="45"/>
      <c r="H20" s="678"/>
      <c r="I20" s="678"/>
      <c r="J20" s="678"/>
      <c r="K20" s="678"/>
      <c r="L20" s="678"/>
      <c r="M20" s="678"/>
      <c r="N20" s="678"/>
      <c r="O20" s="678"/>
      <c r="P20" s="678"/>
      <c r="Q20" s="678"/>
      <c r="R20" s="678"/>
      <c r="S20" s="678"/>
      <c r="T20" s="678"/>
      <c r="U20" s="678"/>
      <c r="V20" s="678"/>
      <c r="W20" s="678"/>
      <c r="X20" s="678"/>
      <c r="Y20" s="678"/>
      <c r="Z20" s="678"/>
      <c r="AA20" s="678"/>
      <c r="AB20" s="678"/>
      <c r="AC20" s="694"/>
    </row>
    <row r="21" spans="1:29" s="366" customFormat="1" ht="22.5" customHeight="1">
      <c r="A21" s="662"/>
      <c r="B21" s="669"/>
      <c r="C21" s="669"/>
      <c r="D21" s="669"/>
      <c r="E21" s="669"/>
      <c r="F21" s="669"/>
      <c r="G21" s="678"/>
      <c r="H21" s="678"/>
      <c r="I21" s="678"/>
      <c r="J21" s="678"/>
      <c r="K21" s="678"/>
      <c r="L21" s="678"/>
      <c r="M21" s="678"/>
      <c r="N21" s="678"/>
      <c r="O21" s="678"/>
      <c r="P21" s="678"/>
      <c r="Q21" s="678"/>
      <c r="R21" s="678"/>
      <c r="S21" s="678"/>
      <c r="T21" s="678"/>
      <c r="U21" s="678"/>
      <c r="V21" s="678"/>
      <c r="W21" s="678"/>
      <c r="X21" s="678"/>
      <c r="Y21" s="678"/>
      <c r="Z21" s="678"/>
      <c r="AA21" s="678"/>
      <c r="AB21" s="678"/>
      <c r="AC21" s="694"/>
    </row>
    <row r="22" spans="1:29" s="366" customFormat="1" ht="22.5" customHeight="1">
      <c r="A22" s="662"/>
      <c r="B22" s="669"/>
      <c r="C22" s="669"/>
      <c r="D22" s="669"/>
      <c r="E22" s="669"/>
      <c r="F22" s="669"/>
      <c r="G22" s="678"/>
      <c r="H22" s="678"/>
      <c r="I22" s="678"/>
      <c r="J22" s="678"/>
      <c r="K22" s="678"/>
      <c r="L22" s="678"/>
      <c r="M22" s="678"/>
      <c r="N22" s="678"/>
      <c r="O22" s="678"/>
      <c r="P22" s="678"/>
      <c r="Q22" s="678"/>
      <c r="R22" s="678"/>
      <c r="S22" s="678"/>
      <c r="T22" s="678"/>
      <c r="U22" s="678"/>
      <c r="V22" s="678"/>
      <c r="W22" s="678"/>
      <c r="X22" s="678"/>
      <c r="Y22" s="678"/>
      <c r="Z22" s="678"/>
      <c r="AA22" s="678"/>
      <c r="AB22" s="678"/>
      <c r="AC22" s="694"/>
    </row>
    <row r="23" spans="1:29" s="366" customFormat="1" ht="22.5" customHeight="1">
      <c r="A23" s="662"/>
      <c r="B23" s="669"/>
      <c r="C23" s="669"/>
      <c r="D23" s="669"/>
      <c r="E23" s="669"/>
      <c r="F23" s="669"/>
      <c r="G23" s="678"/>
      <c r="H23" s="678"/>
      <c r="I23" s="678"/>
      <c r="J23" s="678"/>
      <c r="K23" s="678"/>
      <c r="L23" s="678"/>
      <c r="M23" s="678"/>
      <c r="N23" s="678"/>
      <c r="O23" s="678"/>
      <c r="P23" s="678"/>
      <c r="Q23" s="678"/>
      <c r="R23" s="678"/>
      <c r="S23" s="678"/>
      <c r="T23" s="678"/>
      <c r="U23" s="678"/>
      <c r="V23" s="678"/>
      <c r="W23" s="678"/>
      <c r="X23" s="678"/>
      <c r="Y23" s="678"/>
      <c r="Z23" s="678"/>
      <c r="AA23" s="678"/>
      <c r="AB23" s="678"/>
      <c r="AC23" s="694"/>
    </row>
    <row r="24" spans="1:29" s="366" customFormat="1" ht="22.5" customHeight="1">
      <c r="A24" s="662"/>
      <c r="B24" s="669"/>
      <c r="C24" s="669"/>
      <c r="D24" s="669"/>
      <c r="E24" s="669"/>
      <c r="F24" s="669"/>
      <c r="G24" s="678"/>
      <c r="H24" s="678"/>
      <c r="I24" s="678"/>
      <c r="J24" s="678"/>
      <c r="K24" s="678"/>
      <c r="L24" s="678"/>
      <c r="M24" s="678"/>
      <c r="N24" s="678"/>
      <c r="O24" s="678"/>
      <c r="P24" s="678"/>
      <c r="Q24" s="678"/>
      <c r="R24" s="678"/>
      <c r="S24" s="678"/>
      <c r="T24" s="678"/>
      <c r="U24" s="678"/>
      <c r="V24" s="678"/>
      <c r="W24" s="678"/>
      <c r="X24" s="678"/>
      <c r="Y24" s="678"/>
      <c r="Z24" s="678"/>
      <c r="AA24" s="678"/>
      <c r="AB24" s="678"/>
      <c r="AC24" s="694"/>
    </row>
    <row r="25" spans="1:29" s="366" customFormat="1" ht="18.75" customHeight="1">
      <c r="A25" s="662"/>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694"/>
    </row>
    <row r="26" spans="1:29" s="366" customFormat="1" ht="18.75" customHeight="1">
      <c r="A26" s="663"/>
      <c r="B26" s="670"/>
      <c r="C26" s="670"/>
      <c r="D26" s="670"/>
      <c r="E26" s="670"/>
      <c r="F26" s="670"/>
      <c r="G26" s="670"/>
      <c r="H26" s="670"/>
      <c r="I26" s="670"/>
      <c r="J26" s="670"/>
      <c r="K26" s="670"/>
      <c r="L26" s="670"/>
      <c r="M26" s="682" t="s">
        <v>796</v>
      </c>
      <c r="N26" s="682"/>
      <c r="O26" s="682"/>
      <c r="P26" s="682"/>
      <c r="Q26" s="682"/>
      <c r="R26" s="670"/>
      <c r="S26" s="670"/>
      <c r="T26" s="670"/>
      <c r="U26" s="670"/>
      <c r="V26" s="670"/>
      <c r="W26" s="670"/>
      <c r="X26" s="670"/>
      <c r="Y26" s="670"/>
      <c r="Z26" s="670"/>
      <c r="AA26" s="670"/>
      <c r="AB26" s="670"/>
      <c r="AC26" s="695"/>
    </row>
    <row r="27" spans="1:29" s="366" customFormat="1" ht="18.75" customHeight="1">
      <c r="A27" s="662"/>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694"/>
    </row>
    <row r="28" spans="1:29" s="366" customFormat="1" ht="18.75" customHeight="1">
      <c r="A28" s="662"/>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694"/>
    </row>
    <row r="29" spans="1:29" s="366" customFormat="1" ht="18.75" customHeight="1">
      <c r="A29" s="662"/>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694"/>
    </row>
    <row r="30" spans="1:29" s="366" customFormat="1" ht="18.75" customHeight="1">
      <c r="A30" s="662"/>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694"/>
    </row>
    <row r="31" spans="1:29" s="366" customFormat="1" ht="18.75" customHeight="1">
      <c r="A31" s="662"/>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694"/>
    </row>
    <row r="32" spans="1:29" s="366" customFormat="1" ht="18.75" customHeight="1">
      <c r="A32" s="662"/>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694"/>
    </row>
    <row r="33" spans="1:29" s="366" customFormat="1" ht="18.75" customHeight="1">
      <c r="A33" s="662"/>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694"/>
    </row>
    <row r="34" spans="1:29" s="366" customFormat="1" ht="18.75" customHeight="1">
      <c r="A34" s="662"/>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694"/>
    </row>
    <row r="35" spans="1:29" s="366" customFormat="1" ht="18.75" customHeight="1">
      <c r="A35" s="662"/>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694"/>
    </row>
    <row r="36" spans="1:29" s="366" customFormat="1" ht="18.75" customHeight="1">
      <c r="A36" s="662"/>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694"/>
    </row>
    <row r="37" spans="1:29" s="366" customFormat="1" ht="18.75" customHeight="1">
      <c r="A37" s="662"/>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694"/>
    </row>
    <row r="38" spans="1:29" s="366" customFormat="1" ht="18.75" customHeight="1">
      <c r="A38" s="662"/>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694"/>
    </row>
    <row r="39" spans="1:29" s="366" customFormat="1" ht="18.75" customHeight="1">
      <c r="A39" s="664"/>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96"/>
    </row>
    <row r="40" spans="1:29" ht="18.75" customHeight="1"/>
    <row r="41" spans="1:29" ht="18.75" customHeight="1"/>
    <row r="42" spans="1:29" ht="18.75" customHeight="1">
      <c r="AC42" s="266"/>
    </row>
    <row r="43" spans="1:29" ht="18.75" customHeight="1">
      <c r="A43" s="260"/>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9"/>
    </row>
    <row r="44" spans="1:29" ht="18.75" customHeight="1">
      <c r="A44" s="261"/>
      <c r="L44" s="680" t="s">
        <v>798</v>
      </c>
      <c r="M44" s="680"/>
      <c r="N44" s="680"/>
      <c r="O44" s="680"/>
      <c r="P44" s="680"/>
      <c r="Q44" s="680"/>
      <c r="R44" s="680"/>
      <c r="AC44" s="270"/>
    </row>
    <row r="45" spans="1:29" ht="18.75" customHeight="1">
      <c r="A45" s="261"/>
      <c r="D45" s="672"/>
      <c r="E45" s="675"/>
      <c r="F45" s="675"/>
      <c r="G45" s="675"/>
      <c r="H45" s="675"/>
      <c r="I45" s="675"/>
      <c r="J45" s="675"/>
      <c r="K45" s="675"/>
      <c r="L45" s="675"/>
      <c r="M45" s="675"/>
      <c r="N45" s="675"/>
      <c r="O45" s="675"/>
      <c r="P45" s="675"/>
      <c r="Q45" s="675"/>
      <c r="R45" s="675"/>
      <c r="S45" s="675"/>
      <c r="T45" s="675"/>
      <c r="U45" s="675"/>
      <c r="V45" s="675"/>
      <c r="W45" s="675"/>
      <c r="X45" s="675"/>
      <c r="Y45" s="675"/>
      <c r="Z45" s="690"/>
      <c r="AC45" s="270"/>
    </row>
    <row r="46" spans="1:29" ht="18.75" customHeight="1">
      <c r="A46" s="261"/>
      <c r="D46" s="673"/>
      <c r="Z46" s="691"/>
      <c r="AC46" s="270"/>
    </row>
    <row r="47" spans="1:29" ht="18.75" customHeight="1">
      <c r="A47" s="261"/>
      <c r="D47" s="673"/>
      <c r="Z47" s="691"/>
      <c r="AC47" s="270"/>
    </row>
    <row r="48" spans="1:29" ht="18.75" customHeight="1">
      <c r="A48" s="261"/>
      <c r="D48" s="673"/>
      <c r="Z48" s="691"/>
      <c r="AC48" s="270"/>
    </row>
    <row r="49" spans="1:29" ht="18.75" customHeight="1">
      <c r="A49" s="261"/>
      <c r="D49" s="673"/>
      <c r="Z49" s="691"/>
      <c r="AC49" s="270"/>
    </row>
    <row r="50" spans="1:29" ht="18.75" customHeight="1">
      <c r="A50" s="261"/>
      <c r="D50" s="673"/>
      <c r="Z50" s="691"/>
      <c r="AC50" s="270"/>
    </row>
    <row r="51" spans="1:29" ht="18.75" customHeight="1">
      <c r="A51" s="261"/>
      <c r="D51" s="673"/>
      <c r="Z51" s="691"/>
      <c r="AC51" s="270"/>
    </row>
    <row r="52" spans="1:29" ht="18.75" customHeight="1">
      <c r="A52" s="261"/>
      <c r="D52" s="673"/>
      <c r="Z52" s="691"/>
      <c r="AC52" s="270"/>
    </row>
    <row r="53" spans="1:29" ht="18.75" customHeight="1">
      <c r="A53" s="261"/>
      <c r="D53" s="673"/>
      <c r="Z53" s="691"/>
      <c r="AC53" s="270"/>
    </row>
    <row r="54" spans="1:29" ht="18.75" customHeight="1">
      <c r="A54" s="261"/>
      <c r="D54" s="673"/>
      <c r="Z54" s="691"/>
      <c r="AC54" s="270"/>
    </row>
    <row r="55" spans="1:29" ht="18.75" customHeight="1">
      <c r="A55" s="261"/>
      <c r="D55" s="673"/>
      <c r="Z55" s="691"/>
      <c r="AC55" s="270"/>
    </row>
    <row r="56" spans="1:29" ht="18.75" customHeight="1">
      <c r="A56" s="261"/>
      <c r="D56" s="674"/>
      <c r="E56" s="676"/>
      <c r="F56" s="676"/>
      <c r="G56" s="676"/>
      <c r="H56" s="676"/>
      <c r="I56" s="676"/>
      <c r="J56" s="676"/>
      <c r="K56" s="676"/>
      <c r="L56" s="676"/>
      <c r="M56" s="676"/>
      <c r="N56" s="676"/>
      <c r="O56" s="676"/>
      <c r="P56" s="676"/>
      <c r="Q56" s="676"/>
      <c r="R56" s="676"/>
      <c r="S56" s="676"/>
      <c r="T56" s="676"/>
      <c r="U56" s="676"/>
      <c r="V56" s="676"/>
      <c r="W56" s="676"/>
      <c r="X56" s="676"/>
      <c r="Y56" s="676"/>
      <c r="Z56" s="692"/>
      <c r="AC56" s="270"/>
    </row>
    <row r="57" spans="1:29" ht="18.75" customHeight="1">
      <c r="A57" s="261"/>
      <c r="AC57" s="270"/>
    </row>
    <row r="58" spans="1:29" ht="18.75" customHeight="1">
      <c r="A58" s="261"/>
      <c r="L58" s="680" t="s">
        <v>800</v>
      </c>
      <c r="M58" s="680"/>
      <c r="N58" s="680"/>
      <c r="O58" s="680"/>
      <c r="P58" s="680"/>
      <c r="Q58" s="680"/>
      <c r="R58" s="680"/>
      <c r="AC58" s="270"/>
    </row>
    <row r="59" spans="1:29" ht="18.75" customHeight="1">
      <c r="A59" s="261"/>
      <c r="D59" s="672"/>
      <c r="E59" s="675"/>
      <c r="F59" s="675"/>
      <c r="G59" s="675"/>
      <c r="H59" s="675"/>
      <c r="I59" s="675"/>
      <c r="J59" s="675"/>
      <c r="K59" s="675"/>
      <c r="L59" s="675"/>
      <c r="M59" s="675"/>
      <c r="N59" s="675"/>
      <c r="O59" s="675"/>
      <c r="P59" s="675"/>
      <c r="Q59" s="675"/>
      <c r="R59" s="675"/>
      <c r="S59" s="675"/>
      <c r="T59" s="675"/>
      <c r="U59" s="675"/>
      <c r="V59" s="675"/>
      <c r="W59" s="675"/>
      <c r="X59" s="675"/>
      <c r="Y59" s="675"/>
      <c r="Z59" s="690"/>
      <c r="AC59" s="270"/>
    </row>
    <row r="60" spans="1:29" ht="18.75" customHeight="1">
      <c r="A60" s="261"/>
      <c r="D60" s="673"/>
      <c r="Z60" s="691"/>
      <c r="AC60" s="270"/>
    </row>
    <row r="61" spans="1:29" ht="18.75" customHeight="1">
      <c r="A61" s="261"/>
      <c r="D61" s="673"/>
      <c r="Z61" s="691"/>
      <c r="AC61" s="270"/>
    </row>
    <row r="62" spans="1:29" ht="18.75" customHeight="1">
      <c r="A62" s="261"/>
      <c r="D62" s="673"/>
      <c r="Z62" s="691"/>
      <c r="AC62" s="270"/>
    </row>
    <row r="63" spans="1:29" ht="18.75" customHeight="1">
      <c r="A63" s="261"/>
      <c r="D63" s="673"/>
      <c r="Z63" s="691"/>
      <c r="AC63" s="270"/>
    </row>
    <row r="64" spans="1:29" ht="18.75" customHeight="1">
      <c r="A64" s="261"/>
      <c r="D64" s="673"/>
      <c r="Z64" s="691"/>
      <c r="AC64" s="270"/>
    </row>
    <row r="65" spans="1:29" ht="18.75" customHeight="1">
      <c r="A65" s="261"/>
      <c r="D65" s="673"/>
      <c r="Z65" s="691"/>
      <c r="AC65" s="270"/>
    </row>
    <row r="66" spans="1:29" ht="18.75" customHeight="1">
      <c r="A66" s="261"/>
      <c r="D66" s="673"/>
      <c r="Z66" s="691"/>
      <c r="AC66" s="270"/>
    </row>
    <row r="67" spans="1:29" ht="18.75" customHeight="1">
      <c r="A67" s="261"/>
      <c r="D67" s="673"/>
      <c r="Z67" s="691"/>
      <c r="AC67" s="270"/>
    </row>
    <row r="68" spans="1:29" ht="18.75" customHeight="1">
      <c r="A68" s="261"/>
      <c r="D68" s="673"/>
      <c r="Z68" s="691"/>
      <c r="AC68" s="270"/>
    </row>
    <row r="69" spans="1:29" ht="18.75" customHeight="1">
      <c r="A69" s="261"/>
      <c r="D69" s="673"/>
      <c r="Z69" s="691"/>
      <c r="AC69" s="270"/>
    </row>
    <row r="70" spans="1:29" ht="18.75" customHeight="1">
      <c r="A70" s="261"/>
      <c r="D70" s="674"/>
      <c r="E70" s="676"/>
      <c r="F70" s="676"/>
      <c r="G70" s="676"/>
      <c r="H70" s="676"/>
      <c r="I70" s="676"/>
      <c r="J70" s="676"/>
      <c r="K70" s="676"/>
      <c r="L70" s="676"/>
      <c r="M70" s="676"/>
      <c r="N70" s="676"/>
      <c r="O70" s="676"/>
      <c r="P70" s="676"/>
      <c r="Q70" s="676"/>
      <c r="R70" s="676"/>
      <c r="S70" s="676"/>
      <c r="T70" s="676"/>
      <c r="U70" s="676"/>
      <c r="V70" s="676"/>
      <c r="W70" s="676"/>
      <c r="X70" s="676"/>
      <c r="Y70" s="676"/>
      <c r="Z70" s="692"/>
      <c r="AC70" s="270"/>
    </row>
    <row r="71" spans="1:29" ht="18.75" customHeight="1">
      <c r="A71" s="261"/>
      <c r="AC71" s="270"/>
    </row>
    <row r="72" spans="1:29" ht="18.75" customHeight="1">
      <c r="A72" s="261"/>
      <c r="L72" s="681" t="s">
        <v>633</v>
      </c>
      <c r="M72" s="680"/>
      <c r="N72" s="680"/>
      <c r="O72" s="680"/>
      <c r="P72" s="680"/>
      <c r="Q72" s="680"/>
      <c r="R72" s="680"/>
      <c r="AC72" s="270"/>
    </row>
    <row r="73" spans="1:29" ht="18.75" customHeight="1">
      <c r="A73" s="261"/>
      <c r="D73" s="672"/>
      <c r="E73" s="675"/>
      <c r="F73" s="675"/>
      <c r="G73" s="675"/>
      <c r="H73" s="675"/>
      <c r="I73" s="675"/>
      <c r="J73" s="675"/>
      <c r="K73" s="675"/>
      <c r="L73" s="675"/>
      <c r="M73" s="675"/>
      <c r="N73" s="675"/>
      <c r="O73" s="675"/>
      <c r="P73" s="675"/>
      <c r="Q73" s="675"/>
      <c r="R73" s="675"/>
      <c r="S73" s="675"/>
      <c r="T73" s="675"/>
      <c r="U73" s="675"/>
      <c r="V73" s="675"/>
      <c r="W73" s="675"/>
      <c r="X73" s="675"/>
      <c r="Y73" s="675"/>
      <c r="Z73" s="690"/>
      <c r="AC73" s="270"/>
    </row>
    <row r="74" spans="1:29" ht="18.75" customHeight="1">
      <c r="A74" s="261"/>
      <c r="D74" s="673"/>
      <c r="Z74" s="691"/>
      <c r="AC74" s="270"/>
    </row>
    <row r="75" spans="1:29" ht="18.75" customHeight="1">
      <c r="A75" s="261"/>
      <c r="D75" s="673"/>
      <c r="Z75" s="691"/>
      <c r="AC75" s="270"/>
    </row>
    <row r="76" spans="1:29" ht="18.75" customHeight="1">
      <c r="A76" s="261"/>
      <c r="D76" s="673"/>
      <c r="Z76" s="691"/>
      <c r="AC76" s="270"/>
    </row>
    <row r="77" spans="1:29" ht="18.75" customHeight="1">
      <c r="A77" s="261"/>
      <c r="D77" s="673"/>
      <c r="Z77" s="691"/>
      <c r="AC77" s="270"/>
    </row>
    <row r="78" spans="1:29" ht="18.75" customHeight="1">
      <c r="A78" s="261"/>
      <c r="D78" s="673"/>
      <c r="Z78" s="691"/>
      <c r="AC78" s="270"/>
    </row>
    <row r="79" spans="1:29" ht="18.75" customHeight="1">
      <c r="A79" s="261"/>
      <c r="D79" s="673"/>
      <c r="Z79" s="691"/>
      <c r="AC79" s="270"/>
    </row>
    <row r="80" spans="1:29" ht="18.75" customHeight="1">
      <c r="A80" s="261"/>
      <c r="D80" s="673"/>
      <c r="Z80" s="691"/>
      <c r="AC80" s="270"/>
    </row>
    <row r="81" spans="1:29" ht="18.75" customHeight="1">
      <c r="A81" s="261"/>
      <c r="D81" s="673"/>
      <c r="Z81" s="691"/>
      <c r="AC81" s="270"/>
    </row>
    <row r="82" spans="1:29" ht="18.75" customHeight="1">
      <c r="A82" s="261"/>
      <c r="D82" s="673"/>
      <c r="Z82" s="691"/>
      <c r="AC82" s="270"/>
    </row>
    <row r="83" spans="1:29" ht="18.75" customHeight="1">
      <c r="A83" s="261"/>
      <c r="D83" s="673"/>
      <c r="Z83" s="691"/>
      <c r="AC83" s="270"/>
    </row>
    <row r="84" spans="1:29" ht="18.75" customHeight="1">
      <c r="A84" s="261"/>
      <c r="D84" s="674"/>
      <c r="E84" s="676"/>
      <c r="F84" s="676"/>
      <c r="G84" s="676"/>
      <c r="H84" s="676"/>
      <c r="I84" s="676"/>
      <c r="J84" s="676"/>
      <c r="K84" s="676"/>
      <c r="L84" s="676"/>
      <c r="M84" s="676"/>
      <c r="N84" s="676"/>
      <c r="O84" s="676"/>
      <c r="P84" s="676"/>
      <c r="Q84" s="676"/>
      <c r="R84" s="676"/>
      <c r="S84" s="676"/>
      <c r="T84" s="676"/>
      <c r="U84" s="676"/>
      <c r="V84" s="676"/>
      <c r="W84" s="676"/>
      <c r="X84" s="676"/>
      <c r="Y84" s="676"/>
      <c r="Z84" s="692"/>
      <c r="AC84" s="270"/>
    </row>
    <row r="85" spans="1:29" ht="18.75" customHeight="1">
      <c r="A85" s="262"/>
      <c r="B85" s="265"/>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71"/>
    </row>
  </sheetData>
  <mergeCells count="27">
    <mergeCell ref="U1:W1"/>
    <mergeCell ref="X1:Z1"/>
    <mergeCell ref="AA1:AC1"/>
    <mergeCell ref="A4:AC4"/>
    <mergeCell ref="AA5:AC5"/>
    <mergeCell ref="C8:F8"/>
    <mergeCell ref="H8:K8"/>
    <mergeCell ref="C9:F9"/>
    <mergeCell ref="I9:J9"/>
    <mergeCell ref="Q9:T9"/>
    <mergeCell ref="U9:AB9"/>
    <mergeCell ref="Q10:T10"/>
    <mergeCell ref="U10:AB10"/>
    <mergeCell ref="Q11:T11"/>
    <mergeCell ref="U11:AB11"/>
    <mergeCell ref="C13:G13"/>
    <mergeCell ref="C14:G14"/>
    <mergeCell ref="C15:G15"/>
    <mergeCell ref="C16:G16"/>
    <mergeCell ref="C17:G17"/>
    <mergeCell ref="C18:G18"/>
    <mergeCell ref="C19:G19"/>
    <mergeCell ref="C20:G20"/>
    <mergeCell ref="M26:Q26"/>
    <mergeCell ref="L44:R44"/>
    <mergeCell ref="L58:R58"/>
    <mergeCell ref="L72:R72"/>
  </mergeCells>
  <phoneticPr fontId="28"/>
  <printOptions horizontalCentered="1"/>
  <pageMargins left="0.59055118110236227" right="0.19685039370078741" top="0.59055118110236227" bottom="0.39370078740157483" header="0.51181102362204722" footer="0.51181102362204722"/>
  <pageSetup paperSize="9" scale="96" fitToWidth="1" fitToHeight="1" orientation="portrait" usePrinterDefaults="1" r:id="rId1"/>
  <headerFooter alignWithMargins="0"/>
  <rowBreaks count="1" manualBreakCount="1">
    <brk id="42"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Z37"/>
  <sheetViews>
    <sheetView showGridLines="0" view="pageBreakPreview" zoomScaleSheetLayoutView="100" workbookViewId="0"/>
  </sheetViews>
  <sheetFormatPr defaultColWidth="3.7109375" defaultRowHeight="20.100000000000001" customHeight="1"/>
  <cols>
    <col min="1" max="1" width="1.7109375" style="3" customWidth="1"/>
    <col min="2" max="26" width="3.7109375" style="3" bestFit="1" customWidth="0"/>
    <col min="27" max="27" width="1.7109375" style="3" customWidth="1"/>
    <col min="28" max="16384" width="3.7109375" style="3" bestFit="1" customWidth="0"/>
  </cols>
  <sheetData>
    <row r="1" spans="2:26" ht="20.100000000000001" customHeight="1">
      <c r="F1" s="17" t="s">
        <v>5</v>
      </c>
      <c r="G1" s="17"/>
      <c r="H1" s="17"/>
      <c r="I1" s="17"/>
      <c r="J1" s="17"/>
      <c r="K1" s="17"/>
      <c r="L1" s="17"/>
      <c r="M1" s="17"/>
      <c r="N1" s="17"/>
      <c r="O1" s="17"/>
      <c r="P1" s="17"/>
      <c r="Q1" s="17"/>
      <c r="R1" s="17"/>
      <c r="S1" s="17"/>
      <c r="T1" s="17"/>
      <c r="U1" s="17"/>
      <c r="V1" s="17"/>
    </row>
    <row r="2" spans="2:26" ht="20.100000000000001" customHeight="1">
      <c r="F2" s="17"/>
      <c r="G2" s="17"/>
      <c r="H2" s="17"/>
      <c r="I2" s="17"/>
      <c r="J2" s="17"/>
      <c r="K2" s="17"/>
      <c r="L2" s="17"/>
      <c r="M2" s="17"/>
      <c r="N2" s="17"/>
      <c r="O2" s="17"/>
      <c r="P2" s="17"/>
      <c r="Q2" s="17"/>
      <c r="R2" s="17"/>
      <c r="S2" s="17"/>
      <c r="T2" s="17"/>
      <c r="U2" s="17"/>
      <c r="V2" s="17"/>
    </row>
    <row r="3" spans="2:26" ht="20.100000000000001" customHeight="1">
      <c r="B3" s="4" t="s">
        <v>27</v>
      </c>
      <c r="C3" s="4"/>
      <c r="D3" s="4"/>
      <c r="E3" s="4"/>
      <c r="F3" s="18"/>
      <c r="G3" s="19" t="s">
        <v>0</v>
      </c>
      <c r="H3" s="21"/>
      <c r="I3" s="21"/>
      <c r="J3" s="21"/>
      <c r="K3" s="21"/>
      <c r="L3" s="21"/>
      <c r="M3" s="18" t="s">
        <v>36</v>
      </c>
      <c r="N3" s="18"/>
      <c r="O3" s="18"/>
      <c r="P3" s="18"/>
      <c r="Q3" s="18"/>
      <c r="R3" s="18"/>
      <c r="S3" s="18"/>
      <c r="T3" s="18"/>
      <c r="U3" s="18"/>
      <c r="V3" s="18"/>
      <c r="W3" s="18"/>
      <c r="X3" s="18"/>
      <c r="Y3" s="18"/>
      <c r="Z3" s="18"/>
    </row>
    <row r="4" spans="2:26" ht="20.100000000000001" customHeight="1">
      <c r="B4" s="4" t="s">
        <v>28</v>
      </c>
      <c r="C4" s="4"/>
      <c r="D4" s="4"/>
      <c r="E4" s="4"/>
      <c r="F4" s="18"/>
      <c r="G4" s="18"/>
      <c r="H4" s="18"/>
      <c r="I4" s="18"/>
      <c r="J4" s="18"/>
      <c r="K4" s="18"/>
      <c r="L4" s="18"/>
      <c r="M4" s="18"/>
      <c r="N4" s="18"/>
      <c r="O4" s="18"/>
      <c r="P4" s="18"/>
      <c r="Q4" s="18"/>
      <c r="R4" s="18"/>
      <c r="S4" s="18"/>
      <c r="T4" s="18"/>
      <c r="U4" s="18"/>
      <c r="V4" s="18"/>
      <c r="W4" s="18"/>
      <c r="X4" s="18"/>
      <c r="Y4" s="18"/>
      <c r="Z4" s="18"/>
    </row>
    <row r="5" spans="2:26" ht="20.100000000000001" customHeight="1">
      <c r="B5" s="4" t="s">
        <v>43</v>
      </c>
      <c r="C5" s="4"/>
      <c r="D5" s="4"/>
      <c r="E5" s="4"/>
      <c r="F5" s="18"/>
      <c r="G5" s="20" t="s">
        <v>45</v>
      </c>
      <c r="H5" s="20"/>
      <c r="I5" s="20"/>
      <c r="J5" s="20"/>
      <c r="K5" s="20"/>
      <c r="L5" s="20"/>
      <c r="M5" s="28" t="s">
        <v>10</v>
      </c>
      <c r="N5" s="20" t="s">
        <v>8</v>
      </c>
      <c r="O5" s="20"/>
      <c r="P5" s="20"/>
      <c r="Q5" s="20"/>
      <c r="R5" s="20"/>
      <c r="S5" s="20"/>
      <c r="T5" s="18"/>
      <c r="U5" s="18"/>
      <c r="V5" s="18"/>
      <c r="W5" s="18"/>
      <c r="X5" s="18"/>
      <c r="Y5" s="18"/>
      <c r="Z5" s="18"/>
    </row>
    <row r="6" spans="2:26" ht="20.100000000000001" customHeight="1">
      <c r="B6" s="4" t="s">
        <v>53</v>
      </c>
      <c r="C6" s="4"/>
      <c r="D6" s="4"/>
      <c r="E6" s="4"/>
      <c r="F6" s="18"/>
      <c r="G6" s="20" t="s">
        <v>57</v>
      </c>
      <c r="H6" s="20"/>
      <c r="I6" s="20"/>
      <c r="J6" s="20"/>
      <c r="K6" s="20"/>
      <c r="L6" s="20"/>
      <c r="M6" s="18"/>
      <c r="N6" s="18"/>
      <c r="O6" s="18"/>
      <c r="P6" s="18"/>
      <c r="Q6" s="18"/>
      <c r="R6" s="18"/>
      <c r="S6" s="18"/>
      <c r="T6" s="18"/>
      <c r="U6" s="18"/>
      <c r="V6" s="18"/>
      <c r="W6" s="18"/>
      <c r="X6" s="18"/>
      <c r="Y6" s="18"/>
      <c r="Z6" s="18"/>
    </row>
    <row r="7" spans="2:26" ht="20.100000000000001" customHeight="1">
      <c r="B7" s="4" t="s">
        <v>66</v>
      </c>
      <c r="C7" s="4"/>
      <c r="D7" s="4"/>
      <c r="E7" s="4"/>
      <c r="F7" s="18"/>
      <c r="G7" s="18"/>
      <c r="H7" s="18"/>
      <c r="I7" s="18"/>
      <c r="J7" s="18"/>
      <c r="K7" s="18"/>
      <c r="L7" s="18"/>
      <c r="M7" s="18"/>
      <c r="N7" s="18"/>
      <c r="O7" s="18"/>
      <c r="P7" s="18"/>
      <c r="Q7" s="18"/>
      <c r="R7" s="18"/>
      <c r="S7" s="18"/>
      <c r="T7" s="18"/>
      <c r="U7" s="18"/>
      <c r="V7" s="18"/>
      <c r="W7" s="18"/>
      <c r="X7" s="18"/>
      <c r="Y7" s="18"/>
      <c r="Z7" s="18"/>
    </row>
    <row r="8" spans="2:26" ht="20.100000000000001" customHeight="1">
      <c r="B8" s="5" t="s">
        <v>70</v>
      </c>
      <c r="C8" s="12"/>
      <c r="D8" s="12"/>
      <c r="E8" s="12"/>
      <c r="F8" s="12"/>
      <c r="G8" s="12"/>
      <c r="H8" s="12"/>
      <c r="I8" s="12"/>
      <c r="J8" s="12"/>
      <c r="K8" s="12"/>
      <c r="L8" s="22" t="s">
        <v>24</v>
      </c>
      <c r="M8" s="29"/>
      <c r="N8" s="29"/>
      <c r="O8" s="29"/>
      <c r="P8" s="30"/>
      <c r="Q8" s="22" t="s">
        <v>79</v>
      </c>
      <c r="R8" s="29"/>
      <c r="S8" s="29"/>
      <c r="T8" s="29"/>
      <c r="U8" s="30"/>
      <c r="V8" s="36" t="s">
        <v>87</v>
      </c>
      <c r="W8" s="29"/>
      <c r="X8" s="29"/>
      <c r="Y8" s="29"/>
      <c r="Z8" s="37"/>
    </row>
    <row r="9" spans="2:26" ht="20.100000000000001" customHeight="1">
      <c r="B9" s="6" t="s">
        <v>91</v>
      </c>
      <c r="C9" s="11"/>
      <c r="D9" s="11"/>
      <c r="E9" s="11"/>
      <c r="F9" s="11"/>
      <c r="G9" s="11"/>
      <c r="H9" s="11"/>
      <c r="I9" s="11"/>
      <c r="J9" s="11"/>
      <c r="K9" s="11"/>
      <c r="L9" s="23"/>
      <c r="M9" s="11"/>
      <c r="N9" s="11"/>
      <c r="O9" s="11"/>
      <c r="P9" s="31" t="s">
        <v>93</v>
      </c>
      <c r="Q9" s="23"/>
      <c r="R9" s="11"/>
      <c r="S9" s="11"/>
      <c r="T9" s="11"/>
      <c r="U9" s="31" t="s">
        <v>93</v>
      </c>
      <c r="V9" s="11" t="s">
        <v>97</v>
      </c>
      <c r="W9" s="11"/>
      <c r="X9" s="11"/>
      <c r="Y9" s="11"/>
      <c r="Z9" s="38" t="s">
        <v>93</v>
      </c>
    </row>
    <row r="10" spans="2:26" ht="20.100000000000001" customHeight="1">
      <c r="B10" s="6"/>
      <c r="C10" s="11" t="s">
        <v>101</v>
      </c>
      <c r="D10" s="11"/>
      <c r="E10" s="11"/>
      <c r="F10" s="11"/>
      <c r="G10" s="11"/>
      <c r="H10" s="11"/>
      <c r="I10" s="11"/>
      <c r="J10" s="11"/>
      <c r="K10" s="11"/>
      <c r="L10" s="23"/>
      <c r="M10" s="11"/>
      <c r="N10" s="11"/>
      <c r="O10" s="11"/>
      <c r="P10" s="31"/>
      <c r="Q10" s="23"/>
      <c r="R10" s="11"/>
      <c r="S10" s="11"/>
      <c r="T10" s="11"/>
      <c r="U10" s="31"/>
      <c r="V10" s="11"/>
      <c r="W10" s="11"/>
      <c r="X10" s="11"/>
      <c r="Y10" s="11"/>
      <c r="Z10" s="38"/>
    </row>
    <row r="11" spans="2:26" ht="20.100000000000001" customHeight="1">
      <c r="B11" s="6"/>
      <c r="C11" s="11" t="s">
        <v>65</v>
      </c>
      <c r="D11" s="11"/>
      <c r="E11" s="11"/>
      <c r="F11" s="11"/>
      <c r="G11" s="11"/>
      <c r="H11" s="11"/>
      <c r="I11" s="11"/>
      <c r="J11" s="11"/>
      <c r="K11" s="11"/>
      <c r="L11" s="23"/>
      <c r="M11" s="11"/>
      <c r="N11" s="11"/>
      <c r="O11" s="11"/>
      <c r="P11" s="31" t="s">
        <v>93</v>
      </c>
      <c r="Q11" s="23"/>
      <c r="R11" s="11"/>
      <c r="S11" s="11"/>
      <c r="T11" s="11"/>
      <c r="U11" s="31" t="s">
        <v>93</v>
      </c>
      <c r="V11" s="11" t="s">
        <v>97</v>
      </c>
      <c r="W11" s="11"/>
      <c r="X11" s="11"/>
      <c r="Y11" s="11"/>
      <c r="Z11" s="38" t="s">
        <v>93</v>
      </c>
    </row>
    <row r="12" spans="2:26" ht="20.100000000000001" customHeight="1">
      <c r="B12" s="7"/>
      <c r="C12" s="13" t="s">
        <v>112</v>
      </c>
      <c r="D12" s="13"/>
      <c r="E12" s="13"/>
      <c r="F12" s="13"/>
      <c r="G12" s="13"/>
      <c r="H12" s="13"/>
      <c r="I12" s="13"/>
      <c r="J12" s="13"/>
      <c r="K12" s="13"/>
      <c r="L12" s="24"/>
      <c r="M12" s="13"/>
      <c r="N12" s="13"/>
      <c r="O12" s="13"/>
      <c r="P12" s="32" t="s">
        <v>93</v>
      </c>
      <c r="Q12" s="24"/>
      <c r="R12" s="13"/>
      <c r="S12" s="13"/>
      <c r="T12" s="13"/>
      <c r="U12" s="32" t="s">
        <v>93</v>
      </c>
      <c r="V12" s="13" t="s">
        <v>97</v>
      </c>
      <c r="W12" s="13"/>
      <c r="X12" s="13"/>
      <c r="Y12" s="13"/>
      <c r="Z12" s="39" t="s">
        <v>93</v>
      </c>
    </row>
    <row r="13" spans="2:26" ht="20.100000000000001" customHeight="1">
      <c r="B13" s="8" t="s">
        <v>73</v>
      </c>
      <c r="C13" s="14"/>
      <c r="D13" s="14"/>
      <c r="E13" s="14"/>
      <c r="F13" s="14"/>
      <c r="G13" s="14"/>
      <c r="H13" s="14"/>
      <c r="I13" s="14"/>
      <c r="J13" s="14"/>
      <c r="K13" s="14"/>
      <c r="L13" s="25"/>
      <c r="M13" s="14"/>
      <c r="N13" s="14"/>
      <c r="O13" s="14"/>
      <c r="P13" s="33"/>
      <c r="Q13" s="25"/>
      <c r="R13" s="14"/>
      <c r="S13" s="14"/>
      <c r="T13" s="14"/>
      <c r="U13" s="33"/>
      <c r="V13" s="14"/>
      <c r="W13" s="14"/>
      <c r="X13" s="14"/>
      <c r="Y13" s="14"/>
      <c r="Z13" s="40"/>
    </row>
    <row r="14" spans="2:26" ht="20.100000000000001" customHeight="1">
      <c r="B14" s="6"/>
      <c r="C14" s="11" t="s">
        <v>119</v>
      </c>
      <c r="D14" s="11"/>
      <c r="E14" s="11"/>
      <c r="F14" s="11"/>
      <c r="G14" s="11"/>
      <c r="H14" s="11"/>
      <c r="I14" s="11"/>
      <c r="J14" s="11"/>
      <c r="K14" s="11"/>
      <c r="L14" s="23"/>
      <c r="M14" s="11"/>
      <c r="N14" s="11"/>
      <c r="O14" s="11"/>
      <c r="P14" s="31" t="s">
        <v>124</v>
      </c>
      <c r="Q14" s="23"/>
      <c r="R14" s="11"/>
      <c r="S14" s="11"/>
      <c r="T14" s="11"/>
      <c r="U14" s="31" t="s">
        <v>124</v>
      </c>
      <c r="V14" s="11" t="s">
        <v>97</v>
      </c>
      <c r="W14" s="11"/>
      <c r="X14" s="11"/>
      <c r="Y14" s="11"/>
      <c r="Z14" s="38" t="s">
        <v>124</v>
      </c>
    </row>
    <row r="15" spans="2:26" ht="20.100000000000001" customHeight="1">
      <c r="B15" s="6"/>
      <c r="C15" s="11" t="s">
        <v>120</v>
      </c>
      <c r="D15" s="11"/>
      <c r="E15" s="11"/>
      <c r="F15" s="11"/>
      <c r="G15" s="11"/>
      <c r="H15" s="11"/>
      <c r="I15" s="11"/>
      <c r="J15" s="11"/>
      <c r="K15" s="11"/>
      <c r="L15" s="23"/>
      <c r="M15" s="11"/>
      <c r="N15" s="11"/>
      <c r="O15" s="11"/>
      <c r="P15" s="31" t="s">
        <v>124</v>
      </c>
      <c r="Q15" s="23"/>
      <c r="R15" s="11"/>
      <c r="S15" s="11"/>
      <c r="T15" s="11"/>
      <c r="U15" s="31" t="s">
        <v>124</v>
      </c>
      <c r="V15" s="11" t="s">
        <v>97</v>
      </c>
      <c r="W15" s="11"/>
      <c r="X15" s="11"/>
      <c r="Y15" s="11"/>
      <c r="Z15" s="38" t="s">
        <v>124</v>
      </c>
    </row>
    <row r="16" spans="2:26" ht="20.100000000000001" customHeight="1">
      <c r="B16" s="6"/>
      <c r="C16" s="11" t="s">
        <v>130</v>
      </c>
      <c r="D16" s="11"/>
      <c r="E16" s="11"/>
      <c r="F16" s="11"/>
      <c r="G16" s="11"/>
      <c r="H16" s="11"/>
      <c r="I16" s="11"/>
      <c r="J16" s="11"/>
      <c r="K16" s="11"/>
      <c r="L16" s="23"/>
      <c r="M16" s="11"/>
      <c r="N16" s="11"/>
      <c r="O16" s="11"/>
      <c r="P16" s="31" t="s">
        <v>124</v>
      </c>
      <c r="Q16" s="23"/>
      <c r="R16" s="11"/>
      <c r="S16" s="11"/>
      <c r="T16" s="11"/>
      <c r="U16" s="31" t="s">
        <v>124</v>
      </c>
      <c r="V16" s="11" t="s">
        <v>97</v>
      </c>
      <c r="W16" s="11"/>
      <c r="X16" s="11"/>
      <c r="Y16" s="11"/>
      <c r="Z16" s="38" t="s">
        <v>124</v>
      </c>
    </row>
    <row r="17" spans="2:26" ht="20.100000000000001" customHeight="1">
      <c r="B17" s="7"/>
      <c r="C17" s="13" t="s">
        <v>44</v>
      </c>
      <c r="D17" s="13"/>
      <c r="E17" s="13"/>
      <c r="F17" s="13"/>
      <c r="G17" s="13"/>
      <c r="H17" s="13"/>
      <c r="I17" s="13"/>
      <c r="J17" s="13"/>
      <c r="K17" s="13"/>
      <c r="L17" s="24"/>
      <c r="M17" s="13"/>
      <c r="N17" s="13"/>
      <c r="O17" s="13"/>
      <c r="P17" s="32" t="s">
        <v>133</v>
      </c>
      <c r="Q17" s="24"/>
      <c r="R17" s="13"/>
      <c r="S17" s="13"/>
      <c r="T17" s="13"/>
      <c r="U17" s="32" t="s">
        <v>133</v>
      </c>
      <c r="V17" s="13" t="s">
        <v>97</v>
      </c>
      <c r="W17" s="13"/>
      <c r="X17" s="13"/>
      <c r="Y17" s="13"/>
      <c r="Z17" s="39" t="s">
        <v>133</v>
      </c>
    </row>
    <row r="18" spans="2:26" ht="20.100000000000001" customHeight="1">
      <c r="B18" s="8" t="s">
        <v>92</v>
      </c>
      <c r="C18" s="14"/>
      <c r="D18" s="14"/>
      <c r="E18" s="14"/>
      <c r="F18" s="14"/>
      <c r="G18" s="14"/>
      <c r="H18" s="14"/>
      <c r="I18" s="14"/>
      <c r="J18" s="14"/>
      <c r="K18" s="14"/>
      <c r="L18" s="25"/>
      <c r="M18" s="14"/>
      <c r="N18" s="14"/>
      <c r="O18" s="14"/>
      <c r="P18" s="33"/>
      <c r="Q18" s="25"/>
      <c r="R18" s="14"/>
      <c r="S18" s="14"/>
      <c r="T18" s="14"/>
      <c r="U18" s="33"/>
      <c r="V18" s="14"/>
      <c r="W18" s="14"/>
      <c r="X18" s="14"/>
      <c r="Y18" s="14"/>
      <c r="Z18" s="40"/>
    </row>
    <row r="19" spans="2:26" ht="20.100000000000001" customHeight="1">
      <c r="B19" s="7"/>
      <c r="C19" s="13" t="s">
        <v>106</v>
      </c>
      <c r="D19" s="13"/>
      <c r="E19" s="13"/>
      <c r="F19" s="13"/>
      <c r="G19" s="13"/>
      <c r="H19" s="13"/>
      <c r="I19" s="13"/>
      <c r="J19" s="13"/>
      <c r="K19" s="13"/>
      <c r="L19" s="24"/>
      <c r="M19" s="13"/>
      <c r="N19" s="13"/>
      <c r="O19" s="13"/>
      <c r="P19" s="32" t="s">
        <v>139</v>
      </c>
      <c r="Q19" s="24"/>
      <c r="R19" s="13"/>
      <c r="S19" s="13"/>
      <c r="T19" s="13"/>
      <c r="U19" s="32" t="s">
        <v>139</v>
      </c>
      <c r="V19" s="13" t="s">
        <v>97</v>
      </c>
      <c r="W19" s="13"/>
      <c r="X19" s="13"/>
      <c r="Y19" s="13"/>
      <c r="Z19" s="39" t="s">
        <v>139</v>
      </c>
    </row>
    <row r="20" spans="2:26" ht="20.100000000000001" customHeight="1">
      <c r="B20" s="8" t="s">
        <v>121</v>
      </c>
      <c r="C20" s="14"/>
      <c r="D20" s="14"/>
      <c r="E20" s="14"/>
      <c r="F20" s="14"/>
      <c r="G20" s="14"/>
      <c r="H20" s="14"/>
      <c r="I20" s="14"/>
      <c r="J20" s="14"/>
      <c r="K20" s="14"/>
      <c r="L20" s="25"/>
      <c r="M20" s="14"/>
      <c r="N20" s="14"/>
      <c r="O20" s="14"/>
      <c r="P20" s="33"/>
      <c r="Q20" s="25"/>
      <c r="R20" s="14"/>
      <c r="S20" s="14"/>
      <c r="T20" s="14"/>
      <c r="U20" s="33"/>
      <c r="V20" s="14"/>
      <c r="W20" s="14"/>
      <c r="X20" s="14"/>
      <c r="Y20" s="14"/>
      <c r="Z20" s="40"/>
    </row>
    <row r="21" spans="2:26" ht="20.100000000000001" customHeight="1">
      <c r="B21" s="6"/>
      <c r="C21" s="11" t="s">
        <v>20</v>
      </c>
      <c r="D21" s="11"/>
      <c r="E21" s="11"/>
      <c r="F21" s="11"/>
      <c r="G21" s="11"/>
      <c r="H21" s="11"/>
      <c r="I21" s="11"/>
      <c r="J21" s="11"/>
      <c r="K21" s="11"/>
      <c r="L21" s="23"/>
      <c r="M21" s="11"/>
      <c r="N21" s="11"/>
      <c r="O21" s="11"/>
      <c r="P21" s="31" t="s">
        <v>139</v>
      </c>
      <c r="Q21" s="23"/>
      <c r="R21" s="11"/>
      <c r="S21" s="11"/>
      <c r="T21" s="11"/>
      <c r="U21" s="31" t="s">
        <v>139</v>
      </c>
      <c r="V21" s="11" t="s">
        <v>97</v>
      </c>
      <c r="W21" s="11"/>
      <c r="X21" s="11"/>
      <c r="Y21" s="11"/>
      <c r="Z21" s="38" t="s">
        <v>139</v>
      </c>
    </row>
    <row r="22" spans="2:26" ht="20.100000000000001" customHeight="1">
      <c r="B22" s="6"/>
      <c r="C22" s="11" t="s">
        <v>144</v>
      </c>
      <c r="D22" s="11"/>
      <c r="E22" s="11"/>
      <c r="F22" s="11"/>
      <c r="G22" s="11"/>
      <c r="H22" s="11"/>
      <c r="I22" s="11"/>
      <c r="J22" s="11"/>
      <c r="K22" s="11"/>
      <c r="L22" s="23"/>
      <c r="M22" s="11"/>
      <c r="N22" s="11"/>
      <c r="O22" s="11"/>
      <c r="P22" s="31" t="s">
        <v>139</v>
      </c>
      <c r="Q22" s="23"/>
      <c r="R22" s="11"/>
      <c r="S22" s="11"/>
      <c r="T22" s="11"/>
      <c r="U22" s="31" t="s">
        <v>139</v>
      </c>
      <c r="V22" s="11" t="s">
        <v>97</v>
      </c>
      <c r="W22" s="11"/>
      <c r="X22" s="11"/>
      <c r="Y22" s="11"/>
      <c r="Z22" s="38" t="s">
        <v>139</v>
      </c>
    </row>
    <row r="23" spans="2:26" ht="20.100000000000001" customHeight="1">
      <c r="B23" s="6"/>
      <c r="C23" s="11" t="s">
        <v>154</v>
      </c>
      <c r="D23" s="11"/>
      <c r="E23" s="11"/>
      <c r="F23" s="11"/>
      <c r="G23" s="11"/>
      <c r="H23" s="11"/>
      <c r="I23" s="11"/>
      <c r="J23" s="11"/>
      <c r="K23" s="11"/>
      <c r="L23" s="23"/>
      <c r="M23" s="11"/>
      <c r="N23" s="11"/>
      <c r="O23" s="11"/>
      <c r="P23" s="31" t="s">
        <v>139</v>
      </c>
      <c r="Q23" s="23"/>
      <c r="R23" s="11"/>
      <c r="S23" s="11"/>
      <c r="T23" s="11"/>
      <c r="U23" s="31" t="s">
        <v>139</v>
      </c>
      <c r="V23" s="11" t="s">
        <v>97</v>
      </c>
      <c r="W23" s="11"/>
      <c r="X23" s="11"/>
      <c r="Y23" s="11"/>
      <c r="Z23" s="38" t="s">
        <v>139</v>
      </c>
    </row>
    <row r="24" spans="2:26" ht="20.100000000000001" customHeight="1">
      <c r="B24" s="7"/>
      <c r="C24" s="13" t="s">
        <v>164</v>
      </c>
      <c r="D24" s="13"/>
      <c r="E24" s="13"/>
      <c r="F24" s="13"/>
      <c r="G24" s="13"/>
      <c r="H24" s="13"/>
      <c r="I24" s="13"/>
      <c r="J24" s="13"/>
      <c r="K24" s="13"/>
      <c r="L24" s="24"/>
      <c r="M24" s="13"/>
      <c r="N24" s="13"/>
      <c r="O24" s="13"/>
      <c r="P24" s="32" t="s">
        <v>139</v>
      </c>
      <c r="Q24" s="24"/>
      <c r="R24" s="13"/>
      <c r="S24" s="13"/>
      <c r="T24" s="13"/>
      <c r="U24" s="32" t="s">
        <v>139</v>
      </c>
      <c r="V24" s="13" t="s">
        <v>97</v>
      </c>
      <c r="W24" s="13"/>
      <c r="X24" s="13"/>
      <c r="Y24" s="13"/>
      <c r="Z24" s="39" t="s">
        <v>139</v>
      </c>
    </row>
    <row r="25" spans="2:26" ht="20.100000000000001" customHeight="1">
      <c r="B25" s="9" t="s">
        <v>150</v>
      </c>
      <c r="C25" s="15"/>
      <c r="D25" s="15"/>
      <c r="E25" s="15"/>
      <c r="F25" s="15"/>
      <c r="G25" s="15"/>
      <c r="H25" s="15"/>
      <c r="I25" s="15"/>
      <c r="J25" s="15"/>
      <c r="K25" s="15"/>
      <c r="L25" s="26"/>
      <c r="M25" s="15"/>
      <c r="N25" s="15"/>
      <c r="O25" s="15"/>
      <c r="P25" s="34" t="s">
        <v>139</v>
      </c>
      <c r="Q25" s="26"/>
      <c r="R25" s="15"/>
      <c r="S25" s="15"/>
      <c r="T25" s="15"/>
      <c r="U25" s="34" t="s">
        <v>139</v>
      </c>
      <c r="V25" s="15" t="s">
        <v>97</v>
      </c>
      <c r="W25" s="15"/>
      <c r="X25" s="15"/>
      <c r="Y25" s="15"/>
      <c r="Z25" s="41" t="s">
        <v>139</v>
      </c>
    </row>
    <row r="26" spans="2:26" ht="20.100000000000001" customHeight="1">
      <c r="B26" s="8" t="s">
        <v>170</v>
      </c>
      <c r="C26" s="14"/>
      <c r="D26" s="14"/>
      <c r="E26" s="14"/>
      <c r="F26" s="14"/>
      <c r="G26" s="14"/>
      <c r="H26" s="14"/>
      <c r="I26" s="14"/>
      <c r="J26" s="14"/>
      <c r="K26" s="14"/>
      <c r="L26" s="25"/>
      <c r="M26" s="14"/>
      <c r="N26" s="14"/>
      <c r="O26" s="14"/>
      <c r="P26" s="33"/>
      <c r="Q26" s="25"/>
      <c r="R26" s="14"/>
      <c r="S26" s="14"/>
      <c r="T26" s="14"/>
      <c r="U26" s="33"/>
      <c r="V26" s="14"/>
      <c r="W26" s="14"/>
      <c r="X26" s="14"/>
      <c r="Y26" s="14"/>
      <c r="Z26" s="40"/>
    </row>
    <row r="27" spans="2:26" ht="20.100000000000001" customHeight="1">
      <c r="B27" s="10"/>
      <c r="C27" s="16" t="s">
        <v>173</v>
      </c>
      <c r="D27" s="16"/>
      <c r="E27" s="16"/>
      <c r="F27" s="16"/>
      <c r="G27" s="16"/>
      <c r="H27" s="16"/>
      <c r="I27" s="16"/>
      <c r="J27" s="16"/>
      <c r="K27" s="16"/>
      <c r="L27" s="27"/>
      <c r="M27" s="16"/>
      <c r="N27" s="16"/>
      <c r="O27" s="16"/>
      <c r="P27" s="35" t="s">
        <v>139</v>
      </c>
      <c r="Q27" s="27"/>
      <c r="R27" s="16"/>
      <c r="S27" s="16"/>
      <c r="T27" s="16"/>
      <c r="U27" s="35" t="s">
        <v>139</v>
      </c>
      <c r="V27" s="16" t="s">
        <v>97</v>
      </c>
      <c r="W27" s="16"/>
      <c r="X27" s="16"/>
      <c r="Y27" s="16"/>
      <c r="Z27" s="42" t="s">
        <v>139</v>
      </c>
    </row>
    <row r="28" spans="2:26" ht="20.100000000000001" customHeight="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2:26" ht="20.100000000000001" customHeight="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2:26" ht="20.100000000000001" customHeight="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2:26" ht="20.100000000000001" customHeight="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2:26" ht="20.100000000000001" customHeight="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2:26" ht="20.100000000000001" customHeight="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2:26" ht="20.100000000000001"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2:26" ht="20.100000000000001" customHeight="1"/>
    <row r="36" spans="2:26" ht="20.100000000000001" customHeight="1"/>
    <row r="37" spans="2:26" ht="20.100000000000001" customHeight="1">
      <c r="B37" s="3" t="s">
        <v>176</v>
      </c>
    </row>
  </sheetData>
  <mergeCells count="119">
    <mergeCell ref="B3:E3"/>
    <mergeCell ref="H3:L3"/>
    <mergeCell ref="B4:E4"/>
    <mergeCell ref="B5:E5"/>
    <mergeCell ref="G5:L5"/>
    <mergeCell ref="N5:S5"/>
    <mergeCell ref="B6:E6"/>
    <mergeCell ref="G6:L6"/>
    <mergeCell ref="B7:E7"/>
    <mergeCell ref="G7:Z7"/>
    <mergeCell ref="B8:K8"/>
    <mergeCell ref="L8:P8"/>
    <mergeCell ref="Q8:U8"/>
    <mergeCell ref="V8:Z8"/>
    <mergeCell ref="B9:K9"/>
    <mergeCell ref="L9:O9"/>
    <mergeCell ref="Q9:T9"/>
    <mergeCell ref="W9:Y9"/>
    <mergeCell ref="C10:K10"/>
    <mergeCell ref="L10:O10"/>
    <mergeCell ref="Q10:T10"/>
    <mergeCell ref="W10:Y10"/>
    <mergeCell ref="C11:K11"/>
    <mergeCell ref="L11:O11"/>
    <mergeCell ref="Q11:T11"/>
    <mergeCell ref="W11:Y11"/>
    <mergeCell ref="C12:K12"/>
    <mergeCell ref="L12:O12"/>
    <mergeCell ref="Q12:T12"/>
    <mergeCell ref="W12:Y12"/>
    <mergeCell ref="B13:K13"/>
    <mergeCell ref="L13:O13"/>
    <mergeCell ref="Q13:T13"/>
    <mergeCell ref="W13:Y13"/>
    <mergeCell ref="C14:K14"/>
    <mergeCell ref="L14:O14"/>
    <mergeCell ref="Q14:T14"/>
    <mergeCell ref="W14:Y14"/>
    <mergeCell ref="C15:K15"/>
    <mergeCell ref="L15:O15"/>
    <mergeCell ref="Q15:T15"/>
    <mergeCell ref="W15:Y15"/>
    <mergeCell ref="C16:K16"/>
    <mergeCell ref="L16:O16"/>
    <mergeCell ref="Q16:T16"/>
    <mergeCell ref="W16:Y16"/>
    <mergeCell ref="C17:K17"/>
    <mergeCell ref="L17:O17"/>
    <mergeCell ref="Q17:T17"/>
    <mergeCell ref="W17:Y17"/>
    <mergeCell ref="B18:K18"/>
    <mergeCell ref="L18:O18"/>
    <mergeCell ref="Q18:T18"/>
    <mergeCell ref="W18:Y18"/>
    <mergeCell ref="C19:K19"/>
    <mergeCell ref="L19:O19"/>
    <mergeCell ref="Q19:T19"/>
    <mergeCell ref="W19:Y19"/>
    <mergeCell ref="B20:K20"/>
    <mergeCell ref="L20:O20"/>
    <mergeCell ref="Q20:T20"/>
    <mergeCell ref="W20:Y20"/>
    <mergeCell ref="C21:K21"/>
    <mergeCell ref="L21:O21"/>
    <mergeCell ref="Q21:T21"/>
    <mergeCell ref="W21:Y21"/>
    <mergeCell ref="C22:K22"/>
    <mergeCell ref="L22:O22"/>
    <mergeCell ref="Q22:T22"/>
    <mergeCell ref="W22:Y22"/>
    <mergeCell ref="C23:K23"/>
    <mergeCell ref="L23:O23"/>
    <mergeCell ref="Q23:T23"/>
    <mergeCell ref="W23:Y23"/>
    <mergeCell ref="C24:K24"/>
    <mergeCell ref="L24:O24"/>
    <mergeCell ref="Q24:T24"/>
    <mergeCell ref="W24:Y24"/>
    <mergeCell ref="B25:K25"/>
    <mergeCell ref="L25:O25"/>
    <mergeCell ref="Q25:T25"/>
    <mergeCell ref="W25:Y25"/>
    <mergeCell ref="B26:K26"/>
    <mergeCell ref="L26:O26"/>
    <mergeCell ref="Q26:T26"/>
    <mergeCell ref="W26:Y26"/>
    <mergeCell ref="C27:K27"/>
    <mergeCell ref="L27:O27"/>
    <mergeCell ref="Q27:T27"/>
    <mergeCell ref="W27:Y27"/>
    <mergeCell ref="B28:K28"/>
    <mergeCell ref="L28:O28"/>
    <mergeCell ref="Q28:T28"/>
    <mergeCell ref="W28:Y28"/>
    <mergeCell ref="C29:K29"/>
    <mergeCell ref="L29:O29"/>
    <mergeCell ref="Q29:T29"/>
    <mergeCell ref="W29:Y29"/>
    <mergeCell ref="C30:K30"/>
    <mergeCell ref="L30:O30"/>
    <mergeCell ref="Q30:T30"/>
    <mergeCell ref="W30:Y30"/>
    <mergeCell ref="C31:K31"/>
    <mergeCell ref="L31:O31"/>
    <mergeCell ref="Q31:T31"/>
    <mergeCell ref="W31:Y31"/>
    <mergeCell ref="B32:K32"/>
    <mergeCell ref="L32:O32"/>
    <mergeCell ref="Q32:T32"/>
    <mergeCell ref="W32:Y32"/>
    <mergeCell ref="C33:K33"/>
    <mergeCell ref="L33:O33"/>
    <mergeCell ref="Q33:T33"/>
    <mergeCell ref="W33:Y33"/>
    <mergeCell ref="C34:K34"/>
    <mergeCell ref="L34:O34"/>
    <mergeCell ref="Q34:T34"/>
    <mergeCell ref="W34:Y34"/>
    <mergeCell ref="F1:V2"/>
  </mergeCells>
  <phoneticPr fontId="25"/>
  <printOptions horizontalCentered="1"/>
  <pageMargins left="0.78740157480314965" right="0.78740157480314965" top="0.78740157480314965" bottom="0.78740157480314965" header="0.31496062992125984" footer="0.31496062992125984"/>
  <pageSetup paperSize="9" scale="9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A1:AB37"/>
  <sheetViews>
    <sheetView view="pageBreakPreview" zoomScale="60" workbookViewId="0"/>
  </sheetViews>
  <sheetFormatPr defaultColWidth="3" defaultRowHeight="13.5"/>
  <cols>
    <col min="1" max="1" width="3.75" style="528" customWidth="1"/>
    <col min="2" max="16384" width="3" style="528" bestFit="1" customWidth="0"/>
  </cols>
  <sheetData>
    <row r="1" spans="1:28" ht="21.4" customHeight="1">
      <c r="K1" s="726" t="s">
        <v>805</v>
      </c>
      <c r="L1" s="726"/>
      <c r="M1" s="726"/>
      <c r="N1" s="726"/>
      <c r="O1" s="726"/>
      <c r="P1" s="726"/>
      <c r="Q1" s="726"/>
      <c r="R1" s="726"/>
    </row>
    <row r="2" spans="1:28" ht="21.4" customHeight="1">
      <c r="K2" s="726"/>
      <c r="L2" s="726"/>
      <c r="M2" s="726"/>
      <c r="N2" s="726"/>
      <c r="O2" s="726"/>
      <c r="P2" s="726"/>
      <c r="Q2" s="726"/>
      <c r="R2" s="726"/>
    </row>
    <row r="3" spans="1:28" ht="21.4" customHeight="1"/>
    <row r="4" spans="1:28" ht="21.4" customHeight="1">
      <c r="B4" s="712" t="s">
        <v>705</v>
      </c>
    </row>
    <row r="5" spans="1:28" ht="16.5" customHeight="1">
      <c r="A5" s="697"/>
      <c r="B5" s="711"/>
      <c r="C5" s="711"/>
      <c r="D5" s="711"/>
      <c r="E5" s="711"/>
      <c r="F5" s="722" t="s">
        <v>748</v>
      </c>
      <c r="G5" s="711"/>
      <c r="H5" s="711"/>
      <c r="I5" s="711"/>
      <c r="J5" s="711"/>
      <c r="K5" s="711"/>
      <c r="L5" s="711"/>
      <c r="M5" s="711"/>
      <c r="N5" s="711"/>
      <c r="O5" s="711"/>
      <c r="P5" s="711"/>
      <c r="Q5" s="711"/>
      <c r="R5" s="711"/>
      <c r="S5" s="711"/>
      <c r="T5" s="728" t="s">
        <v>631</v>
      </c>
      <c r="U5" s="732"/>
      <c r="V5" s="736"/>
      <c r="W5" s="728" t="s">
        <v>632</v>
      </c>
      <c r="X5" s="732"/>
      <c r="Y5" s="736"/>
      <c r="Z5" s="728" t="s">
        <v>380</v>
      </c>
      <c r="AA5" s="732"/>
      <c r="AB5" s="738"/>
    </row>
    <row r="6" spans="1:28" ht="16.5" customHeight="1">
      <c r="A6" s="698" t="s">
        <v>273</v>
      </c>
      <c r="B6" s="444"/>
      <c r="C6" s="444"/>
      <c r="D6" s="444"/>
      <c r="E6" s="712"/>
      <c r="F6" s="714"/>
      <c r="G6" s="712"/>
      <c r="H6" s="712"/>
      <c r="I6" s="712"/>
      <c r="J6" s="712"/>
      <c r="K6" s="712"/>
      <c r="L6" s="712"/>
      <c r="M6" s="712"/>
      <c r="N6" s="712"/>
      <c r="O6" s="712"/>
      <c r="P6" s="712"/>
      <c r="Q6" s="712"/>
      <c r="R6" s="712"/>
      <c r="S6" s="712"/>
      <c r="T6" s="729"/>
      <c r="U6" s="733"/>
      <c r="V6" s="733"/>
      <c r="W6" s="729"/>
      <c r="X6" s="733"/>
      <c r="Y6" s="733"/>
      <c r="Z6" s="729"/>
      <c r="AA6" s="733"/>
      <c r="AB6" s="739"/>
    </row>
    <row r="7" spans="1:28" ht="16.5" customHeight="1">
      <c r="A7" s="698"/>
      <c r="B7" s="444"/>
      <c r="C7" s="444"/>
      <c r="D7" s="444"/>
      <c r="E7" s="712"/>
      <c r="F7" s="714"/>
      <c r="G7" s="712"/>
      <c r="H7" s="712"/>
      <c r="I7" s="712"/>
      <c r="J7" s="712"/>
      <c r="K7" s="712"/>
      <c r="L7" s="712"/>
      <c r="M7" s="712"/>
      <c r="N7" s="712"/>
      <c r="O7" s="712"/>
      <c r="P7" s="712"/>
      <c r="Q7" s="712"/>
      <c r="R7" s="712"/>
      <c r="S7" s="712"/>
      <c r="T7" s="729"/>
      <c r="U7" s="733"/>
      <c r="V7" s="733"/>
      <c r="W7" s="729"/>
      <c r="X7" s="733"/>
      <c r="Y7" s="733"/>
      <c r="Z7" s="729"/>
      <c r="AA7" s="733"/>
      <c r="AB7" s="739"/>
    </row>
    <row r="8" spans="1:28" ht="16.5" customHeight="1">
      <c r="A8" s="699"/>
      <c r="B8" s="713"/>
      <c r="C8" s="713"/>
      <c r="D8" s="713"/>
      <c r="E8" s="713"/>
      <c r="F8" s="716"/>
      <c r="G8" s="713"/>
      <c r="H8" s="713"/>
      <c r="I8" s="713"/>
      <c r="J8" s="713"/>
      <c r="K8" s="713"/>
      <c r="L8" s="713"/>
      <c r="M8" s="713"/>
      <c r="N8" s="713"/>
      <c r="O8" s="713"/>
      <c r="P8" s="713"/>
      <c r="Q8" s="713"/>
      <c r="R8" s="713"/>
      <c r="S8" s="713"/>
      <c r="T8" s="730"/>
      <c r="U8" s="734"/>
      <c r="V8" s="734"/>
      <c r="W8" s="730"/>
      <c r="X8" s="734"/>
      <c r="Y8" s="734"/>
      <c r="Z8" s="730"/>
      <c r="AA8" s="734"/>
      <c r="AB8" s="740"/>
    </row>
    <row r="9" spans="1:28" ht="16.5" customHeight="1">
      <c r="A9" s="700"/>
      <c r="B9" s="712"/>
      <c r="C9" s="712"/>
      <c r="D9" s="712"/>
      <c r="E9" s="712"/>
      <c r="F9" s="714"/>
      <c r="G9" s="712"/>
      <c r="H9" s="712"/>
      <c r="I9" s="712"/>
      <c r="J9" s="712"/>
      <c r="K9" s="712"/>
      <c r="L9" s="712"/>
      <c r="M9" s="712"/>
      <c r="N9" s="712"/>
      <c r="O9" s="712"/>
      <c r="P9" s="712"/>
      <c r="Q9" s="712"/>
      <c r="R9" s="712"/>
      <c r="S9" s="712"/>
      <c r="T9" s="731" t="s">
        <v>220</v>
      </c>
      <c r="U9" s="735"/>
      <c r="V9" s="737"/>
      <c r="W9" s="731" t="s">
        <v>215</v>
      </c>
      <c r="X9" s="735"/>
      <c r="Y9" s="737"/>
      <c r="Z9" s="731" t="s">
        <v>434</v>
      </c>
      <c r="AA9" s="263"/>
      <c r="AB9" s="741"/>
    </row>
    <row r="10" spans="1:28" ht="16.5" customHeight="1">
      <c r="A10" s="698" t="s">
        <v>808</v>
      </c>
      <c r="B10" s="444"/>
      <c r="C10" s="444"/>
      <c r="D10" s="444"/>
      <c r="E10" s="712"/>
      <c r="F10" s="714"/>
      <c r="G10" s="712"/>
      <c r="H10" s="712"/>
      <c r="I10" s="712"/>
      <c r="J10" s="712"/>
      <c r="K10" s="712"/>
      <c r="L10" s="712"/>
      <c r="M10" s="712"/>
      <c r="N10" s="712"/>
      <c r="O10" s="712"/>
      <c r="P10" s="712"/>
      <c r="Q10" s="712"/>
      <c r="R10" s="712"/>
      <c r="S10" s="712"/>
      <c r="T10" s="714"/>
      <c r="U10" s="712"/>
      <c r="V10" s="712"/>
      <c r="W10" s="714"/>
      <c r="X10" s="712"/>
      <c r="Y10" s="712"/>
      <c r="Z10" s="714"/>
      <c r="AA10" s="712"/>
      <c r="AB10" s="742"/>
    </row>
    <row r="11" spans="1:28" ht="16.5" customHeight="1">
      <c r="A11" s="698"/>
      <c r="B11" s="444"/>
      <c r="C11" s="444"/>
      <c r="D11" s="444"/>
      <c r="E11" s="712"/>
      <c r="F11" s="714"/>
      <c r="G11" s="712"/>
      <c r="H11" s="712"/>
      <c r="I11" s="712"/>
      <c r="J11" s="712"/>
      <c r="K11" s="712"/>
      <c r="L11" s="712"/>
      <c r="M11" s="712"/>
      <c r="N11" s="712"/>
      <c r="O11" s="712"/>
      <c r="P11" s="712"/>
      <c r="Q11" s="712"/>
      <c r="R11" s="712"/>
      <c r="S11" s="712"/>
      <c r="T11" s="714"/>
      <c r="U11" s="712"/>
      <c r="V11" s="712"/>
      <c r="W11" s="714"/>
      <c r="X11" s="712"/>
      <c r="Y11" s="712"/>
      <c r="Z11" s="714"/>
      <c r="AA11" s="712"/>
      <c r="AB11" s="742"/>
    </row>
    <row r="12" spans="1:28" ht="16.5" customHeight="1">
      <c r="A12" s="699"/>
      <c r="B12" s="713"/>
      <c r="C12" s="713"/>
      <c r="D12" s="713"/>
      <c r="E12" s="713"/>
      <c r="F12" s="716"/>
      <c r="G12" s="713"/>
      <c r="H12" s="713"/>
      <c r="I12" s="713"/>
      <c r="J12" s="713"/>
      <c r="K12" s="713"/>
      <c r="L12" s="713"/>
      <c r="M12" s="713"/>
      <c r="N12" s="713"/>
      <c r="O12" s="713"/>
      <c r="P12" s="713"/>
      <c r="Q12" s="713"/>
      <c r="R12" s="713"/>
      <c r="S12" s="713"/>
      <c r="T12" s="716"/>
      <c r="U12" s="713"/>
      <c r="V12" s="713"/>
      <c r="W12" s="716"/>
      <c r="X12" s="713"/>
      <c r="Y12" s="713"/>
      <c r="Z12" s="716"/>
      <c r="AA12" s="713"/>
      <c r="AB12" s="743"/>
    </row>
    <row r="13" spans="1:28" ht="23.65" customHeight="1">
      <c r="A13" s="701" t="s">
        <v>535</v>
      </c>
      <c r="B13" s="52"/>
      <c r="C13" s="52"/>
      <c r="D13" s="52"/>
      <c r="E13" s="718"/>
      <c r="F13" s="723" t="s">
        <v>804</v>
      </c>
      <c r="G13" s="52"/>
      <c r="H13" s="52"/>
      <c r="I13" s="52"/>
      <c r="J13" s="52"/>
      <c r="K13" s="52"/>
      <c r="L13" s="52"/>
      <c r="M13" s="52"/>
      <c r="N13" s="718"/>
      <c r="O13" s="718"/>
      <c r="P13" s="718"/>
      <c r="Q13" s="52" t="s">
        <v>811</v>
      </c>
      <c r="R13" s="52"/>
      <c r="S13" s="52"/>
      <c r="T13" s="52"/>
      <c r="U13" s="52"/>
      <c r="V13" s="52"/>
      <c r="W13" s="52" t="s">
        <v>34</v>
      </c>
      <c r="X13" s="52"/>
      <c r="Y13" s="52"/>
      <c r="Z13" s="52"/>
      <c r="AA13" s="52"/>
      <c r="AB13" s="744"/>
    </row>
    <row r="14" spans="1:28" ht="23.65" customHeight="1">
      <c r="A14" s="702"/>
      <c r="B14" s="63" t="s">
        <v>558</v>
      </c>
      <c r="C14" s="52"/>
      <c r="D14" s="52"/>
      <c r="E14" s="68"/>
      <c r="F14" s="712"/>
      <c r="G14" s="712"/>
      <c r="H14" s="712"/>
      <c r="I14" s="712"/>
      <c r="J14" s="712"/>
      <c r="K14" s="73" t="s">
        <v>619</v>
      </c>
      <c r="L14" s="73"/>
      <c r="M14" s="73"/>
      <c r="N14" s="73"/>
      <c r="O14" s="73"/>
      <c r="P14" s="73"/>
      <c r="Q14" s="73"/>
      <c r="R14" s="73"/>
      <c r="S14" s="73"/>
      <c r="T14" s="73"/>
      <c r="U14" s="73"/>
      <c r="V14" s="73"/>
      <c r="W14" s="73"/>
      <c r="X14" s="712"/>
      <c r="Y14" s="712"/>
      <c r="Z14" s="712"/>
      <c r="AA14" s="712"/>
      <c r="AB14" s="742"/>
    </row>
    <row r="15" spans="1:28" ht="23.65" customHeight="1">
      <c r="A15" s="703"/>
      <c r="B15" s="714"/>
      <c r="C15" s="712"/>
      <c r="D15" s="712"/>
      <c r="E15" s="719"/>
      <c r="F15" s="724"/>
      <c r="G15" s="718" t="s">
        <v>420</v>
      </c>
      <c r="H15" s="718"/>
      <c r="I15" s="718"/>
      <c r="J15" s="718"/>
      <c r="K15" s="718"/>
      <c r="L15" s="718"/>
      <c r="M15" s="718"/>
      <c r="N15" s="718"/>
      <c r="O15" s="718"/>
      <c r="P15" s="718"/>
      <c r="Q15" s="718"/>
      <c r="R15" s="718"/>
      <c r="S15" s="718"/>
      <c r="T15" s="718"/>
      <c r="U15" s="718"/>
      <c r="V15" s="718"/>
      <c r="W15" s="718"/>
      <c r="X15" s="718"/>
      <c r="Y15" s="718"/>
      <c r="Z15" s="718"/>
      <c r="AA15" s="718"/>
      <c r="AB15" s="745"/>
    </row>
    <row r="16" spans="1:28" ht="23.65" customHeight="1">
      <c r="A16" s="704"/>
      <c r="B16" s="715"/>
      <c r="C16" s="444"/>
      <c r="D16" s="444"/>
      <c r="E16" s="720"/>
      <c r="F16" s="724"/>
      <c r="G16" s="579"/>
      <c r="H16" s="718"/>
      <c r="I16" s="718"/>
      <c r="J16" s="718"/>
      <c r="K16" s="718"/>
      <c r="L16" s="718"/>
      <c r="M16" s="718"/>
      <c r="N16" s="718"/>
      <c r="O16" s="718"/>
      <c r="P16" s="718"/>
      <c r="Q16" s="718"/>
      <c r="R16" s="718"/>
      <c r="S16" s="718"/>
      <c r="T16" s="718"/>
      <c r="U16" s="718"/>
      <c r="V16" s="718"/>
      <c r="W16" s="718"/>
      <c r="X16" s="718"/>
      <c r="Y16" s="718"/>
      <c r="Z16" s="718"/>
      <c r="AA16" s="718"/>
      <c r="AB16" s="745"/>
    </row>
    <row r="17" spans="1:28" ht="23.65" customHeight="1">
      <c r="A17" s="705" t="s">
        <v>239</v>
      </c>
      <c r="B17" s="714"/>
      <c r="C17" s="712"/>
      <c r="D17" s="712"/>
      <c r="E17" s="719"/>
      <c r="F17" s="724"/>
      <c r="H17" s="718"/>
      <c r="I17" s="718"/>
      <c r="J17" s="718"/>
      <c r="K17" s="718"/>
      <c r="L17" s="718"/>
      <c r="M17" s="718"/>
      <c r="N17" s="718"/>
      <c r="O17" s="718"/>
      <c r="P17" s="718"/>
      <c r="Q17" s="718"/>
      <c r="R17" s="718"/>
      <c r="S17" s="718"/>
      <c r="T17" s="718"/>
      <c r="U17" s="718"/>
      <c r="V17" s="718"/>
      <c r="W17" s="718"/>
      <c r="X17" s="718"/>
      <c r="Y17" s="718"/>
      <c r="Z17" s="718"/>
      <c r="AA17" s="718"/>
      <c r="AB17" s="745"/>
    </row>
    <row r="18" spans="1:28" ht="23.65" customHeight="1">
      <c r="A18" s="705"/>
      <c r="B18" s="714"/>
      <c r="C18" s="712"/>
      <c r="D18" s="712"/>
      <c r="E18" s="719"/>
      <c r="F18" s="724"/>
      <c r="G18" s="718"/>
      <c r="H18" s="718"/>
      <c r="I18" s="718"/>
      <c r="J18" s="718"/>
      <c r="K18" s="718"/>
      <c r="L18" s="718"/>
      <c r="M18" s="718"/>
      <c r="N18" s="718"/>
      <c r="O18" s="718"/>
      <c r="P18" s="718"/>
      <c r="Q18" s="718"/>
      <c r="R18" s="718"/>
      <c r="S18" s="718"/>
      <c r="T18" s="718"/>
      <c r="U18" s="718"/>
      <c r="V18" s="718"/>
      <c r="W18" s="718"/>
      <c r="X18" s="718"/>
      <c r="Y18" s="718"/>
      <c r="Z18" s="718"/>
      <c r="AA18" s="718"/>
      <c r="AB18" s="745"/>
    </row>
    <row r="19" spans="1:28" ht="23.65" customHeight="1">
      <c r="A19" s="705"/>
      <c r="B19" s="714"/>
      <c r="C19" s="712"/>
      <c r="D19" s="712"/>
      <c r="E19" s="719"/>
      <c r="F19" s="724"/>
      <c r="G19" s="718"/>
      <c r="H19" s="718"/>
      <c r="I19" s="718"/>
      <c r="J19" s="718"/>
      <c r="K19" s="718"/>
      <c r="L19" s="718"/>
      <c r="M19" s="718"/>
      <c r="N19" s="718"/>
      <c r="O19" s="718"/>
      <c r="P19" s="718"/>
      <c r="Q19" s="718"/>
      <c r="R19" s="718"/>
      <c r="S19" s="718"/>
      <c r="T19" s="718"/>
      <c r="U19" s="718"/>
      <c r="V19" s="718"/>
      <c r="W19" s="718"/>
      <c r="X19" s="718"/>
      <c r="Y19" s="718"/>
      <c r="Z19" s="718"/>
      <c r="AA19" s="718"/>
      <c r="AB19" s="745"/>
    </row>
    <row r="20" spans="1:28" ht="23.65" customHeight="1">
      <c r="A20" s="705"/>
      <c r="B20" s="714"/>
      <c r="C20" s="712"/>
      <c r="D20" s="712"/>
      <c r="E20" s="719"/>
      <c r="F20" s="724"/>
      <c r="G20" s="718"/>
      <c r="H20" s="718"/>
      <c r="I20" s="718"/>
      <c r="J20" s="718"/>
      <c r="K20" s="718"/>
      <c r="L20" s="718"/>
      <c r="M20" s="718"/>
      <c r="N20" s="718"/>
      <c r="O20" s="718"/>
      <c r="P20" s="718"/>
      <c r="Q20" s="718"/>
      <c r="R20" s="718"/>
      <c r="S20" s="718"/>
      <c r="T20" s="718"/>
      <c r="U20" s="718"/>
      <c r="V20" s="718"/>
      <c r="W20" s="718"/>
      <c r="X20" s="718"/>
      <c r="Y20" s="718"/>
      <c r="Z20" s="718"/>
      <c r="AA20" s="718"/>
      <c r="AB20" s="745"/>
    </row>
    <row r="21" spans="1:28" ht="23.65" customHeight="1">
      <c r="A21" s="705"/>
      <c r="B21" s="714"/>
      <c r="C21" s="712"/>
      <c r="D21" s="712"/>
      <c r="E21" s="719"/>
      <c r="F21" s="724"/>
      <c r="G21" s="718"/>
      <c r="H21" s="718"/>
      <c r="I21" s="718"/>
      <c r="J21" s="718"/>
      <c r="K21" s="718"/>
      <c r="L21" s="718"/>
      <c r="M21" s="718"/>
      <c r="N21" s="718"/>
      <c r="O21" s="718"/>
      <c r="P21" s="718"/>
      <c r="Q21" s="718"/>
      <c r="R21" s="718"/>
      <c r="S21" s="718"/>
      <c r="T21" s="718"/>
      <c r="U21" s="718"/>
      <c r="V21" s="718"/>
      <c r="W21" s="718"/>
      <c r="X21" s="718"/>
      <c r="Y21" s="718"/>
      <c r="Z21" s="718"/>
      <c r="AA21" s="718"/>
      <c r="AB21" s="745"/>
    </row>
    <row r="22" spans="1:28" ht="23.65" customHeight="1">
      <c r="A22" s="705"/>
      <c r="B22" s="714"/>
      <c r="C22" s="712"/>
      <c r="D22" s="712"/>
      <c r="E22" s="719"/>
      <c r="F22" s="724"/>
      <c r="G22" s="718"/>
      <c r="H22" s="718"/>
      <c r="I22" s="718"/>
      <c r="J22" s="718"/>
      <c r="K22" s="718"/>
      <c r="L22" s="718"/>
      <c r="M22" s="718"/>
      <c r="N22" s="718"/>
      <c r="O22" s="718"/>
      <c r="P22" s="718"/>
      <c r="Q22" s="718"/>
      <c r="R22" s="718"/>
      <c r="S22" s="718"/>
      <c r="T22" s="718"/>
      <c r="U22" s="718"/>
      <c r="V22" s="718"/>
      <c r="W22" s="718"/>
      <c r="X22" s="718"/>
      <c r="Y22" s="718"/>
      <c r="Z22" s="718"/>
      <c r="AA22" s="718"/>
      <c r="AB22" s="745"/>
    </row>
    <row r="23" spans="1:28" ht="23.65" customHeight="1">
      <c r="A23" s="705"/>
      <c r="B23" s="714"/>
      <c r="C23" s="712"/>
      <c r="D23" s="712"/>
      <c r="E23" s="719"/>
      <c r="F23" s="724"/>
      <c r="G23" s="718"/>
      <c r="H23" s="718"/>
      <c r="I23" s="718"/>
      <c r="J23" s="718"/>
      <c r="K23" s="718"/>
      <c r="L23" s="718"/>
      <c r="M23" s="718"/>
      <c r="N23" s="718"/>
      <c r="O23" s="718"/>
      <c r="P23" s="718"/>
      <c r="Q23" s="718"/>
      <c r="R23" s="718"/>
      <c r="S23" s="718"/>
      <c r="T23" s="718"/>
      <c r="U23" s="718"/>
      <c r="V23" s="718"/>
      <c r="W23" s="718"/>
      <c r="X23" s="718"/>
      <c r="Y23" s="718"/>
      <c r="Z23" s="718"/>
      <c r="AA23" s="718"/>
      <c r="AB23" s="745"/>
    </row>
    <row r="24" spans="1:28" ht="23.65" customHeight="1">
      <c r="A24" s="705"/>
      <c r="B24" s="714"/>
      <c r="C24" s="712"/>
      <c r="D24" s="712"/>
      <c r="E24" s="719"/>
      <c r="F24" s="724"/>
      <c r="G24" s="718"/>
      <c r="H24" s="718"/>
      <c r="I24" s="718"/>
      <c r="J24" s="718"/>
      <c r="K24" s="718"/>
      <c r="L24" s="718"/>
      <c r="M24" s="718"/>
      <c r="N24" s="718"/>
      <c r="O24" s="718"/>
      <c r="P24" s="718"/>
      <c r="Q24" s="718"/>
      <c r="R24" s="718"/>
      <c r="S24" s="718"/>
      <c r="T24" s="718"/>
      <c r="U24" s="718"/>
      <c r="V24" s="718"/>
      <c r="W24" s="718"/>
      <c r="X24" s="718"/>
      <c r="Y24" s="718"/>
      <c r="Z24" s="718"/>
      <c r="AA24" s="718"/>
      <c r="AB24" s="745"/>
    </row>
    <row r="25" spans="1:28" ht="23.65" customHeight="1">
      <c r="A25" s="706"/>
      <c r="B25" s="714"/>
      <c r="C25" s="712"/>
      <c r="D25" s="712"/>
      <c r="E25" s="719"/>
      <c r="F25" s="724"/>
      <c r="G25" s="718"/>
      <c r="H25" s="718"/>
      <c r="I25" s="718"/>
      <c r="J25" s="718"/>
      <c r="K25" s="718"/>
      <c r="L25" s="718"/>
      <c r="M25" s="718"/>
      <c r="N25" s="718"/>
      <c r="O25" s="718"/>
      <c r="P25" s="718"/>
      <c r="Q25" s="718"/>
      <c r="R25" s="718"/>
      <c r="S25" s="718"/>
      <c r="T25" s="718"/>
      <c r="U25" s="718"/>
      <c r="V25" s="718"/>
      <c r="W25" s="718"/>
      <c r="X25" s="718"/>
      <c r="Y25" s="718"/>
      <c r="Z25" s="718"/>
      <c r="AA25" s="718"/>
      <c r="AB25" s="745"/>
    </row>
    <row r="26" spans="1:28" ht="23.65" customHeight="1">
      <c r="A26" s="707"/>
      <c r="B26" s="716"/>
      <c r="C26" s="713"/>
      <c r="D26" s="713"/>
      <c r="E26" s="721"/>
      <c r="F26" s="713"/>
      <c r="G26" s="713"/>
      <c r="H26" s="713"/>
      <c r="I26" s="713"/>
      <c r="J26" s="713"/>
      <c r="K26" s="713"/>
      <c r="L26" s="713"/>
      <c r="M26" s="713"/>
      <c r="N26" s="713"/>
      <c r="O26" s="713"/>
      <c r="P26" s="713"/>
      <c r="Q26" s="713"/>
      <c r="R26" s="713"/>
      <c r="S26" s="713"/>
      <c r="T26" s="713"/>
      <c r="U26" s="713"/>
      <c r="V26" s="713"/>
      <c r="W26" s="713"/>
      <c r="X26" s="713"/>
      <c r="Y26" s="713"/>
      <c r="Z26" s="713"/>
      <c r="AA26" s="713"/>
      <c r="AB26" s="743"/>
    </row>
    <row r="27" spans="1:28" ht="23.65" customHeight="1">
      <c r="A27" s="708"/>
      <c r="B27" s="712"/>
      <c r="C27" s="712"/>
      <c r="D27" s="712"/>
      <c r="E27" s="712"/>
      <c r="F27" s="724"/>
      <c r="G27" s="718" t="s">
        <v>420</v>
      </c>
      <c r="H27" s="718"/>
      <c r="I27" s="718"/>
      <c r="J27" s="718"/>
      <c r="K27" s="718"/>
      <c r="L27" s="718"/>
      <c r="M27" s="718"/>
      <c r="N27" s="718"/>
      <c r="O27" s="718"/>
      <c r="P27" s="718"/>
      <c r="Q27" s="718"/>
      <c r="R27" s="718"/>
      <c r="S27" s="718"/>
      <c r="T27" s="718"/>
      <c r="U27" s="718"/>
      <c r="V27" s="718"/>
      <c r="W27" s="718"/>
      <c r="X27" s="718"/>
      <c r="Y27" s="718"/>
      <c r="Z27" s="718"/>
      <c r="AA27" s="718"/>
      <c r="AB27" s="745"/>
    </row>
    <row r="28" spans="1:28" ht="23.65" customHeight="1">
      <c r="A28" s="705" t="s">
        <v>6</v>
      </c>
      <c r="B28" s="715"/>
      <c r="C28" s="444"/>
      <c r="D28" s="444"/>
      <c r="E28" s="720"/>
      <c r="F28" s="724"/>
      <c r="H28" s="718"/>
      <c r="I28" s="718"/>
      <c r="J28" s="718"/>
      <c r="K28" s="718"/>
      <c r="L28" s="718"/>
      <c r="M28" s="718"/>
      <c r="N28" s="718"/>
      <c r="O28" s="718"/>
      <c r="P28" s="718"/>
      <c r="Q28" s="718"/>
      <c r="R28" s="718"/>
      <c r="S28" s="718"/>
      <c r="T28" s="718"/>
      <c r="U28" s="718"/>
      <c r="V28" s="718"/>
      <c r="W28" s="718"/>
      <c r="X28" s="718"/>
      <c r="Y28" s="718"/>
      <c r="Z28" s="718"/>
      <c r="AA28" s="718"/>
      <c r="AB28" s="745"/>
    </row>
    <row r="29" spans="1:28" ht="23.65" customHeight="1">
      <c r="A29" s="705"/>
      <c r="B29" s="712"/>
      <c r="C29" s="712"/>
      <c r="D29" s="712"/>
      <c r="E29" s="712"/>
      <c r="F29" s="724"/>
      <c r="G29" s="718"/>
      <c r="H29" s="718"/>
      <c r="I29" s="718"/>
      <c r="J29" s="718"/>
      <c r="K29" s="718"/>
      <c r="L29" s="718"/>
      <c r="M29" s="718"/>
      <c r="N29" s="718"/>
      <c r="O29" s="718"/>
      <c r="P29" s="718"/>
      <c r="Q29" s="718"/>
      <c r="R29" s="718"/>
      <c r="S29" s="718"/>
      <c r="T29" s="718"/>
      <c r="U29" s="718"/>
      <c r="V29" s="718"/>
      <c r="W29" s="718"/>
      <c r="X29" s="718"/>
      <c r="Y29" s="718"/>
      <c r="Z29" s="718"/>
      <c r="AA29" s="718"/>
      <c r="AB29" s="745"/>
    </row>
    <row r="30" spans="1:28" ht="23.65" customHeight="1">
      <c r="A30" s="705"/>
      <c r="B30" s="712"/>
      <c r="C30" s="712"/>
      <c r="D30" s="712"/>
      <c r="E30" s="712"/>
      <c r="F30" s="724"/>
      <c r="G30" s="718"/>
      <c r="H30" s="718"/>
      <c r="I30" s="718"/>
      <c r="J30" s="718"/>
      <c r="K30" s="718"/>
      <c r="L30" s="718"/>
      <c r="M30" s="718"/>
      <c r="N30" s="718"/>
      <c r="O30" s="718"/>
      <c r="P30" s="718"/>
      <c r="Q30" s="718"/>
      <c r="R30" s="718"/>
      <c r="S30" s="718"/>
      <c r="T30" s="718"/>
      <c r="U30" s="718"/>
      <c r="V30" s="718"/>
      <c r="W30" s="718"/>
      <c r="X30" s="718"/>
      <c r="Y30" s="718"/>
      <c r="Z30" s="718"/>
      <c r="AA30" s="718"/>
      <c r="AB30" s="745"/>
    </row>
    <row r="31" spans="1:28" ht="23.65" customHeight="1">
      <c r="A31" s="705"/>
      <c r="B31" s="712"/>
      <c r="C31" s="712"/>
      <c r="D31" s="712"/>
      <c r="E31" s="712"/>
      <c r="F31" s="724"/>
      <c r="G31" s="718"/>
      <c r="H31" s="718"/>
      <c r="I31" s="718"/>
      <c r="J31" s="718"/>
      <c r="K31" s="718"/>
      <c r="L31" s="718"/>
      <c r="M31" s="718"/>
      <c r="N31" s="718"/>
      <c r="O31" s="718"/>
      <c r="P31" s="718"/>
      <c r="Q31" s="718"/>
      <c r="R31" s="718"/>
      <c r="S31" s="718"/>
      <c r="T31" s="718"/>
      <c r="U31" s="718"/>
      <c r="V31" s="718"/>
      <c r="W31" s="718"/>
      <c r="X31" s="718"/>
      <c r="Y31" s="718"/>
      <c r="Z31" s="718"/>
      <c r="AA31" s="718"/>
      <c r="AB31" s="745"/>
    </row>
    <row r="32" spans="1:28" ht="23.65" customHeight="1">
      <c r="A32" s="705"/>
      <c r="B32" s="712"/>
      <c r="C32" s="712"/>
      <c r="D32" s="712"/>
      <c r="E32" s="712"/>
      <c r="F32" s="724"/>
      <c r="G32" s="718"/>
      <c r="H32" s="718"/>
      <c r="I32" s="718"/>
      <c r="J32" s="718"/>
      <c r="K32" s="718"/>
      <c r="L32" s="718"/>
      <c r="M32" s="718"/>
      <c r="N32" s="718"/>
      <c r="O32" s="718"/>
      <c r="P32" s="718"/>
      <c r="Q32" s="718"/>
      <c r="R32" s="718"/>
      <c r="S32" s="718"/>
      <c r="T32" s="718"/>
      <c r="U32" s="718"/>
      <c r="V32" s="718"/>
      <c r="W32" s="718"/>
      <c r="X32" s="718"/>
      <c r="Y32" s="718"/>
      <c r="Z32" s="718"/>
      <c r="AA32" s="718"/>
      <c r="AB32" s="745"/>
    </row>
    <row r="33" spans="1:28" ht="23.65" customHeight="1">
      <c r="A33" s="705"/>
      <c r="B33" s="712"/>
      <c r="C33" s="712"/>
      <c r="D33" s="712"/>
      <c r="E33" s="712"/>
      <c r="F33" s="724"/>
      <c r="G33" s="718"/>
      <c r="H33" s="718"/>
      <c r="I33" s="718"/>
      <c r="J33" s="718"/>
      <c r="K33" s="718"/>
      <c r="L33" s="718"/>
      <c r="M33" s="718"/>
      <c r="N33" s="718"/>
      <c r="O33" s="718"/>
      <c r="P33" s="718"/>
      <c r="Q33" s="718"/>
      <c r="R33" s="718"/>
      <c r="S33" s="718"/>
      <c r="T33" s="718"/>
      <c r="U33" s="718"/>
      <c r="V33" s="718"/>
      <c r="W33" s="718"/>
      <c r="X33" s="718"/>
      <c r="Y33" s="718"/>
      <c r="Z33" s="718"/>
      <c r="AA33" s="718"/>
      <c r="AB33" s="745"/>
    </row>
    <row r="34" spans="1:28" ht="23.65" customHeight="1">
      <c r="A34" s="705"/>
      <c r="B34" s="712"/>
      <c r="C34" s="712"/>
      <c r="D34" s="712"/>
      <c r="E34" s="712"/>
      <c r="F34" s="724"/>
      <c r="G34" s="718"/>
      <c r="H34" s="718"/>
      <c r="I34" s="718"/>
      <c r="J34" s="718"/>
      <c r="K34" s="718"/>
      <c r="L34" s="718"/>
      <c r="M34" s="718"/>
      <c r="N34" s="718"/>
      <c r="O34" s="718"/>
      <c r="P34" s="718"/>
      <c r="Q34" s="718"/>
      <c r="R34" s="718"/>
      <c r="S34" s="718"/>
      <c r="T34" s="718"/>
      <c r="U34" s="718"/>
      <c r="V34" s="718"/>
      <c r="W34" s="718"/>
      <c r="X34" s="718"/>
      <c r="Y34" s="718"/>
      <c r="Z34" s="718"/>
      <c r="AA34" s="718"/>
      <c r="AB34" s="745"/>
    </row>
    <row r="35" spans="1:28" ht="23.65" customHeight="1">
      <c r="A35" s="705"/>
      <c r="B35" s="712"/>
      <c r="C35" s="712"/>
      <c r="D35" s="712"/>
      <c r="E35" s="712"/>
      <c r="F35" s="724"/>
      <c r="G35" s="718"/>
      <c r="H35" s="718"/>
      <c r="I35" s="718"/>
      <c r="J35" s="718"/>
      <c r="K35" s="718"/>
      <c r="L35" s="718"/>
      <c r="M35" s="718"/>
      <c r="N35" s="718"/>
      <c r="O35" s="718"/>
      <c r="P35" s="718"/>
      <c r="Q35" s="718"/>
      <c r="R35" s="718"/>
      <c r="S35" s="718"/>
      <c r="T35" s="718"/>
      <c r="U35" s="718"/>
      <c r="V35" s="718"/>
      <c r="W35" s="718"/>
      <c r="X35" s="718"/>
      <c r="Y35" s="718"/>
      <c r="Z35" s="718"/>
      <c r="AA35" s="718"/>
      <c r="AB35" s="745"/>
    </row>
    <row r="36" spans="1:28" ht="23.65" customHeight="1">
      <c r="A36" s="709"/>
      <c r="B36" s="713"/>
      <c r="C36" s="713"/>
      <c r="D36" s="713"/>
      <c r="E36" s="721"/>
      <c r="F36" s="724"/>
      <c r="G36" s="718"/>
      <c r="H36" s="718"/>
      <c r="I36" s="718"/>
      <c r="J36" s="718"/>
      <c r="K36" s="718"/>
      <c r="L36" s="718"/>
      <c r="M36" s="718"/>
      <c r="N36" s="718"/>
      <c r="O36" s="718"/>
      <c r="P36" s="718"/>
      <c r="Q36" s="718"/>
      <c r="R36" s="718"/>
      <c r="S36" s="718"/>
      <c r="T36" s="718"/>
      <c r="U36" s="718"/>
      <c r="V36" s="718"/>
      <c r="W36" s="718"/>
      <c r="X36" s="718"/>
      <c r="Y36" s="718"/>
      <c r="Z36" s="718"/>
      <c r="AA36" s="718"/>
      <c r="AB36" s="745"/>
    </row>
    <row r="37" spans="1:28" ht="23.65" customHeight="1">
      <c r="A37" s="710" t="s">
        <v>779</v>
      </c>
      <c r="B37" s="717"/>
      <c r="C37" s="717"/>
      <c r="D37" s="717"/>
      <c r="E37" s="717"/>
      <c r="F37" s="725"/>
      <c r="G37" s="725"/>
      <c r="H37" s="725"/>
      <c r="I37" s="725"/>
      <c r="J37" s="725"/>
      <c r="K37" s="725" t="s">
        <v>812</v>
      </c>
      <c r="L37" s="725"/>
      <c r="M37" s="725"/>
      <c r="N37" s="725"/>
      <c r="O37" s="725"/>
      <c r="P37" s="725"/>
      <c r="Q37" s="725"/>
      <c r="R37" s="727"/>
      <c r="S37" s="725" t="s">
        <v>813</v>
      </c>
      <c r="T37" s="725"/>
      <c r="U37" s="725"/>
      <c r="V37" s="725"/>
      <c r="W37" s="725"/>
      <c r="X37" s="725"/>
      <c r="Y37" s="725"/>
      <c r="Z37" s="725"/>
      <c r="AA37" s="725"/>
      <c r="AB37" s="746"/>
    </row>
  </sheetData>
  <mergeCells count="21">
    <mergeCell ref="T5:V5"/>
    <mergeCell ref="W5:Y5"/>
    <mergeCell ref="Z5:AB5"/>
    <mergeCell ref="A6:D6"/>
    <mergeCell ref="A7:D7"/>
    <mergeCell ref="T9:V9"/>
    <mergeCell ref="W9:Y9"/>
    <mergeCell ref="Z9:AB9"/>
    <mergeCell ref="A10:D10"/>
    <mergeCell ref="A11:D11"/>
    <mergeCell ref="A13:D13"/>
    <mergeCell ref="F13:M13"/>
    <mergeCell ref="Q13:V13"/>
    <mergeCell ref="W13:AB13"/>
    <mergeCell ref="B14:E14"/>
    <mergeCell ref="K14:W14"/>
    <mergeCell ref="B16:E16"/>
    <mergeCell ref="B28:E28"/>
    <mergeCell ref="K1:R2"/>
    <mergeCell ref="A17:A24"/>
    <mergeCell ref="A28:A35"/>
  </mergeCells>
  <phoneticPr fontId="28"/>
  <printOptions horizontalCentered="1"/>
  <pageMargins left="0.74803149606299213" right="0.74803149606299213" top="0.98425196850393681" bottom="0.98425196850393681" header="0.51181102362204722" footer="0.51181102362204722"/>
  <pageSetup paperSize="9" scale="91" fitToWidth="1" fitToHeight="1" orientation="portrait" usePrinterDefaults="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B41"/>
  <sheetViews>
    <sheetView showGridLines="0" view="pageBreakPreview" topLeftCell="A15" zoomScale="85" zoomScaleSheetLayoutView="85" workbookViewId="0">
      <selection activeCell="BA23" sqref="BA23"/>
    </sheetView>
  </sheetViews>
  <sheetFormatPr defaultRowHeight="22.5" customHeight="1"/>
  <cols>
    <col min="1" max="28" width="3.125" style="59" customWidth="1"/>
    <col min="29" max="29" width="1" style="59" customWidth="1"/>
    <col min="30" max="16384" width="3.125" style="59" customWidth="1"/>
  </cols>
  <sheetData>
    <row r="1" spans="1:28" ht="15" customHeight="1">
      <c r="A1" s="44"/>
    </row>
    <row r="2" spans="1:28" ht="24.75" customHeight="1">
      <c r="H2" s="770" t="s">
        <v>465</v>
      </c>
      <c r="I2" s="770"/>
      <c r="J2" s="770"/>
      <c r="K2" s="770"/>
      <c r="L2" s="770"/>
      <c r="M2" s="770"/>
      <c r="N2" s="770"/>
      <c r="O2" s="770"/>
      <c r="P2" s="770"/>
      <c r="Q2" s="770"/>
      <c r="R2" s="774"/>
      <c r="S2" s="774"/>
      <c r="T2" s="775" t="s">
        <v>232</v>
      </c>
    </row>
    <row r="3" spans="1:28" ht="22.5" customHeight="1">
      <c r="V3" s="71"/>
      <c r="X3" s="55" t="s">
        <v>197</v>
      </c>
      <c r="Z3" s="55" t="s">
        <v>200</v>
      </c>
      <c r="AB3" s="55" t="s">
        <v>129</v>
      </c>
    </row>
    <row r="4" spans="1:28" ht="14.25" customHeight="1"/>
    <row r="5" spans="1:28" ht="22.5" customHeight="1">
      <c r="B5" s="45" t="s">
        <v>33</v>
      </c>
      <c r="C5" s="45"/>
      <c r="D5" s="45"/>
      <c r="E5" s="45"/>
      <c r="F5" s="55"/>
      <c r="G5" s="55"/>
      <c r="H5" s="55"/>
      <c r="I5" s="55"/>
      <c r="J5" s="55"/>
      <c r="K5" s="55"/>
      <c r="L5" s="59" t="s">
        <v>204</v>
      </c>
    </row>
    <row r="6" spans="1:28" ht="22.5" customHeight="1">
      <c r="Q6" s="61" t="s">
        <v>88</v>
      </c>
      <c r="R6" s="61"/>
      <c r="S6" s="61"/>
      <c r="T6" s="61"/>
      <c r="U6" s="67"/>
      <c r="V6" s="67"/>
      <c r="W6" s="67"/>
      <c r="X6" s="67"/>
      <c r="Y6" s="67"/>
      <c r="Z6" s="67"/>
      <c r="AA6" s="67"/>
      <c r="AB6" s="67"/>
    </row>
    <row r="7" spans="1:28" ht="22.5" customHeight="1">
      <c r="Q7" s="45" t="s">
        <v>220</v>
      </c>
      <c r="R7" s="45"/>
      <c r="S7" s="45"/>
      <c r="T7" s="45"/>
      <c r="U7" s="67"/>
      <c r="V7" s="67"/>
      <c r="W7" s="67"/>
      <c r="X7" s="67"/>
      <c r="Y7" s="67"/>
      <c r="Z7" s="67"/>
      <c r="AA7" s="67"/>
      <c r="AB7" s="784"/>
    </row>
    <row r="8" spans="1:28" ht="22.5" customHeight="1">
      <c r="C8" s="59" t="s">
        <v>447</v>
      </c>
    </row>
    <row r="9" spans="1:28" ht="22.5" customHeight="1">
      <c r="C9" s="59" t="s">
        <v>814</v>
      </c>
    </row>
    <row r="10" spans="1:28" ht="22.5" customHeight="1">
      <c r="B10" s="747" t="s">
        <v>229</v>
      </c>
      <c r="C10" s="52"/>
      <c r="D10" s="52"/>
      <c r="E10" s="68"/>
      <c r="F10" s="763"/>
      <c r="G10" s="755"/>
      <c r="H10" s="755"/>
      <c r="I10" s="755"/>
      <c r="J10" s="755"/>
      <c r="K10" s="755"/>
      <c r="L10" s="755"/>
      <c r="M10" s="755"/>
      <c r="N10" s="755"/>
      <c r="O10" s="755"/>
      <c r="P10" s="755"/>
      <c r="Q10" s="755"/>
      <c r="R10" s="755"/>
      <c r="S10" s="761"/>
      <c r="T10" s="63" t="s">
        <v>710</v>
      </c>
      <c r="U10" s="52"/>
      <c r="V10" s="52"/>
      <c r="W10" s="68"/>
      <c r="X10" s="718"/>
      <c r="Y10" s="718" t="s">
        <v>200</v>
      </c>
      <c r="Z10" s="718"/>
      <c r="AA10" s="783" t="s">
        <v>129</v>
      </c>
    </row>
    <row r="11" spans="1:28" ht="22.5" customHeight="1">
      <c r="B11" s="748" t="s">
        <v>815</v>
      </c>
      <c r="C11" s="755"/>
      <c r="D11" s="761"/>
      <c r="E11" s="763" t="s">
        <v>340</v>
      </c>
      <c r="F11" s="755"/>
      <c r="G11" s="755"/>
      <c r="H11" s="761"/>
      <c r="I11" s="763" t="s">
        <v>370</v>
      </c>
      <c r="J11" s="755"/>
      <c r="K11" s="761"/>
      <c r="L11" s="748" t="s">
        <v>131</v>
      </c>
      <c r="M11" s="755"/>
      <c r="N11" s="755"/>
      <c r="O11" s="761"/>
      <c r="P11" s="763" t="s">
        <v>169</v>
      </c>
      <c r="Q11" s="755"/>
      <c r="R11" s="761"/>
      <c r="S11" s="763" t="s">
        <v>168</v>
      </c>
      <c r="T11" s="761"/>
      <c r="U11" s="50"/>
      <c r="V11" s="53"/>
      <c r="W11" s="782" t="s">
        <v>109</v>
      </c>
      <c r="X11" s="782"/>
      <c r="Y11" s="782"/>
      <c r="Z11" s="53"/>
      <c r="AA11" s="62"/>
    </row>
    <row r="12" spans="1:28" ht="22.5" customHeight="1">
      <c r="B12" s="748"/>
      <c r="C12" s="755"/>
      <c r="D12" s="761"/>
      <c r="E12" s="763"/>
      <c r="F12" s="755"/>
      <c r="G12" s="755"/>
      <c r="H12" s="761"/>
      <c r="I12" s="763"/>
      <c r="J12" s="755"/>
      <c r="K12" s="761"/>
      <c r="L12" s="748"/>
      <c r="M12" s="755"/>
      <c r="N12" s="755"/>
      <c r="O12" s="761"/>
      <c r="P12" s="763"/>
      <c r="Q12" s="755"/>
      <c r="R12" s="761"/>
      <c r="S12" s="763"/>
      <c r="T12" s="761"/>
      <c r="U12" s="50"/>
      <c r="V12" s="53"/>
      <c r="W12" s="53"/>
      <c r="X12" s="53"/>
      <c r="Y12" s="53"/>
      <c r="Z12" s="53"/>
      <c r="AA12" s="62"/>
    </row>
    <row r="13" spans="1:28" ht="22.5" customHeight="1">
      <c r="B13" s="748"/>
      <c r="C13" s="755"/>
      <c r="D13" s="761"/>
      <c r="E13" s="763"/>
      <c r="F13" s="755"/>
      <c r="G13" s="755"/>
      <c r="H13" s="761"/>
      <c r="I13" s="763"/>
      <c r="J13" s="755"/>
      <c r="K13" s="761"/>
      <c r="L13" s="748"/>
      <c r="M13" s="755"/>
      <c r="N13" s="755"/>
      <c r="O13" s="761"/>
      <c r="P13" s="763"/>
      <c r="Q13" s="755"/>
      <c r="R13" s="761"/>
      <c r="S13" s="763"/>
      <c r="T13" s="761"/>
      <c r="U13" s="50"/>
      <c r="V13" s="53"/>
      <c r="W13" s="53"/>
      <c r="X13" s="53"/>
      <c r="Y13" s="53"/>
      <c r="Z13" s="53"/>
      <c r="AA13" s="62"/>
    </row>
    <row r="14" spans="1:28" ht="22.5" customHeight="1">
      <c r="B14" s="748"/>
      <c r="C14" s="755"/>
      <c r="D14" s="761"/>
      <c r="E14" s="763"/>
      <c r="F14" s="755"/>
      <c r="G14" s="755"/>
      <c r="H14" s="761"/>
      <c r="I14" s="763"/>
      <c r="J14" s="755"/>
      <c r="K14" s="761"/>
      <c r="L14" s="748"/>
      <c r="M14" s="755"/>
      <c r="N14" s="755"/>
      <c r="O14" s="761"/>
      <c r="P14" s="763"/>
      <c r="Q14" s="755"/>
      <c r="R14" s="761"/>
      <c r="S14" s="763"/>
      <c r="T14" s="761"/>
      <c r="U14" s="50"/>
      <c r="V14" s="53"/>
      <c r="W14" s="53"/>
      <c r="X14" s="53"/>
      <c r="Y14" s="53"/>
      <c r="Z14" s="53"/>
      <c r="AA14" s="62"/>
    </row>
    <row r="15" spans="1:28" ht="22.5" customHeight="1">
      <c r="B15" s="748"/>
      <c r="C15" s="755"/>
      <c r="D15" s="761"/>
      <c r="E15" s="763"/>
      <c r="F15" s="755"/>
      <c r="G15" s="755"/>
      <c r="H15" s="761"/>
      <c r="I15" s="763"/>
      <c r="J15" s="755"/>
      <c r="K15" s="761"/>
      <c r="L15" s="748"/>
      <c r="M15" s="755"/>
      <c r="N15" s="755"/>
      <c r="O15" s="761"/>
      <c r="P15" s="763"/>
      <c r="Q15" s="755"/>
      <c r="R15" s="761"/>
      <c r="S15" s="763"/>
      <c r="T15" s="761"/>
      <c r="U15" s="50"/>
      <c r="V15" s="53"/>
      <c r="W15" s="53"/>
      <c r="X15" s="53"/>
      <c r="Y15" s="53"/>
      <c r="Z15" s="53"/>
      <c r="AA15" s="62"/>
    </row>
    <row r="16" spans="1:28" ht="13.5" customHeight="1">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52"/>
    </row>
    <row r="17" spans="1:28" ht="13.5" customHeight="1">
      <c r="C17" s="599"/>
    </row>
    <row r="18" spans="1:28" ht="15" customHeight="1">
      <c r="A18" s="44"/>
      <c r="T18" s="731" t="s">
        <v>33</v>
      </c>
      <c r="U18" s="735"/>
      <c r="V18" s="737"/>
      <c r="W18" s="731" t="s">
        <v>182</v>
      </c>
      <c r="X18" s="735"/>
      <c r="Y18" s="737"/>
      <c r="Z18" s="731" t="s">
        <v>82</v>
      </c>
      <c r="AA18" s="735"/>
      <c r="AB18" s="737"/>
    </row>
    <row r="19" spans="1:28" ht="26.25" customHeight="1">
      <c r="T19" s="776"/>
      <c r="U19" s="527"/>
      <c r="V19" s="603"/>
      <c r="W19" s="776"/>
      <c r="X19" s="527"/>
      <c r="Y19" s="603"/>
      <c r="Z19" s="776"/>
      <c r="AA19" s="527"/>
      <c r="AB19" s="603"/>
    </row>
    <row r="20" spans="1:28" ht="26.25" customHeight="1">
      <c r="T20" s="777"/>
      <c r="U20" s="592"/>
      <c r="V20" s="781"/>
      <c r="W20" s="777"/>
      <c r="X20" s="592"/>
      <c r="Y20" s="781"/>
      <c r="Z20" s="777"/>
      <c r="AA20" s="592"/>
      <c r="AB20" s="781"/>
    </row>
    <row r="21" spans="1:28" ht="22.5" customHeight="1">
      <c r="V21" s="71"/>
      <c r="X21" s="55" t="s">
        <v>197</v>
      </c>
      <c r="Z21" s="55" t="s">
        <v>200</v>
      </c>
      <c r="AB21" s="55" t="s">
        <v>129</v>
      </c>
    </row>
    <row r="22" spans="1:28" ht="22.5" customHeight="1">
      <c r="C22" s="47" t="s">
        <v>795</v>
      </c>
    </row>
    <row r="23" spans="1:28" s="712" customFormat="1" ht="22.5" customHeight="1">
      <c r="B23" s="63" t="s">
        <v>524</v>
      </c>
      <c r="C23" s="52"/>
      <c r="D23" s="52"/>
      <c r="E23" s="68"/>
      <c r="F23" s="718"/>
      <c r="G23" s="769"/>
      <c r="H23" s="718"/>
      <c r="I23" s="52" t="s">
        <v>197</v>
      </c>
      <c r="J23" s="718"/>
      <c r="K23" s="52" t="s">
        <v>200</v>
      </c>
      <c r="L23" s="718"/>
      <c r="M23" s="52" t="s">
        <v>129</v>
      </c>
      <c r="N23" s="718"/>
      <c r="O23" s="718" t="s">
        <v>1114</v>
      </c>
      <c r="P23" s="718"/>
      <c r="Q23" s="718"/>
      <c r="R23" s="63" t="s">
        <v>818</v>
      </c>
      <c r="S23" s="52"/>
      <c r="T23" s="52"/>
      <c r="U23" s="68"/>
      <c r="V23" s="52"/>
      <c r="W23" s="52"/>
      <c r="X23" s="52"/>
      <c r="Y23" s="52"/>
      <c r="Z23" s="52"/>
      <c r="AA23" s="68"/>
    </row>
    <row r="24" spans="1:28" s="712" customFormat="1" ht="22.5" customHeight="1">
      <c r="B24" s="747" t="s">
        <v>819</v>
      </c>
      <c r="C24" s="52"/>
      <c r="D24" s="52"/>
      <c r="E24" s="68"/>
      <c r="F24" s="724" t="s">
        <v>190</v>
      </c>
      <c r="G24" s="718"/>
      <c r="H24" s="718"/>
      <c r="I24" s="718"/>
      <c r="J24" s="718"/>
      <c r="K24" s="718"/>
      <c r="L24" s="718"/>
      <c r="M24" s="718" t="s">
        <v>546</v>
      </c>
      <c r="N24" s="718"/>
      <c r="O24" s="718"/>
      <c r="P24" s="718"/>
      <c r="Q24" s="718"/>
      <c r="R24" s="718"/>
      <c r="S24" s="718" t="s">
        <v>207</v>
      </c>
      <c r="T24" s="718"/>
      <c r="U24" s="718"/>
      <c r="V24" s="718"/>
      <c r="W24" s="718"/>
      <c r="X24" s="718"/>
      <c r="Y24" s="718"/>
      <c r="Z24" s="718"/>
      <c r="AA24" s="783"/>
    </row>
    <row r="25" spans="1:28" s="712" customFormat="1" ht="22.5" customHeight="1">
      <c r="B25" s="747" t="s">
        <v>283</v>
      </c>
      <c r="C25" s="52"/>
      <c r="D25" s="52"/>
      <c r="E25" s="68"/>
      <c r="F25" s="767" t="s">
        <v>760</v>
      </c>
      <c r="G25" s="718"/>
      <c r="H25" s="718"/>
      <c r="I25" s="718"/>
      <c r="J25" s="718"/>
      <c r="K25" s="718"/>
      <c r="L25" s="718"/>
      <c r="M25" s="768" t="s">
        <v>68</v>
      </c>
      <c r="N25" s="718"/>
      <c r="O25" s="718"/>
      <c r="P25" s="718"/>
      <c r="Q25" s="718"/>
      <c r="R25" s="718"/>
      <c r="S25" s="718"/>
      <c r="T25" s="718"/>
      <c r="U25" s="718"/>
      <c r="V25" s="718"/>
      <c r="W25" s="718"/>
      <c r="X25" s="718"/>
      <c r="Y25" s="718"/>
      <c r="Z25" s="718"/>
      <c r="AA25" s="783"/>
    </row>
    <row r="26" spans="1:28" s="712" customFormat="1" ht="22.5" customHeight="1">
      <c r="B26" s="750" t="s">
        <v>820</v>
      </c>
      <c r="C26" s="756"/>
      <c r="D26" s="756"/>
      <c r="E26" s="764"/>
      <c r="F26" s="768" t="s">
        <v>821</v>
      </c>
      <c r="G26" s="718"/>
      <c r="H26" s="718"/>
      <c r="I26" s="718"/>
      <c r="J26" s="718"/>
      <c r="K26" s="718" t="s">
        <v>823</v>
      </c>
      <c r="L26" s="718"/>
      <c r="M26" s="768"/>
      <c r="N26" s="718"/>
      <c r="O26" s="718" t="s">
        <v>483</v>
      </c>
      <c r="P26" s="718"/>
      <c r="Q26" s="718"/>
      <c r="R26" s="718"/>
      <c r="S26" s="718" t="s">
        <v>723</v>
      </c>
      <c r="T26" s="718"/>
      <c r="U26" s="718"/>
      <c r="V26" s="718"/>
      <c r="W26" s="718"/>
      <c r="X26" s="718"/>
      <c r="Y26" s="718"/>
      <c r="Z26" s="718"/>
      <c r="AA26" s="783"/>
    </row>
    <row r="27" spans="1:28" s="712" customFormat="1" ht="22.5" customHeight="1">
      <c r="B27" s="751"/>
      <c r="C27" s="757"/>
      <c r="D27" s="757"/>
      <c r="E27" s="765"/>
      <c r="F27" s="768" t="s">
        <v>413</v>
      </c>
      <c r="G27" s="718"/>
      <c r="H27" s="718"/>
      <c r="I27" s="718"/>
      <c r="J27" s="718"/>
      <c r="K27" s="718"/>
      <c r="L27" s="768" t="s">
        <v>824</v>
      </c>
      <c r="M27" s="768"/>
      <c r="N27" s="718"/>
      <c r="O27" s="768" t="s">
        <v>817</v>
      </c>
      <c r="P27" s="718"/>
      <c r="Q27" s="718"/>
      <c r="R27" s="718"/>
      <c r="S27" s="718"/>
      <c r="T27" s="718"/>
      <c r="U27" s="718"/>
      <c r="V27" s="718"/>
      <c r="W27" s="718"/>
      <c r="X27" s="718"/>
      <c r="Y27" s="718"/>
      <c r="Z27" s="718"/>
      <c r="AA27" s="783"/>
    </row>
    <row r="28" spans="1:28" s="712" customFormat="1" ht="22.5" customHeight="1">
      <c r="B28" s="63" t="s">
        <v>14</v>
      </c>
      <c r="C28" s="52"/>
      <c r="D28" s="52"/>
      <c r="E28" s="68"/>
      <c r="F28" s="724"/>
      <c r="G28" s="718"/>
      <c r="H28" s="718"/>
      <c r="I28" s="718"/>
      <c r="J28" s="718"/>
      <c r="K28" s="718"/>
      <c r="L28" s="718"/>
      <c r="M28" s="718"/>
      <c r="N28" s="718"/>
      <c r="O28" s="718"/>
      <c r="P28" s="718"/>
      <c r="Q28" s="718"/>
      <c r="R28" s="718"/>
      <c r="S28" s="718"/>
      <c r="T28" s="718"/>
      <c r="U28" s="718"/>
      <c r="V28" s="718"/>
      <c r="W28" s="718"/>
      <c r="X28" s="718"/>
      <c r="Y28" s="718"/>
      <c r="Z28" s="718"/>
      <c r="AA28" s="783"/>
    </row>
    <row r="29" spans="1:28" ht="22.5" customHeight="1">
      <c r="C29" s="59" t="s">
        <v>388</v>
      </c>
      <c r="E29" s="599" t="s">
        <v>230</v>
      </c>
    </row>
    <row r="30" spans="1:28" ht="22.5" customHeight="1">
      <c r="E30" s="599" t="s">
        <v>96</v>
      </c>
    </row>
    <row r="31" spans="1:28" ht="6.75" customHeight="1"/>
    <row r="32" spans="1:28" ht="22.5" customHeight="1">
      <c r="C32" s="599" t="s">
        <v>825</v>
      </c>
      <c r="E32" s="599" t="s">
        <v>280</v>
      </c>
    </row>
    <row r="33" spans="1:28" ht="22.5" customHeight="1">
      <c r="C33" s="599" t="s">
        <v>557</v>
      </c>
      <c r="E33" s="599" t="s">
        <v>846</v>
      </c>
    </row>
    <row r="34" spans="1:28" ht="11.25" customHeight="1">
      <c r="B34" s="752"/>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row>
    <row r="35" spans="1:28" ht="13.5" customHeight="1">
      <c r="B35" s="753"/>
      <c r="C35" s="758"/>
      <c r="D35" s="762"/>
      <c r="E35" s="766"/>
      <c r="F35" s="766"/>
      <c r="G35" s="766"/>
      <c r="H35" s="766"/>
      <c r="I35" s="771"/>
      <c r="J35" s="766"/>
      <c r="K35" s="772"/>
      <c r="L35" s="773"/>
      <c r="M35" s="772"/>
      <c r="N35" s="766"/>
      <c r="O35" s="772"/>
      <c r="P35" s="759"/>
      <c r="Q35" s="759"/>
      <c r="R35" s="766"/>
      <c r="S35" s="772"/>
      <c r="T35" s="766"/>
      <c r="U35" s="772"/>
      <c r="V35" s="766"/>
      <c r="W35" s="772"/>
      <c r="X35" s="772"/>
      <c r="Y35" s="766"/>
      <c r="Z35" s="772"/>
      <c r="AA35" s="766"/>
      <c r="AB35" s="772"/>
    </row>
    <row r="36" spans="1:28" ht="15" customHeight="1">
      <c r="A36" s="44"/>
      <c r="B36" s="754"/>
      <c r="C36" s="759"/>
      <c r="D36" s="759"/>
      <c r="E36" s="759"/>
      <c r="F36" s="759"/>
      <c r="G36" s="759"/>
      <c r="H36" s="759"/>
      <c r="I36" s="759"/>
      <c r="J36" s="759"/>
      <c r="K36" s="759"/>
      <c r="L36" s="759"/>
      <c r="M36" s="759"/>
      <c r="N36" s="759"/>
      <c r="O36" s="759"/>
      <c r="P36" s="759"/>
      <c r="Q36" s="759"/>
      <c r="R36" s="759"/>
      <c r="S36" s="759"/>
      <c r="T36" s="778" t="s">
        <v>33</v>
      </c>
      <c r="U36" s="778"/>
      <c r="V36" s="778"/>
      <c r="W36" s="778" t="s">
        <v>182</v>
      </c>
      <c r="X36" s="778"/>
      <c r="Y36" s="778"/>
      <c r="Z36" s="778" t="s">
        <v>82</v>
      </c>
      <c r="AA36" s="778"/>
      <c r="AB36" s="778"/>
    </row>
    <row r="37" spans="1:28" ht="25" customHeight="1">
      <c r="B37" s="754"/>
      <c r="C37" s="758" t="s">
        <v>118</v>
      </c>
      <c r="D37" s="759"/>
      <c r="E37" s="759"/>
      <c r="F37" s="759"/>
      <c r="G37" s="759"/>
      <c r="H37" s="759"/>
      <c r="I37" s="759"/>
      <c r="J37" s="772" t="s">
        <v>197</v>
      </c>
      <c r="K37" s="766"/>
      <c r="L37" s="772" t="s">
        <v>200</v>
      </c>
      <c r="M37" s="766"/>
      <c r="N37" s="772" t="s">
        <v>129</v>
      </c>
      <c r="O37" s="759"/>
      <c r="P37" s="759"/>
      <c r="Q37" s="759"/>
      <c r="R37" s="759"/>
      <c r="S37" s="759"/>
      <c r="T37" s="779"/>
      <c r="U37" s="780"/>
      <c r="V37" s="780"/>
      <c r="W37" s="779"/>
      <c r="X37" s="780"/>
      <c r="Y37" s="780"/>
      <c r="Z37" s="779"/>
      <c r="AA37" s="780"/>
      <c r="AB37" s="780"/>
    </row>
    <row r="38" spans="1:28" ht="25" customHeight="1">
      <c r="B38" s="754"/>
      <c r="C38" s="760" t="s">
        <v>104</v>
      </c>
      <c r="D38" s="759"/>
      <c r="E38" s="760"/>
      <c r="F38" s="759"/>
      <c r="G38" s="759"/>
      <c r="H38" s="759"/>
      <c r="I38" s="758" t="s">
        <v>356</v>
      </c>
      <c r="J38" s="759"/>
      <c r="K38" s="759"/>
      <c r="L38" s="758" t="s">
        <v>420</v>
      </c>
      <c r="M38" s="759"/>
      <c r="N38" s="759" t="s">
        <v>684</v>
      </c>
      <c r="O38" s="766"/>
      <c r="P38" s="772"/>
      <c r="Q38" s="766"/>
      <c r="R38" s="772"/>
      <c r="S38" s="759"/>
      <c r="T38" s="780"/>
      <c r="U38" s="780"/>
      <c r="V38" s="780"/>
      <c r="W38" s="780"/>
      <c r="X38" s="780"/>
      <c r="Y38" s="780"/>
      <c r="Z38" s="780"/>
      <c r="AA38" s="780"/>
      <c r="AB38" s="780"/>
    </row>
    <row r="39" spans="1:28" ht="12.75" customHeight="1">
      <c r="B39" s="754"/>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row>
    <row r="40" spans="1:28" ht="25" customHeight="1">
      <c r="B40" s="754"/>
      <c r="C40" s="760" t="s">
        <v>825</v>
      </c>
      <c r="D40" s="759"/>
      <c r="E40" s="760" t="s">
        <v>1113</v>
      </c>
      <c r="F40" s="759"/>
      <c r="G40" s="759"/>
      <c r="H40" s="759"/>
      <c r="I40" s="759"/>
      <c r="J40" s="759"/>
      <c r="K40" s="759"/>
      <c r="L40" s="759"/>
      <c r="M40" s="759"/>
      <c r="N40" s="759"/>
      <c r="O40" s="759"/>
      <c r="P40" s="759"/>
      <c r="Q40" s="759"/>
      <c r="R40" s="759"/>
      <c r="S40" s="759"/>
      <c r="T40" s="759"/>
      <c r="U40" s="759"/>
      <c r="V40" s="759"/>
      <c r="W40" s="759"/>
      <c r="X40" s="759"/>
      <c r="Y40" s="759"/>
      <c r="Z40" s="759"/>
      <c r="AA40" s="759"/>
      <c r="AB40" s="759"/>
    </row>
    <row r="41" spans="1:28" ht="22.5" customHeight="1">
      <c r="B41" s="754"/>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row>
  </sheetData>
  <mergeCells count="65">
    <mergeCell ref="H2:Q2"/>
    <mergeCell ref="R2:S2"/>
    <mergeCell ref="B5:E5"/>
    <mergeCell ref="F5:K5"/>
    <mergeCell ref="Q6:T6"/>
    <mergeCell ref="U6:AB6"/>
    <mergeCell ref="Q7:T7"/>
    <mergeCell ref="U7:AA7"/>
    <mergeCell ref="B10:E10"/>
    <mergeCell ref="F10:S10"/>
    <mergeCell ref="T10:W10"/>
    <mergeCell ref="B11:D11"/>
    <mergeCell ref="E11:H11"/>
    <mergeCell ref="I11:K11"/>
    <mergeCell ref="L11:O11"/>
    <mergeCell ref="P11:R11"/>
    <mergeCell ref="S11:T11"/>
    <mergeCell ref="W11:Y11"/>
    <mergeCell ref="B12:D12"/>
    <mergeCell ref="E12:H12"/>
    <mergeCell ref="I12:K12"/>
    <mergeCell ref="L12:O12"/>
    <mergeCell ref="P12:R12"/>
    <mergeCell ref="S12:T12"/>
    <mergeCell ref="U12:AA12"/>
    <mergeCell ref="B13:D13"/>
    <mergeCell ref="E13:H13"/>
    <mergeCell ref="I13:K13"/>
    <mergeCell ref="L13:O13"/>
    <mergeCell ref="P13:R13"/>
    <mergeCell ref="S13:T13"/>
    <mergeCell ref="U13:AA13"/>
    <mergeCell ref="B14:D14"/>
    <mergeCell ref="E14:H14"/>
    <mergeCell ref="I14:K14"/>
    <mergeCell ref="L14:O14"/>
    <mergeCell ref="P14:R14"/>
    <mergeCell ref="S14:T14"/>
    <mergeCell ref="U14:AA14"/>
    <mergeCell ref="B15:D15"/>
    <mergeCell ref="E15:H15"/>
    <mergeCell ref="I15:K15"/>
    <mergeCell ref="L15:O15"/>
    <mergeCell ref="P15:R15"/>
    <mergeCell ref="S15:T15"/>
    <mergeCell ref="U15:AA15"/>
    <mergeCell ref="T18:V18"/>
    <mergeCell ref="W18:Y18"/>
    <mergeCell ref="Z18:AB18"/>
    <mergeCell ref="B23:E23"/>
    <mergeCell ref="R23:U23"/>
    <mergeCell ref="V23:AA23"/>
    <mergeCell ref="B24:E24"/>
    <mergeCell ref="B25:E25"/>
    <mergeCell ref="B28:E28"/>
    <mergeCell ref="T36:V36"/>
    <mergeCell ref="W36:Y36"/>
    <mergeCell ref="Z36:AB36"/>
    <mergeCell ref="T19:V20"/>
    <mergeCell ref="W19:Y20"/>
    <mergeCell ref="Z19:AB20"/>
    <mergeCell ref="B26:E27"/>
    <mergeCell ref="T37:V38"/>
    <mergeCell ref="W37:Y38"/>
    <mergeCell ref="Z37:AB38"/>
  </mergeCells>
  <phoneticPr fontId="28"/>
  <pageMargins left="0.78740157480314943" right="0.39370078740157483" top="0.59055118110236215" bottom="0.39370078740157483" header="0.51181102362204722" footer="0.51181102362204722"/>
  <pageSetup paperSize="9" scale="98" fitToWidth="1" fitToHeight="1" orientation="portrait" usePrinterDefaults="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dimension ref="A1:F40"/>
  <sheetViews>
    <sheetView view="pageBreakPreview" zoomScale="60" workbookViewId="0">
      <selection sqref="A1:F2"/>
    </sheetView>
  </sheetViews>
  <sheetFormatPr defaultRowHeight="18.95" customHeight="1"/>
  <cols>
    <col min="1" max="1" width="10.625" style="616" customWidth="1"/>
    <col min="2" max="2" width="15.625" style="616" customWidth="1"/>
    <col min="3" max="3" width="10.625" style="616" customWidth="1"/>
    <col min="4" max="4" width="15.625" style="616" customWidth="1"/>
    <col min="5" max="5" width="10.625" style="616" customWidth="1"/>
    <col min="6" max="6" width="15.625" style="616" customWidth="1"/>
    <col min="7" max="16384" width="9" style="616" bestFit="1" customWidth="1"/>
  </cols>
  <sheetData>
    <row r="1" spans="1:6" ht="18.95" customHeight="1">
      <c r="A1" s="785" t="s">
        <v>828</v>
      </c>
      <c r="B1" s="785"/>
      <c r="C1" s="785"/>
      <c r="D1" s="785"/>
      <c r="E1" s="785"/>
      <c r="F1" s="785"/>
    </row>
    <row r="2" spans="1:6" ht="18.95" customHeight="1">
      <c r="A2" s="785"/>
      <c r="B2" s="785"/>
      <c r="C2" s="785"/>
      <c r="D2" s="785"/>
      <c r="E2" s="785"/>
      <c r="F2" s="785"/>
    </row>
    <row r="3" spans="1:6" ht="18.95" customHeight="1">
      <c r="A3" s="786" t="s">
        <v>384</v>
      </c>
      <c r="B3" s="786"/>
      <c r="C3" s="796"/>
      <c r="D3" s="796"/>
      <c r="E3" s="796"/>
      <c r="F3" s="796"/>
    </row>
    <row r="4" spans="1:6" ht="18.95" customHeight="1">
      <c r="A4" s="786" t="s">
        <v>538</v>
      </c>
      <c r="B4" s="786"/>
      <c r="C4" s="796"/>
      <c r="D4" s="796"/>
      <c r="E4" s="796"/>
      <c r="F4" s="796"/>
    </row>
    <row r="5" spans="1:6" ht="18.95" customHeight="1">
      <c r="A5" s="786" t="s">
        <v>829</v>
      </c>
      <c r="B5" s="786"/>
      <c r="C5" s="796"/>
      <c r="D5" s="796"/>
      <c r="E5" s="796"/>
      <c r="F5" s="796"/>
    </row>
    <row r="6" spans="1:6" ht="18.95" customHeight="1">
      <c r="A6" s="786" t="s">
        <v>831</v>
      </c>
      <c r="B6" s="786"/>
      <c r="C6" s="796"/>
      <c r="D6" s="796"/>
      <c r="E6" s="796"/>
      <c r="F6" s="796"/>
    </row>
    <row r="7" spans="1:6" ht="18.95" customHeight="1">
      <c r="A7" s="786" t="s">
        <v>718</v>
      </c>
      <c r="B7" s="786"/>
      <c r="C7" s="796"/>
      <c r="D7" s="796"/>
      <c r="E7" s="796"/>
      <c r="F7" s="796"/>
    </row>
    <row r="8" spans="1:6" ht="18.95" customHeight="1">
      <c r="A8" s="787"/>
    </row>
    <row r="9" spans="1:6" ht="18.95" customHeight="1">
      <c r="A9" s="788" t="s">
        <v>832</v>
      </c>
      <c r="B9" s="792" t="s">
        <v>833</v>
      </c>
      <c r="C9" s="788" t="s">
        <v>832</v>
      </c>
      <c r="D9" s="797" t="s">
        <v>833</v>
      </c>
      <c r="E9" s="801" t="s">
        <v>832</v>
      </c>
      <c r="F9" s="797" t="s">
        <v>833</v>
      </c>
    </row>
    <row r="10" spans="1:6" ht="18.95" customHeight="1">
      <c r="A10" s="789">
        <v>1</v>
      </c>
      <c r="B10" s="793"/>
      <c r="C10" s="789">
        <v>31</v>
      </c>
      <c r="D10" s="798"/>
      <c r="E10" s="802">
        <v>61</v>
      </c>
      <c r="F10" s="798"/>
    </row>
    <row r="11" spans="1:6" ht="18.95" customHeight="1">
      <c r="A11" s="790">
        <v>2</v>
      </c>
      <c r="B11" s="794"/>
      <c r="C11" s="790">
        <v>32</v>
      </c>
      <c r="D11" s="799"/>
      <c r="E11" s="803">
        <v>62</v>
      </c>
      <c r="F11" s="799"/>
    </row>
    <row r="12" spans="1:6" ht="18.95" customHeight="1">
      <c r="A12" s="790">
        <v>3</v>
      </c>
      <c r="B12" s="794"/>
      <c r="C12" s="790">
        <v>33</v>
      </c>
      <c r="D12" s="799"/>
      <c r="E12" s="803">
        <v>63</v>
      </c>
      <c r="F12" s="799"/>
    </row>
    <row r="13" spans="1:6" ht="18.95" customHeight="1">
      <c r="A13" s="790">
        <v>4</v>
      </c>
      <c r="B13" s="794"/>
      <c r="C13" s="790">
        <v>34</v>
      </c>
      <c r="D13" s="799"/>
      <c r="E13" s="803">
        <v>64</v>
      </c>
      <c r="F13" s="799"/>
    </row>
    <row r="14" spans="1:6" ht="18.95" customHeight="1">
      <c r="A14" s="790">
        <v>5</v>
      </c>
      <c r="B14" s="794"/>
      <c r="C14" s="790">
        <v>35</v>
      </c>
      <c r="D14" s="799"/>
      <c r="E14" s="803">
        <v>65</v>
      </c>
      <c r="F14" s="799"/>
    </row>
    <row r="15" spans="1:6" ht="18.95" customHeight="1">
      <c r="A15" s="790">
        <v>6</v>
      </c>
      <c r="B15" s="794"/>
      <c r="C15" s="790">
        <v>36</v>
      </c>
      <c r="D15" s="799"/>
      <c r="E15" s="803">
        <v>66</v>
      </c>
      <c r="F15" s="799"/>
    </row>
    <row r="16" spans="1:6" ht="18.95" customHeight="1">
      <c r="A16" s="790">
        <v>7</v>
      </c>
      <c r="B16" s="794"/>
      <c r="C16" s="790">
        <v>37</v>
      </c>
      <c r="D16" s="799"/>
      <c r="E16" s="803">
        <v>67</v>
      </c>
      <c r="F16" s="799"/>
    </row>
    <row r="17" spans="1:6" ht="18.95" customHeight="1">
      <c r="A17" s="790">
        <v>8</v>
      </c>
      <c r="B17" s="794"/>
      <c r="C17" s="790">
        <v>38</v>
      </c>
      <c r="D17" s="799"/>
      <c r="E17" s="803">
        <v>68</v>
      </c>
      <c r="F17" s="799"/>
    </row>
    <row r="18" spans="1:6" ht="18.95" customHeight="1">
      <c r="A18" s="790">
        <v>9</v>
      </c>
      <c r="B18" s="794"/>
      <c r="C18" s="790">
        <v>39</v>
      </c>
      <c r="D18" s="799"/>
      <c r="E18" s="803">
        <v>69</v>
      </c>
      <c r="F18" s="799"/>
    </row>
    <row r="19" spans="1:6" ht="18.95" customHeight="1">
      <c r="A19" s="790">
        <v>10</v>
      </c>
      <c r="B19" s="794"/>
      <c r="C19" s="790">
        <v>40</v>
      </c>
      <c r="D19" s="799"/>
      <c r="E19" s="803">
        <v>70</v>
      </c>
      <c r="F19" s="799"/>
    </row>
    <row r="20" spans="1:6" ht="18.95" customHeight="1">
      <c r="A20" s="790">
        <v>11</v>
      </c>
      <c r="B20" s="794"/>
      <c r="C20" s="790">
        <v>41</v>
      </c>
      <c r="D20" s="799"/>
      <c r="E20" s="803">
        <v>71</v>
      </c>
      <c r="F20" s="799"/>
    </row>
    <row r="21" spans="1:6" ht="18.95" customHeight="1">
      <c r="A21" s="790">
        <v>12</v>
      </c>
      <c r="B21" s="794"/>
      <c r="C21" s="790">
        <v>42</v>
      </c>
      <c r="D21" s="799"/>
      <c r="E21" s="803">
        <v>72</v>
      </c>
      <c r="F21" s="799"/>
    </row>
    <row r="22" spans="1:6" ht="18.95" customHeight="1">
      <c r="A22" s="790">
        <v>13</v>
      </c>
      <c r="B22" s="794"/>
      <c r="C22" s="790">
        <v>43</v>
      </c>
      <c r="D22" s="799"/>
      <c r="E22" s="803">
        <v>73</v>
      </c>
      <c r="F22" s="799"/>
    </row>
    <row r="23" spans="1:6" ht="18.95" customHeight="1">
      <c r="A23" s="790">
        <v>14</v>
      </c>
      <c r="B23" s="794"/>
      <c r="C23" s="790">
        <v>44</v>
      </c>
      <c r="D23" s="799"/>
      <c r="E23" s="803">
        <v>74</v>
      </c>
      <c r="F23" s="799"/>
    </row>
    <row r="24" spans="1:6" ht="18.95" customHeight="1">
      <c r="A24" s="790">
        <v>15</v>
      </c>
      <c r="B24" s="794"/>
      <c r="C24" s="790">
        <v>45</v>
      </c>
      <c r="D24" s="799"/>
      <c r="E24" s="803">
        <v>75</v>
      </c>
      <c r="F24" s="799"/>
    </row>
    <row r="25" spans="1:6" ht="18.95" customHeight="1">
      <c r="A25" s="790">
        <v>16</v>
      </c>
      <c r="B25" s="794"/>
      <c r="C25" s="790">
        <v>46</v>
      </c>
      <c r="D25" s="799"/>
      <c r="E25" s="803">
        <v>76</v>
      </c>
      <c r="F25" s="799"/>
    </row>
    <row r="26" spans="1:6" ht="18.95" customHeight="1">
      <c r="A26" s="790">
        <v>17</v>
      </c>
      <c r="B26" s="794"/>
      <c r="C26" s="790">
        <v>47</v>
      </c>
      <c r="D26" s="799"/>
      <c r="E26" s="803">
        <v>77</v>
      </c>
      <c r="F26" s="799"/>
    </row>
    <row r="27" spans="1:6" ht="18.95" customHeight="1">
      <c r="A27" s="790">
        <v>18</v>
      </c>
      <c r="B27" s="794"/>
      <c r="C27" s="790">
        <v>48</v>
      </c>
      <c r="D27" s="799"/>
      <c r="E27" s="803">
        <v>78</v>
      </c>
      <c r="F27" s="799"/>
    </row>
    <row r="28" spans="1:6" ht="18.95" customHeight="1">
      <c r="A28" s="790">
        <v>19</v>
      </c>
      <c r="B28" s="794"/>
      <c r="C28" s="790">
        <v>49</v>
      </c>
      <c r="D28" s="799"/>
      <c r="E28" s="803">
        <v>79</v>
      </c>
      <c r="F28" s="799"/>
    </row>
    <row r="29" spans="1:6" ht="18.95" customHeight="1">
      <c r="A29" s="790">
        <v>20</v>
      </c>
      <c r="B29" s="794"/>
      <c r="C29" s="790">
        <v>50</v>
      </c>
      <c r="D29" s="799"/>
      <c r="E29" s="803">
        <v>80</v>
      </c>
      <c r="F29" s="799"/>
    </row>
    <row r="30" spans="1:6" ht="18.95" customHeight="1">
      <c r="A30" s="790">
        <v>21</v>
      </c>
      <c r="B30" s="794"/>
      <c r="C30" s="790">
        <v>51</v>
      </c>
      <c r="D30" s="799"/>
      <c r="E30" s="803">
        <v>81</v>
      </c>
      <c r="F30" s="799"/>
    </row>
    <row r="31" spans="1:6" ht="18.95" customHeight="1">
      <c r="A31" s="790">
        <v>22</v>
      </c>
      <c r="B31" s="794"/>
      <c r="C31" s="790">
        <v>52</v>
      </c>
      <c r="D31" s="799"/>
      <c r="E31" s="803">
        <v>82</v>
      </c>
      <c r="F31" s="799"/>
    </row>
    <row r="32" spans="1:6" ht="18.95" customHeight="1">
      <c r="A32" s="790">
        <v>23</v>
      </c>
      <c r="B32" s="794"/>
      <c r="C32" s="790">
        <v>53</v>
      </c>
      <c r="D32" s="799"/>
      <c r="E32" s="803">
        <v>83</v>
      </c>
      <c r="F32" s="799"/>
    </row>
    <row r="33" spans="1:6" ht="18.95" customHeight="1">
      <c r="A33" s="790">
        <v>24</v>
      </c>
      <c r="B33" s="794"/>
      <c r="C33" s="790">
        <v>54</v>
      </c>
      <c r="D33" s="799"/>
      <c r="E33" s="803">
        <v>84</v>
      </c>
      <c r="F33" s="799"/>
    </row>
    <row r="34" spans="1:6" ht="18.95" customHeight="1">
      <c r="A34" s="790">
        <v>25</v>
      </c>
      <c r="B34" s="794"/>
      <c r="C34" s="790">
        <v>55</v>
      </c>
      <c r="D34" s="799"/>
      <c r="E34" s="803">
        <v>85</v>
      </c>
      <c r="F34" s="799"/>
    </row>
    <row r="35" spans="1:6" ht="18.95" customHeight="1">
      <c r="A35" s="790">
        <v>26</v>
      </c>
      <c r="B35" s="794"/>
      <c r="C35" s="790">
        <v>56</v>
      </c>
      <c r="D35" s="799"/>
      <c r="E35" s="803">
        <v>86</v>
      </c>
      <c r="F35" s="799"/>
    </row>
    <row r="36" spans="1:6" ht="18.95" customHeight="1">
      <c r="A36" s="790">
        <v>27</v>
      </c>
      <c r="B36" s="794"/>
      <c r="C36" s="790">
        <v>57</v>
      </c>
      <c r="D36" s="799"/>
      <c r="E36" s="803">
        <v>87</v>
      </c>
      <c r="F36" s="799"/>
    </row>
    <row r="37" spans="1:6" ht="18.95" customHeight="1">
      <c r="A37" s="790">
        <v>28</v>
      </c>
      <c r="B37" s="794"/>
      <c r="C37" s="790">
        <v>58</v>
      </c>
      <c r="D37" s="799"/>
      <c r="E37" s="803">
        <v>88</v>
      </c>
      <c r="F37" s="799"/>
    </row>
    <row r="38" spans="1:6" ht="18.95" customHeight="1">
      <c r="A38" s="790">
        <v>29</v>
      </c>
      <c r="B38" s="794"/>
      <c r="C38" s="790">
        <v>59</v>
      </c>
      <c r="D38" s="799"/>
      <c r="E38" s="803">
        <v>89</v>
      </c>
      <c r="F38" s="799"/>
    </row>
    <row r="39" spans="1:6" ht="18.95" customHeight="1">
      <c r="A39" s="791">
        <v>30</v>
      </c>
      <c r="B39" s="795"/>
      <c r="C39" s="791">
        <v>60</v>
      </c>
      <c r="D39" s="800"/>
      <c r="E39" s="804">
        <v>90</v>
      </c>
      <c r="F39" s="800"/>
    </row>
    <row r="40" spans="1:6" ht="18.95" customHeight="1">
      <c r="A40" s="787" t="s">
        <v>835</v>
      </c>
    </row>
  </sheetData>
  <mergeCells count="11">
    <mergeCell ref="A3:B3"/>
    <mergeCell ref="C3:F3"/>
    <mergeCell ref="A4:B4"/>
    <mergeCell ref="C4:F4"/>
    <mergeCell ref="A5:B5"/>
    <mergeCell ref="C5:F5"/>
    <mergeCell ref="A6:B6"/>
    <mergeCell ref="C6:F6"/>
    <mergeCell ref="A7:B7"/>
    <mergeCell ref="C7:F7"/>
    <mergeCell ref="A1:F2"/>
  </mergeCells>
  <phoneticPr fontId="25"/>
  <printOptions horizontalCentered="1"/>
  <pageMargins left="0.98425196850393681" right="0.98425196850393681" top="0.78740157480314965" bottom="0.78740157480314965" header="0.51181102362204722" footer="0.51181102362204722"/>
  <pageSetup paperSize="9" fitToWidth="1" fitToHeight="1" orientation="portrait" usePrinterDefaults="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V30"/>
  <sheetViews>
    <sheetView showGridLines="0" view="pageBreakPreview" zoomScaleNormal="70" zoomScaleSheetLayoutView="100" workbookViewId="0"/>
  </sheetViews>
  <sheetFormatPr defaultColWidth="2.5" defaultRowHeight="15" customHeight="1"/>
  <cols>
    <col min="1" max="41" width="2.5" style="805" bestFit="1" customWidth="0"/>
    <col min="42" max="43" width="2.375" style="805" customWidth="1"/>
    <col min="44" max="16384" width="2.5" style="805" bestFit="1" customWidth="0"/>
  </cols>
  <sheetData>
    <row r="1" spans="1:48" ht="15" customHeight="1">
      <c r="A1" s="805" t="s">
        <v>591</v>
      </c>
    </row>
    <row r="2" spans="1:48" ht="15" customHeight="1">
      <c r="A2" s="806" t="s">
        <v>839</v>
      </c>
      <c r="B2" s="806"/>
      <c r="C2" s="806"/>
      <c r="D2" s="806"/>
      <c r="E2" s="806"/>
      <c r="F2" s="806"/>
      <c r="G2" s="806"/>
      <c r="H2" s="806"/>
      <c r="I2" s="806"/>
      <c r="J2" s="806"/>
      <c r="K2" s="806"/>
      <c r="L2" s="806"/>
      <c r="M2" s="806"/>
      <c r="N2" s="806"/>
      <c r="O2" s="806"/>
      <c r="P2" s="806"/>
      <c r="Q2" s="806"/>
      <c r="R2" s="806"/>
      <c r="S2" s="806"/>
      <c r="T2" s="806"/>
      <c r="U2" s="816"/>
      <c r="V2" s="816"/>
      <c r="W2" s="816"/>
      <c r="X2" s="816"/>
      <c r="Y2" s="816"/>
      <c r="Z2" s="816"/>
      <c r="AA2" s="806" t="s">
        <v>839</v>
      </c>
      <c r="AB2" s="806"/>
      <c r="AC2" s="806"/>
      <c r="AD2" s="806"/>
      <c r="AE2" s="806"/>
      <c r="AF2" s="806"/>
      <c r="AG2" s="806"/>
      <c r="AH2" s="806"/>
      <c r="AI2" s="806"/>
      <c r="AJ2" s="806"/>
      <c r="AK2" s="806"/>
      <c r="AL2" s="806"/>
      <c r="AM2" s="806"/>
      <c r="AN2" s="806"/>
      <c r="AO2" s="806"/>
      <c r="AP2" s="806"/>
      <c r="AQ2" s="806"/>
      <c r="AR2" s="806"/>
      <c r="AS2" s="806"/>
      <c r="AT2" s="806"/>
      <c r="AU2" s="817"/>
      <c r="AV2" s="817"/>
    </row>
    <row r="3" spans="1:48" ht="15" customHeight="1">
      <c r="A3" s="806"/>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c r="AM3" s="806"/>
      <c r="AN3" s="806"/>
      <c r="AO3" s="806"/>
      <c r="AP3" s="806"/>
      <c r="AQ3" s="806"/>
      <c r="AR3" s="806"/>
      <c r="AS3" s="806"/>
      <c r="AT3" s="806"/>
      <c r="AU3" s="817"/>
      <c r="AV3" s="817"/>
    </row>
    <row r="4" spans="1:48" ht="15" customHeight="1">
      <c r="A4" s="806"/>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row>
    <row r="5" spans="1:48" ht="15" customHeight="1">
      <c r="H5" s="810" t="s">
        <v>420</v>
      </c>
      <c r="I5" s="813" t="s">
        <v>840</v>
      </c>
      <c r="J5" s="813"/>
      <c r="K5" s="813"/>
      <c r="L5" s="813"/>
      <c r="M5" s="813"/>
      <c r="N5" s="813"/>
      <c r="O5" s="813"/>
      <c r="P5" s="813"/>
      <c r="Q5" s="813"/>
      <c r="R5" s="813"/>
      <c r="S5" s="813"/>
      <c r="T5" s="813"/>
      <c r="AH5" s="810"/>
      <c r="AI5" s="813" t="s">
        <v>840</v>
      </c>
      <c r="AJ5" s="813"/>
      <c r="AK5" s="813"/>
      <c r="AL5" s="813"/>
      <c r="AM5" s="813"/>
      <c r="AN5" s="813"/>
      <c r="AO5" s="813"/>
      <c r="AP5" s="813"/>
      <c r="AQ5" s="813"/>
      <c r="AR5" s="813"/>
      <c r="AS5" s="813"/>
      <c r="AT5" s="813"/>
    </row>
    <row r="6" spans="1:48" ht="15" customHeight="1">
      <c r="H6" s="810"/>
      <c r="I6" s="813"/>
      <c r="J6" s="813"/>
      <c r="K6" s="813"/>
      <c r="L6" s="813"/>
      <c r="M6" s="813"/>
      <c r="N6" s="813"/>
      <c r="O6" s="813"/>
      <c r="P6" s="813"/>
      <c r="Q6" s="813"/>
      <c r="R6" s="813"/>
      <c r="S6" s="813"/>
      <c r="T6" s="813"/>
      <c r="AH6" s="810"/>
      <c r="AI6" s="813"/>
      <c r="AJ6" s="813"/>
      <c r="AK6" s="813"/>
      <c r="AL6" s="813"/>
      <c r="AM6" s="813"/>
      <c r="AN6" s="813"/>
      <c r="AO6" s="813"/>
      <c r="AP6" s="813"/>
      <c r="AQ6" s="813"/>
      <c r="AR6" s="813"/>
      <c r="AS6" s="813"/>
      <c r="AT6" s="813"/>
    </row>
    <row r="7" spans="1:48" ht="15" customHeight="1">
      <c r="A7" s="807" t="s">
        <v>211</v>
      </c>
      <c r="B7" s="807"/>
      <c r="C7" s="807"/>
      <c r="D7" s="807"/>
      <c r="E7" s="807"/>
      <c r="F7" s="807"/>
      <c r="G7" s="807"/>
      <c r="H7" s="807"/>
      <c r="I7" s="807"/>
      <c r="J7" s="807"/>
      <c r="K7" s="807" t="s">
        <v>1115</v>
      </c>
      <c r="L7" s="807"/>
      <c r="M7" s="807"/>
      <c r="N7" s="807"/>
      <c r="O7" s="807"/>
      <c r="P7" s="807"/>
      <c r="Q7" s="807"/>
      <c r="R7" s="807"/>
      <c r="S7" s="807"/>
      <c r="T7" s="807"/>
      <c r="AA7" s="807" t="s">
        <v>211</v>
      </c>
      <c r="AB7" s="807"/>
      <c r="AC7" s="807"/>
      <c r="AD7" s="807"/>
      <c r="AE7" s="807"/>
      <c r="AF7" s="807"/>
      <c r="AG7" s="807"/>
      <c r="AH7" s="807"/>
      <c r="AI7" s="807"/>
      <c r="AJ7" s="807"/>
      <c r="AK7" s="807" t="s">
        <v>1115</v>
      </c>
      <c r="AL7" s="807"/>
      <c r="AM7" s="807"/>
      <c r="AN7" s="807"/>
      <c r="AO7" s="807"/>
      <c r="AP7" s="807"/>
      <c r="AQ7" s="807"/>
      <c r="AR7" s="807"/>
      <c r="AS7" s="807"/>
      <c r="AT7" s="807"/>
    </row>
    <row r="8" spans="1:48" ht="15" customHeight="1">
      <c r="A8" s="807"/>
      <c r="B8" s="807"/>
      <c r="C8" s="807"/>
      <c r="D8" s="807"/>
      <c r="E8" s="807"/>
      <c r="F8" s="807"/>
      <c r="G8" s="807"/>
      <c r="H8" s="807"/>
      <c r="I8" s="807"/>
      <c r="J8" s="807"/>
      <c r="K8" s="807"/>
      <c r="L8" s="807"/>
      <c r="M8" s="807"/>
      <c r="N8" s="807"/>
      <c r="O8" s="807"/>
      <c r="P8" s="807"/>
      <c r="Q8" s="807"/>
      <c r="R8" s="807"/>
      <c r="S8" s="807"/>
      <c r="T8" s="807"/>
      <c r="AA8" s="807"/>
      <c r="AB8" s="807"/>
      <c r="AC8" s="807"/>
      <c r="AD8" s="807"/>
      <c r="AE8" s="807"/>
      <c r="AF8" s="807"/>
      <c r="AG8" s="807"/>
      <c r="AH8" s="807"/>
      <c r="AI8" s="807"/>
      <c r="AJ8" s="807"/>
      <c r="AK8" s="807"/>
      <c r="AL8" s="807"/>
      <c r="AM8" s="807"/>
      <c r="AN8" s="807"/>
      <c r="AO8" s="807"/>
      <c r="AP8" s="807"/>
      <c r="AQ8" s="807"/>
      <c r="AR8" s="807"/>
      <c r="AS8" s="807"/>
      <c r="AT8" s="807"/>
    </row>
    <row r="9" spans="1:48" ht="15" customHeight="1">
      <c r="A9" s="807" t="s">
        <v>841</v>
      </c>
      <c r="B9" s="807"/>
      <c r="C9" s="807"/>
      <c r="D9" s="807"/>
      <c r="E9" s="807"/>
      <c r="F9" s="807"/>
      <c r="G9" s="807" t="s">
        <v>323</v>
      </c>
      <c r="H9" s="807"/>
      <c r="I9" s="807"/>
      <c r="J9" s="807"/>
      <c r="K9" s="807"/>
      <c r="L9" s="807"/>
      <c r="M9" s="807"/>
      <c r="N9" s="807"/>
      <c r="O9" s="807"/>
      <c r="P9" s="807"/>
      <c r="Q9" s="807"/>
      <c r="R9" s="807"/>
      <c r="S9" s="807"/>
      <c r="T9" s="807"/>
      <c r="AA9" s="807" t="s">
        <v>841</v>
      </c>
      <c r="AB9" s="807"/>
      <c r="AC9" s="807"/>
      <c r="AD9" s="807"/>
      <c r="AE9" s="807"/>
      <c r="AF9" s="807"/>
      <c r="AG9" s="807" t="s">
        <v>323</v>
      </c>
      <c r="AH9" s="807"/>
      <c r="AI9" s="807"/>
      <c r="AJ9" s="807"/>
      <c r="AK9" s="807"/>
      <c r="AL9" s="807"/>
      <c r="AM9" s="807"/>
      <c r="AN9" s="807"/>
      <c r="AO9" s="807"/>
      <c r="AP9" s="807"/>
      <c r="AQ9" s="807"/>
      <c r="AR9" s="807"/>
      <c r="AS9" s="807"/>
      <c r="AT9" s="807"/>
    </row>
    <row r="10" spans="1:48" ht="15" customHeight="1">
      <c r="A10" s="807"/>
      <c r="B10" s="807"/>
      <c r="C10" s="807"/>
      <c r="D10" s="807"/>
      <c r="E10" s="807"/>
      <c r="F10" s="807"/>
      <c r="G10" s="807"/>
      <c r="H10" s="807"/>
      <c r="I10" s="807"/>
      <c r="J10" s="807"/>
      <c r="K10" s="807"/>
      <c r="L10" s="807"/>
      <c r="M10" s="807"/>
      <c r="N10" s="807"/>
      <c r="O10" s="807"/>
      <c r="P10" s="807"/>
      <c r="Q10" s="807"/>
      <c r="R10" s="807"/>
      <c r="S10" s="807"/>
      <c r="T10" s="807"/>
      <c r="AA10" s="807"/>
      <c r="AB10" s="807"/>
      <c r="AC10" s="807"/>
      <c r="AD10" s="807"/>
      <c r="AE10" s="807"/>
      <c r="AF10" s="807"/>
      <c r="AG10" s="807"/>
      <c r="AH10" s="807"/>
      <c r="AI10" s="807"/>
      <c r="AJ10" s="807"/>
      <c r="AK10" s="807"/>
      <c r="AL10" s="807"/>
      <c r="AM10" s="807"/>
      <c r="AN10" s="807"/>
      <c r="AO10" s="807"/>
      <c r="AP10" s="807"/>
      <c r="AQ10" s="807"/>
      <c r="AR10" s="807"/>
      <c r="AS10" s="807"/>
      <c r="AT10" s="807"/>
    </row>
    <row r="11" spans="1:48" ht="15" customHeight="1">
      <c r="A11" s="807" t="s">
        <v>843</v>
      </c>
      <c r="B11" s="807"/>
      <c r="C11" s="807"/>
      <c r="D11" s="807"/>
      <c r="E11" s="807"/>
      <c r="F11" s="807"/>
      <c r="G11" s="807"/>
      <c r="H11" s="807"/>
      <c r="I11" s="807"/>
      <c r="J11" s="807"/>
      <c r="K11" s="807"/>
      <c r="L11" s="807"/>
      <c r="M11" s="807"/>
      <c r="N11" s="807"/>
      <c r="O11" s="807"/>
      <c r="P11" s="807"/>
      <c r="Q11" s="807"/>
      <c r="R11" s="807"/>
      <c r="S11" s="807"/>
      <c r="T11" s="807"/>
      <c r="AA11" s="807" t="s">
        <v>843</v>
      </c>
      <c r="AB11" s="807"/>
      <c r="AC11" s="807"/>
      <c r="AD11" s="807"/>
      <c r="AE11" s="807"/>
      <c r="AF11" s="807"/>
      <c r="AG11" s="807"/>
      <c r="AH11" s="807"/>
      <c r="AI11" s="807"/>
      <c r="AJ11" s="807"/>
      <c r="AK11" s="807"/>
      <c r="AL11" s="807"/>
      <c r="AM11" s="807"/>
      <c r="AN11" s="807"/>
      <c r="AO11" s="807"/>
      <c r="AP11" s="807"/>
      <c r="AQ11" s="807"/>
      <c r="AR11" s="807"/>
      <c r="AS11" s="807"/>
      <c r="AT11" s="807"/>
    </row>
    <row r="12" spans="1:48" ht="15" customHeight="1">
      <c r="A12" s="807"/>
      <c r="B12" s="807"/>
      <c r="C12" s="807"/>
      <c r="D12" s="807"/>
      <c r="E12" s="807"/>
      <c r="F12" s="807"/>
      <c r="G12" s="807"/>
      <c r="H12" s="807"/>
      <c r="I12" s="807"/>
      <c r="J12" s="807"/>
      <c r="K12" s="807"/>
      <c r="L12" s="807"/>
      <c r="M12" s="807"/>
      <c r="N12" s="807"/>
      <c r="O12" s="807"/>
      <c r="P12" s="807"/>
      <c r="Q12" s="807"/>
      <c r="R12" s="807"/>
      <c r="S12" s="807"/>
      <c r="T12" s="807"/>
      <c r="AA12" s="807"/>
      <c r="AB12" s="807"/>
      <c r="AC12" s="807"/>
      <c r="AD12" s="807"/>
      <c r="AE12" s="807"/>
      <c r="AF12" s="807"/>
      <c r="AG12" s="807"/>
      <c r="AH12" s="807"/>
      <c r="AI12" s="807"/>
      <c r="AJ12" s="807"/>
      <c r="AK12" s="807"/>
      <c r="AL12" s="807"/>
      <c r="AM12" s="807"/>
      <c r="AN12" s="807"/>
      <c r="AO12" s="807"/>
      <c r="AP12" s="807"/>
      <c r="AQ12" s="807"/>
      <c r="AR12" s="807"/>
      <c r="AS12" s="807"/>
      <c r="AT12" s="807"/>
    </row>
    <row r="13" spans="1:48" ht="15" customHeight="1">
      <c r="A13" s="807"/>
      <c r="B13" s="807"/>
      <c r="C13" s="807"/>
      <c r="D13" s="807"/>
      <c r="E13" s="807"/>
      <c r="F13" s="807"/>
      <c r="G13" s="807"/>
      <c r="H13" s="807"/>
      <c r="I13" s="807"/>
      <c r="J13" s="807"/>
      <c r="K13" s="807"/>
      <c r="L13" s="807"/>
      <c r="M13" s="807"/>
      <c r="N13" s="807"/>
      <c r="O13" s="807"/>
      <c r="P13" s="807"/>
      <c r="Q13" s="807"/>
      <c r="R13" s="807"/>
      <c r="S13" s="807"/>
      <c r="T13" s="807"/>
      <c r="AA13" s="807"/>
      <c r="AB13" s="807"/>
      <c r="AC13" s="807"/>
      <c r="AD13" s="807"/>
      <c r="AE13" s="807"/>
      <c r="AF13" s="807"/>
      <c r="AG13" s="807"/>
      <c r="AH13" s="807"/>
      <c r="AI13" s="807"/>
      <c r="AJ13" s="807"/>
      <c r="AK13" s="807"/>
      <c r="AL13" s="807"/>
      <c r="AM13" s="807"/>
      <c r="AN13" s="807"/>
      <c r="AO13" s="807"/>
      <c r="AP13" s="807"/>
      <c r="AQ13" s="807"/>
      <c r="AR13" s="807"/>
      <c r="AS13" s="807"/>
      <c r="AT13" s="807"/>
    </row>
    <row r="14" spans="1:48" ht="15" customHeight="1">
      <c r="A14" s="807"/>
      <c r="B14" s="807"/>
      <c r="C14" s="807"/>
      <c r="D14" s="807"/>
      <c r="E14" s="807"/>
      <c r="F14" s="807"/>
      <c r="G14" s="807"/>
      <c r="H14" s="807"/>
      <c r="I14" s="807"/>
      <c r="J14" s="807"/>
      <c r="K14" s="807"/>
      <c r="L14" s="807"/>
      <c r="M14" s="807"/>
      <c r="N14" s="807"/>
      <c r="O14" s="807"/>
      <c r="P14" s="807"/>
      <c r="Q14" s="807"/>
      <c r="R14" s="807"/>
      <c r="S14" s="807"/>
      <c r="T14" s="807"/>
      <c r="AA14" s="807"/>
      <c r="AB14" s="807"/>
      <c r="AC14" s="807"/>
      <c r="AD14" s="807"/>
      <c r="AE14" s="807"/>
      <c r="AF14" s="807"/>
      <c r="AG14" s="807"/>
      <c r="AH14" s="807"/>
      <c r="AI14" s="807"/>
      <c r="AJ14" s="807"/>
      <c r="AK14" s="807"/>
      <c r="AL14" s="807"/>
      <c r="AM14" s="807"/>
      <c r="AN14" s="807"/>
      <c r="AO14" s="807"/>
      <c r="AP14" s="807"/>
      <c r="AQ14" s="807"/>
      <c r="AR14" s="807"/>
      <c r="AS14" s="807"/>
      <c r="AT14" s="807"/>
    </row>
    <row r="15" spans="1:48" ht="15" customHeight="1">
      <c r="A15" s="807" t="s">
        <v>175</v>
      </c>
      <c r="B15" s="807"/>
      <c r="C15" s="807"/>
      <c r="D15" s="807"/>
      <c r="E15" s="807"/>
      <c r="F15" s="807"/>
      <c r="G15" s="808" t="s">
        <v>844</v>
      </c>
      <c r="H15" s="811"/>
      <c r="I15" s="811"/>
      <c r="J15" s="811"/>
      <c r="K15" s="811"/>
      <c r="L15" s="811"/>
      <c r="M15" s="814"/>
      <c r="N15" s="808" t="s">
        <v>844</v>
      </c>
      <c r="O15" s="811"/>
      <c r="P15" s="811"/>
      <c r="Q15" s="811"/>
      <c r="R15" s="811"/>
      <c r="S15" s="811"/>
      <c r="T15" s="814"/>
      <c r="AA15" s="807" t="s">
        <v>175</v>
      </c>
      <c r="AB15" s="807"/>
      <c r="AC15" s="807"/>
      <c r="AD15" s="807"/>
      <c r="AE15" s="807"/>
      <c r="AF15" s="807"/>
      <c r="AG15" s="808" t="s">
        <v>844</v>
      </c>
      <c r="AH15" s="811"/>
      <c r="AI15" s="811"/>
      <c r="AJ15" s="811"/>
      <c r="AK15" s="811"/>
      <c r="AL15" s="811"/>
      <c r="AM15" s="814"/>
      <c r="AN15" s="808" t="s">
        <v>844</v>
      </c>
      <c r="AO15" s="811"/>
      <c r="AP15" s="811"/>
      <c r="AQ15" s="811"/>
      <c r="AR15" s="811"/>
      <c r="AS15" s="811"/>
      <c r="AT15" s="814"/>
    </row>
    <row r="16" spans="1:48" ht="15" customHeight="1">
      <c r="A16" s="807"/>
      <c r="B16" s="807"/>
      <c r="C16" s="807"/>
      <c r="D16" s="807"/>
      <c r="E16" s="807"/>
      <c r="F16" s="807"/>
      <c r="G16" s="809"/>
      <c r="H16" s="812"/>
      <c r="I16" s="812"/>
      <c r="J16" s="812"/>
      <c r="K16" s="812"/>
      <c r="L16" s="812"/>
      <c r="M16" s="815"/>
      <c r="N16" s="809"/>
      <c r="O16" s="812"/>
      <c r="P16" s="812"/>
      <c r="Q16" s="812"/>
      <c r="R16" s="812"/>
      <c r="S16" s="812"/>
      <c r="T16" s="815"/>
      <c r="AA16" s="807"/>
      <c r="AB16" s="807"/>
      <c r="AC16" s="807"/>
      <c r="AD16" s="807"/>
      <c r="AE16" s="807"/>
      <c r="AF16" s="807"/>
      <c r="AG16" s="809"/>
      <c r="AH16" s="812"/>
      <c r="AI16" s="812"/>
      <c r="AJ16" s="812"/>
      <c r="AK16" s="812"/>
      <c r="AL16" s="812"/>
      <c r="AM16" s="815"/>
      <c r="AN16" s="809"/>
      <c r="AO16" s="812"/>
      <c r="AP16" s="812"/>
      <c r="AQ16" s="812"/>
      <c r="AR16" s="812"/>
      <c r="AS16" s="812"/>
      <c r="AT16" s="815"/>
    </row>
    <row r="17" spans="1:48" ht="15" customHeight="1">
      <c r="A17" s="807"/>
      <c r="B17" s="807"/>
      <c r="C17" s="807"/>
      <c r="D17" s="807"/>
      <c r="E17" s="807"/>
      <c r="F17" s="807"/>
      <c r="G17" s="808" t="s">
        <v>844</v>
      </c>
      <c r="H17" s="811"/>
      <c r="I17" s="811"/>
      <c r="J17" s="811"/>
      <c r="K17" s="811"/>
      <c r="L17" s="811"/>
      <c r="M17" s="814"/>
      <c r="N17" s="808" t="s">
        <v>844</v>
      </c>
      <c r="O17" s="811"/>
      <c r="P17" s="811"/>
      <c r="Q17" s="811"/>
      <c r="R17" s="811"/>
      <c r="S17" s="811"/>
      <c r="T17" s="814"/>
      <c r="AA17" s="807"/>
      <c r="AB17" s="807"/>
      <c r="AC17" s="807"/>
      <c r="AD17" s="807"/>
      <c r="AE17" s="807"/>
      <c r="AF17" s="807"/>
      <c r="AG17" s="808" t="s">
        <v>844</v>
      </c>
      <c r="AH17" s="811"/>
      <c r="AI17" s="811"/>
      <c r="AJ17" s="811"/>
      <c r="AK17" s="811"/>
      <c r="AL17" s="811"/>
      <c r="AM17" s="814"/>
      <c r="AN17" s="808" t="s">
        <v>844</v>
      </c>
      <c r="AO17" s="811"/>
      <c r="AP17" s="811"/>
      <c r="AQ17" s="811"/>
      <c r="AR17" s="811"/>
      <c r="AS17" s="811"/>
      <c r="AT17" s="814"/>
    </row>
    <row r="18" spans="1:48" ht="15" customHeight="1">
      <c r="A18" s="807"/>
      <c r="B18" s="807"/>
      <c r="C18" s="807"/>
      <c r="D18" s="807"/>
      <c r="E18" s="807"/>
      <c r="F18" s="807"/>
      <c r="G18" s="809"/>
      <c r="H18" s="812"/>
      <c r="I18" s="812"/>
      <c r="J18" s="812"/>
      <c r="K18" s="812"/>
      <c r="L18" s="812"/>
      <c r="M18" s="815"/>
      <c r="N18" s="809"/>
      <c r="O18" s="812"/>
      <c r="P18" s="812"/>
      <c r="Q18" s="812"/>
      <c r="R18" s="812"/>
      <c r="S18" s="812"/>
      <c r="T18" s="815"/>
      <c r="AA18" s="807"/>
      <c r="AB18" s="807"/>
      <c r="AC18" s="807"/>
      <c r="AD18" s="807"/>
      <c r="AE18" s="807"/>
      <c r="AF18" s="807"/>
      <c r="AG18" s="809"/>
      <c r="AH18" s="812"/>
      <c r="AI18" s="812"/>
      <c r="AJ18" s="812"/>
      <c r="AK18" s="812"/>
      <c r="AL18" s="812"/>
      <c r="AM18" s="815"/>
      <c r="AN18" s="809"/>
      <c r="AO18" s="812"/>
      <c r="AP18" s="812"/>
      <c r="AQ18" s="812"/>
      <c r="AR18" s="812"/>
      <c r="AS18" s="812"/>
      <c r="AT18" s="815"/>
    </row>
    <row r="19" spans="1:48" ht="15" customHeight="1"/>
    <row r="20" spans="1:48" ht="15" customHeight="1">
      <c r="A20" s="806" t="s">
        <v>845</v>
      </c>
      <c r="B20" s="806"/>
      <c r="C20" s="806"/>
      <c r="D20" s="806"/>
      <c r="E20" s="806"/>
      <c r="F20" s="806"/>
      <c r="G20" s="806"/>
      <c r="H20" s="806"/>
      <c r="I20" s="806"/>
      <c r="J20" s="806"/>
      <c r="K20" s="806"/>
      <c r="L20" s="806"/>
      <c r="M20" s="806"/>
      <c r="N20" s="806"/>
      <c r="O20" s="806"/>
      <c r="P20" s="806"/>
      <c r="Q20" s="806"/>
      <c r="R20" s="806"/>
      <c r="S20" s="806"/>
      <c r="T20" s="806"/>
      <c r="AA20" s="806" t="s">
        <v>845</v>
      </c>
      <c r="AB20" s="806"/>
      <c r="AC20" s="806"/>
      <c r="AD20" s="806"/>
      <c r="AE20" s="806"/>
      <c r="AF20" s="806"/>
      <c r="AG20" s="806"/>
      <c r="AH20" s="806"/>
      <c r="AI20" s="806"/>
      <c r="AJ20" s="806"/>
      <c r="AK20" s="806"/>
      <c r="AL20" s="806"/>
      <c r="AM20" s="806"/>
      <c r="AN20" s="806"/>
      <c r="AO20" s="806"/>
      <c r="AP20" s="806"/>
      <c r="AQ20" s="806"/>
      <c r="AR20" s="806"/>
      <c r="AS20" s="806"/>
      <c r="AT20" s="806"/>
    </row>
    <row r="21" spans="1:48" ht="15" customHeight="1">
      <c r="A21" s="806"/>
      <c r="B21" s="806"/>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17"/>
      <c r="AV21" s="817"/>
    </row>
    <row r="22" spans="1:48" ht="15" customHeight="1">
      <c r="A22" s="806"/>
      <c r="B22" s="806"/>
      <c r="C22" s="806"/>
      <c r="D22" s="806"/>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17"/>
      <c r="AV22" s="817"/>
    </row>
    <row r="23" spans="1:48" ht="15" customHeight="1">
      <c r="A23" s="807" t="s">
        <v>847</v>
      </c>
      <c r="B23" s="807"/>
      <c r="C23" s="807"/>
      <c r="D23" s="807"/>
      <c r="E23" s="807"/>
      <c r="F23" s="807"/>
      <c r="G23" s="807"/>
      <c r="H23" s="807"/>
      <c r="I23" s="807"/>
      <c r="J23" s="807"/>
      <c r="K23" s="807"/>
      <c r="L23" s="807"/>
      <c r="M23" s="807"/>
      <c r="N23" s="807"/>
      <c r="O23" s="807"/>
      <c r="P23" s="807"/>
      <c r="Q23" s="807"/>
      <c r="R23" s="807"/>
      <c r="S23" s="807"/>
      <c r="T23" s="807"/>
      <c r="AA23" s="807" t="s">
        <v>847</v>
      </c>
      <c r="AB23" s="807"/>
      <c r="AC23" s="807"/>
      <c r="AD23" s="807"/>
      <c r="AE23" s="807"/>
      <c r="AF23" s="807"/>
      <c r="AG23" s="807"/>
      <c r="AH23" s="807"/>
      <c r="AI23" s="807"/>
      <c r="AJ23" s="807"/>
      <c r="AK23" s="807"/>
      <c r="AL23" s="807"/>
      <c r="AM23" s="807"/>
      <c r="AN23" s="807"/>
      <c r="AO23" s="807"/>
      <c r="AP23" s="807"/>
      <c r="AQ23" s="807"/>
      <c r="AR23" s="807"/>
      <c r="AS23" s="807"/>
      <c r="AT23" s="807"/>
    </row>
    <row r="24" spans="1:48" ht="15" customHeight="1">
      <c r="A24" s="807"/>
      <c r="B24" s="807"/>
      <c r="C24" s="807"/>
      <c r="D24" s="807"/>
      <c r="E24" s="807"/>
      <c r="F24" s="807"/>
      <c r="G24" s="807"/>
      <c r="H24" s="807"/>
      <c r="I24" s="807"/>
      <c r="J24" s="807"/>
      <c r="K24" s="807"/>
      <c r="L24" s="807"/>
      <c r="M24" s="807"/>
      <c r="N24" s="807"/>
      <c r="O24" s="807"/>
      <c r="P24" s="807"/>
      <c r="Q24" s="807"/>
      <c r="R24" s="807"/>
      <c r="S24" s="807"/>
      <c r="T24" s="807"/>
      <c r="AA24" s="807"/>
      <c r="AB24" s="807"/>
      <c r="AC24" s="807"/>
      <c r="AD24" s="807"/>
      <c r="AE24" s="807"/>
      <c r="AF24" s="807"/>
      <c r="AG24" s="807"/>
      <c r="AH24" s="807"/>
      <c r="AI24" s="807"/>
      <c r="AJ24" s="807"/>
      <c r="AK24" s="807"/>
      <c r="AL24" s="807"/>
      <c r="AM24" s="807"/>
      <c r="AN24" s="807"/>
      <c r="AO24" s="807"/>
      <c r="AP24" s="807"/>
      <c r="AQ24" s="807"/>
      <c r="AR24" s="807"/>
      <c r="AS24" s="807"/>
      <c r="AT24" s="807"/>
    </row>
    <row r="25" spans="1:48" ht="15" customHeight="1">
      <c r="A25" s="807" t="s">
        <v>848</v>
      </c>
      <c r="B25" s="807"/>
      <c r="C25" s="807"/>
      <c r="D25" s="807"/>
      <c r="E25" s="807"/>
      <c r="F25" s="807"/>
      <c r="G25" s="807"/>
      <c r="H25" s="807"/>
      <c r="I25" s="807"/>
      <c r="J25" s="807"/>
      <c r="K25" s="807"/>
      <c r="L25" s="807"/>
      <c r="M25" s="807"/>
      <c r="N25" s="807"/>
      <c r="O25" s="807"/>
      <c r="P25" s="807"/>
      <c r="Q25" s="807"/>
      <c r="R25" s="807"/>
      <c r="S25" s="807"/>
      <c r="T25" s="807"/>
      <c r="AA25" s="807" t="s">
        <v>848</v>
      </c>
      <c r="AB25" s="807"/>
      <c r="AC25" s="807"/>
      <c r="AD25" s="807"/>
      <c r="AE25" s="807"/>
      <c r="AF25" s="807"/>
      <c r="AG25" s="807"/>
      <c r="AH25" s="807"/>
      <c r="AI25" s="807"/>
      <c r="AJ25" s="807"/>
      <c r="AK25" s="807"/>
      <c r="AL25" s="807"/>
      <c r="AM25" s="807"/>
      <c r="AN25" s="807"/>
      <c r="AO25" s="807"/>
      <c r="AP25" s="807"/>
      <c r="AQ25" s="807"/>
      <c r="AR25" s="807"/>
      <c r="AS25" s="807"/>
      <c r="AT25" s="807"/>
    </row>
    <row r="26" spans="1:48" ht="15" customHeight="1">
      <c r="A26" s="807"/>
      <c r="B26" s="807"/>
      <c r="C26" s="807"/>
      <c r="D26" s="807"/>
      <c r="E26" s="807"/>
      <c r="F26" s="807"/>
      <c r="G26" s="807"/>
      <c r="H26" s="807"/>
      <c r="I26" s="807"/>
      <c r="J26" s="807"/>
      <c r="K26" s="807"/>
      <c r="L26" s="807"/>
      <c r="M26" s="807"/>
      <c r="N26" s="807"/>
      <c r="O26" s="807"/>
      <c r="P26" s="807"/>
      <c r="Q26" s="807"/>
      <c r="R26" s="807"/>
      <c r="S26" s="807"/>
      <c r="T26" s="807"/>
      <c r="AA26" s="807"/>
      <c r="AB26" s="807"/>
      <c r="AC26" s="807"/>
      <c r="AD26" s="807"/>
      <c r="AE26" s="807"/>
      <c r="AF26" s="807"/>
      <c r="AG26" s="807"/>
      <c r="AH26" s="807"/>
      <c r="AI26" s="807"/>
      <c r="AJ26" s="807"/>
      <c r="AK26" s="807"/>
      <c r="AL26" s="807"/>
      <c r="AM26" s="807"/>
      <c r="AN26" s="807"/>
      <c r="AO26" s="807"/>
      <c r="AP26" s="807"/>
      <c r="AQ26" s="807"/>
      <c r="AR26" s="807"/>
      <c r="AS26" s="807"/>
      <c r="AT26" s="807"/>
    </row>
    <row r="27" spans="1:48" ht="15" customHeight="1">
      <c r="A27" s="807" t="s">
        <v>741</v>
      </c>
      <c r="B27" s="807"/>
      <c r="C27" s="807"/>
      <c r="D27" s="807"/>
      <c r="E27" s="807"/>
      <c r="F27" s="807"/>
      <c r="G27" s="807"/>
      <c r="H27" s="807"/>
      <c r="I27" s="807"/>
      <c r="J27" s="807"/>
      <c r="K27" s="807"/>
      <c r="L27" s="807"/>
      <c r="M27" s="807"/>
      <c r="N27" s="807"/>
      <c r="O27" s="807"/>
      <c r="P27" s="807"/>
      <c r="Q27" s="807"/>
      <c r="R27" s="807"/>
      <c r="S27" s="807"/>
      <c r="T27" s="807"/>
      <c r="AA27" s="807" t="s">
        <v>741</v>
      </c>
      <c r="AB27" s="807"/>
      <c r="AC27" s="807"/>
      <c r="AD27" s="807"/>
      <c r="AE27" s="807"/>
      <c r="AF27" s="807"/>
      <c r="AG27" s="807"/>
      <c r="AH27" s="807"/>
      <c r="AI27" s="807"/>
      <c r="AJ27" s="807"/>
      <c r="AK27" s="807"/>
      <c r="AL27" s="807"/>
      <c r="AM27" s="807"/>
      <c r="AN27" s="807"/>
      <c r="AO27" s="807"/>
      <c r="AP27" s="807"/>
      <c r="AQ27" s="807"/>
      <c r="AR27" s="807"/>
      <c r="AS27" s="807"/>
      <c r="AT27" s="807"/>
    </row>
    <row r="28" spans="1:48" ht="15" customHeight="1">
      <c r="A28" s="807"/>
      <c r="B28" s="807"/>
      <c r="C28" s="807"/>
      <c r="D28" s="807"/>
      <c r="E28" s="807"/>
      <c r="F28" s="807"/>
      <c r="G28" s="807"/>
      <c r="H28" s="807"/>
      <c r="I28" s="807"/>
      <c r="J28" s="807"/>
      <c r="K28" s="807"/>
      <c r="L28" s="807"/>
      <c r="M28" s="807"/>
      <c r="N28" s="807"/>
      <c r="O28" s="807"/>
      <c r="P28" s="807"/>
      <c r="Q28" s="807"/>
      <c r="R28" s="807"/>
      <c r="S28" s="807"/>
      <c r="T28" s="807"/>
      <c r="AA28" s="807"/>
      <c r="AB28" s="807"/>
      <c r="AC28" s="807"/>
      <c r="AD28" s="807"/>
      <c r="AE28" s="807"/>
      <c r="AF28" s="807"/>
      <c r="AG28" s="807"/>
      <c r="AH28" s="807"/>
      <c r="AI28" s="807"/>
      <c r="AJ28" s="807"/>
      <c r="AK28" s="807"/>
      <c r="AL28" s="807"/>
      <c r="AM28" s="807"/>
      <c r="AN28" s="807"/>
      <c r="AO28" s="807"/>
      <c r="AP28" s="807"/>
      <c r="AQ28" s="807"/>
      <c r="AR28" s="807"/>
      <c r="AS28" s="807"/>
      <c r="AT28" s="807"/>
    </row>
    <row r="29" spans="1:48" ht="15" customHeight="1">
      <c r="A29" s="807"/>
      <c r="B29" s="807"/>
      <c r="C29" s="807"/>
      <c r="D29" s="807"/>
      <c r="E29" s="807"/>
      <c r="F29" s="807"/>
      <c r="G29" s="807"/>
      <c r="H29" s="807"/>
      <c r="I29" s="807"/>
      <c r="J29" s="807"/>
      <c r="K29" s="807"/>
      <c r="L29" s="807"/>
      <c r="M29" s="807"/>
      <c r="N29" s="807"/>
      <c r="O29" s="807"/>
      <c r="P29" s="807"/>
      <c r="Q29" s="807"/>
      <c r="R29" s="807"/>
      <c r="S29" s="807"/>
      <c r="T29" s="807"/>
      <c r="AA29" s="807"/>
      <c r="AB29" s="807"/>
      <c r="AC29" s="807"/>
      <c r="AD29" s="807"/>
      <c r="AE29" s="807"/>
      <c r="AF29" s="807"/>
      <c r="AG29" s="807"/>
      <c r="AH29" s="807"/>
      <c r="AI29" s="807"/>
      <c r="AJ29" s="807"/>
      <c r="AK29" s="807"/>
      <c r="AL29" s="807"/>
      <c r="AM29" s="807"/>
      <c r="AN29" s="807"/>
      <c r="AO29" s="807"/>
      <c r="AP29" s="807"/>
      <c r="AQ29" s="807"/>
      <c r="AR29" s="807"/>
      <c r="AS29" s="807"/>
      <c r="AT29" s="807"/>
    </row>
    <row r="30" spans="1:48" ht="15" customHeight="1">
      <c r="A30" s="807"/>
      <c r="B30" s="807"/>
      <c r="C30" s="807"/>
      <c r="D30" s="807"/>
      <c r="E30" s="807"/>
      <c r="F30" s="807"/>
      <c r="G30" s="807"/>
      <c r="H30" s="807"/>
      <c r="I30" s="807"/>
      <c r="J30" s="807"/>
      <c r="K30" s="807"/>
      <c r="L30" s="807"/>
      <c r="M30" s="807"/>
      <c r="N30" s="807"/>
      <c r="O30" s="807"/>
      <c r="P30" s="807"/>
      <c r="Q30" s="807"/>
      <c r="R30" s="807"/>
      <c r="S30" s="807"/>
      <c r="T30" s="807"/>
      <c r="AA30" s="807"/>
      <c r="AB30" s="807"/>
      <c r="AC30" s="807"/>
      <c r="AD30" s="807"/>
      <c r="AE30" s="807"/>
      <c r="AF30" s="807"/>
      <c r="AG30" s="807"/>
      <c r="AH30" s="807"/>
      <c r="AI30" s="807"/>
      <c r="AJ30" s="807"/>
      <c r="AK30" s="807"/>
      <c r="AL30" s="807"/>
      <c r="AM30" s="807"/>
      <c r="AN30" s="807"/>
      <c r="AO30" s="807"/>
      <c r="AP30" s="807"/>
      <c r="AQ30" s="807"/>
      <c r="AR30" s="807"/>
      <c r="AS30" s="807"/>
      <c r="AT30" s="807"/>
    </row>
  </sheetData>
  <mergeCells count="44">
    <mergeCell ref="A2:T3"/>
    <mergeCell ref="AA2:AT3"/>
    <mergeCell ref="I5:T6"/>
    <mergeCell ref="AI5:AT6"/>
    <mergeCell ref="A7:C8"/>
    <mergeCell ref="D7:J8"/>
    <mergeCell ref="K7:M8"/>
    <mergeCell ref="N7:T8"/>
    <mergeCell ref="AA7:AC8"/>
    <mergeCell ref="AD7:AJ8"/>
    <mergeCell ref="AK7:AM8"/>
    <mergeCell ref="AN7:AT8"/>
    <mergeCell ref="A9:F10"/>
    <mergeCell ref="G9:T10"/>
    <mergeCell ref="AA9:AF10"/>
    <mergeCell ref="AG9:AT10"/>
    <mergeCell ref="A11:F14"/>
    <mergeCell ref="G11:T14"/>
    <mergeCell ref="AA11:AF14"/>
    <mergeCell ref="AG11:AT14"/>
    <mergeCell ref="A15:F18"/>
    <mergeCell ref="G15:M16"/>
    <mergeCell ref="N15:T16"/>
    <mergeCell ref="AA15:AF18"/>
    <mergeCell ref="AG15:AM16"/>
    <mergeCell ref="AN15:AT16"/>
    <mergeCell ref="G17:M18"/>
    <mergeCell ref="N17:T18"/>
    <mergeCell ref="AG17:AM18"/>
    <mergeCell ref="AN17:AT18"/>
    <mergeCell ref="A20:T22"/>
    <mergeCell ref="AA20:AT22"/>
    <mergeCell ref="A23:F24"/>
    <mergeCell ref="G23:T24"/>
    <mergeCell ref="AA23:AF24"/>
    <mergeCell ref="AG23:AT24"/>
    <mergeCell ref="A25:F26"/>
    <mergeCell ref="G25:T26"/>
    <mergeCell ref="AA25:AF26"/>
    <mergeCell ref="AG25:AT26"/>
    <mergeCell ref="A27:F30"/>
    <mergeCell ref="G27:T30"/>
    <mergeCell ref="AA27:AF30"/>
    <mergeCell ref="AG27:AT30"/>
  </mergeCells>
  <phoneticPr fontId="28"/>
  <pageMargins left="0.59055118110236227" right="0.59055118110236227" top="0.74803149606299213" bottom="0.74803149606299213" header="0.31496062992125984" footer="0.31496062992125984"/>
  <pageSetup paperSize="13" scale="97" fitToWidth="1" fitToHeight="1" orientation="landscape"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C113"/>
  <sheetViews>
    <sheetView view="pageBreakPreview" topLeftCell="A4" zoomScale="70" zoomScaleSheetLayoutView="70" workbookViewId="0">
      <selection activeCell="R34" sqref="R34:AC34"/>
    </sheetView>
  </sheetViews>
  <sheetFormatPr defaultRowHeight="13.5"/>
  <cols>
    <col min="1" max="18" width="3" style="818" customWidth="1"/>
    <col min="19" max="19" width="4.7109375" style="818" customWidth="1"/>
    <col min="20" max="29" width="3" style="818" customWidth="1"/>
    <col min="30" max="47" width="2.875" style="818" customWidth="1"/>
    <col min="48" max="16384" width="9" style="818" bestFit="1" customWidth="1"/>
  </cols>
  <sheetData>
    <row r="1" spans="1:29" ht="13.5" customHeight="1">
      <c r="A1" s="819" t="s">
        <v>849</v>
      </c>
      <c r="B1" s="826"/>
      <c r="C1" s="826"/>
      <c r="D1" s="838" t="s">
        <v>799</v>
      </c>
      <c r="E1" s="838"/>
      <c r="F1" s="838"/>
      <c r="G1" s="838"/>
      <c r="H1" s="852"/>
    </row>
    <row r="2" spans="1:29">
      <c r="A2" s="820"/>
      <c r="B2" s="827"/>
      <c r="C2" s="827"/>
      <c r="D2" s="839"/>
      <c r="E2" s="839"/>
      <c r="F2" s="839"/>
      <c r="G2" s="839"/>
      <c r="H2" s="853"/>
      <c r="R2" s="867" t="s">
        <v>33</v>
      </c>
      <c r="S2" s="349"/>
      <c r="T2" s="349"/>
      <c r="U2" s="352"/>
      <c r="V2" s="875" t="s">
        <v>182</v>
      </c>
      <c r="W2" s="349"/>
      <c r="X2" s="349"/>
      <c r="Y2" s="352"/>
      <c r="Z2" s="875" t="s">
        <v>351</v>
      </c>
      <c r="AA2" s="349"/>
      <c r="AB2" s="349"/>
      <c r="AC2" s="361"/>
    </row>
    <row r="3" spans="1:29">
      <c r="A3" s="820"/>
      <c r="B3" s="827"/>
      <c r="C3" s="827"/>
      <c r="D3" s="839" t="s">
        <v>1148</v>
      </c>
      <c r="E3" s="839"/>
      <c r="F3" s="839"/>
      <c r="G3" s="839"/>
      <c r="H3" s="853"/>
      <c r="R3" s="868"/>
      <c r="U3" s="873"/>
      <c r="V3" s="876"/>
      <c r="W3" s="873"/>
      <c r="X3" s="873"/>
      <c r="Y3" s="873"/>
      <c r="Z3" s="876"/>
      <c r="AA3" s="873"/>
      <c r="AB3" s="873"/>
      <c r="AC3" s="885"/>
    </row>
    <row r="4" spans="1:29">
      <c r="A4" s="820"/>
      <c r="B4" s="827"/>
      <c r="C4" s="827"/>
      <c r="D4" s="839"/>
      <c r="E4" s="839"/>
      <c r="F4" s="839"/>
      <c r="G4" s="839"/>
      <c r="H4" s="853"/>
      <c r="R4" s="868"/>
      <c r="U4" s="873"/>
      <c r="V4" s="876"/>
      <c r="W4" s="873"/>
      <c r="X4" s="873"/>
      <c r="Y4" s="873"/>
      <c r="Z4" s="876"/>
      <c r="AA4" s="873"/>
      <c r="AB4" s="873"/>
      <c r="AC4" s="885"/>
    </row>
    <row r="5" spans="1:29">
      <c r="A5" s="820"/>
      <c r="B5" s="827"/>
      <c r="C5" s="827"/>
      <c r="D5" s="839" t="s">
        <v>485</v>
      </c>
      <c r="E5" s="839"/>
      <c r="F5" s="839"/>
      <c r="G5" s="839"/>
      <c r="H5" s="853"/>
      <c r="R5" s="868"/>
      <c r="U5" s="873"/>
      <c r="V5" s="876"/>
      <c r="W5" s="873"/>
      <c r="X5" s="873"/>
      <c r="Y5" s="873"/>
      <c r="Z5" s="876"/>
      <c r="AA5" s="873"/>
      <c r="AB5" s="873"/>
      <c r="AC5" s="885"/>
    </row>
    <row r="6" spans="1:29">
      <c r="A6" s="821"/>
      <c r="B6" s="828"/>
      <c r="C6" s="828"/>
      <c r="D6" s="840"/>
      <c r="E6" s="840"/>
      <c r="F6" s="840"/>
      <c r="G6" s="840"/>
      <c r="H6" s="854"/>
      <c r="R6" s="869"/>
      <c r="S6" s="847"/>
      <c r="T6" s="847"/>
      <c r="U6" s="874"/>
      <c r="V6" s="877"/>
      <c r="W6" s="874"/>
      <c r="X6" s="874"/>
      <c r="Y6" s="874"/>
      <c r="Z6" s="877"/>
      <c r="AA6" s="874"/>
      <c r="AB6" s="874"/>
      <c r="AC6" s="886"/>
    </row>
    <row r="8" spans="1:29" ht="14.25"/>
    <row r="9" spans="1:29">
      <c r="A9" s="822"/>
      <c r="B9" s="829"/>
      <c r="C9" s="829"/>
      <c r="D9" s="829"/>
      <c r="E9" s="829"/>
      <c r="F9" s="829"/>
      <c r="G9" s="829"/>
      <c r="H9" s="829"/>
      <c r="I9" s="829"/>
      <c r="J9" s="829"/>
      <c r="K9" s="829"/>
      <c r="L9" s="829"/>
      <c r="M9" s="829"/>
      <c r="N9" s="829"/>
      <c r="O9" s="829"/>
      <c r="P9" s="829"/>
      <c r="Q9" s="829"/>
      <c r="R9" s="829"/>
      <c r="S9" s="829"/>
      <c r="T9" s="829"/>
      <c r="U9" s="829"/>
      <c r="V9" s="829"/>
      <c r="W9" s="829"/>
      <c r="X9" s="829"/>
      <c r="Y9" s="829"/>
      <c r="Z9" s="829"/>
      <c r="AA9" s="829"/>
      <c r="AB9" s="829"/>
      <c r="AC9" s="887"/>
    </row>
    <row r="10" spans="1:29">
      <c r="A10" s="823"/>
      <c r="J10" s="857" t="s">
        <v>1160</v>
      </c>
      <c r="K10" s="857"/>
      <c r="L10" s="857"/>
      <c r="M10" s="857"/>
      <c r="N10" s="857"/>
      <c r="O10" s="857"/>
      <c r="P10" s="857"/>
      <c r="Q10" s="857"/>
      <c r="R10" s="857"/>
      <c r="S10" s="857"/>
      <c r="T10" s="857"/>
      <c r="AC10" s="888"/>
    </row>
    <row r="11" spans="1:29">
      <c r="A11" s="823"/>
      <c r="J11" s="857"/>
      <c r="K11" s="857"/>
      <c r="L11" s="857"/>
      <c r="M11" s="857"/>
      <c r="N11" s="857"/>
      <c r="O11" s="857"/>
      <c r="P11" s="857"/>
      <c r="Q11" s="857"/>
      <c r="R11" s="857"/>
      <c r="S11" s="857"/>
      <c r="T11" s="857"/>
      <c r="AC11" s="888"/>
    </row>
    <row r="12" spans="1:29">
      <c r="A12" s="823"/>
      <c r="AC12" s="888"/>
    </row>
    <row r="13" spans="1:29">
      <c r="A13" s="823"/>
      <c r="V13" s="818" t="s">
        <v>1165</v>
      </c>
      <c r="AC13" s="888"/>
    </row>
    <row r="14" spans="1:29">
      <c r="A14" s="823"/>
      <c r="AC14" s="888"/>
    </row>
    <row r="15" spans="1:29">
      <c r="A15" s="823"/>
      <c r="B15" s="830" t="s">
        <v>531</v>
      </c>
      <c r="C15" s="830"/>
      <c r="D15" s="831"/>
      <c r="E15" s="830"/>
      <c r="F15" s="830"/>
      <c r="G15" s="830"/>
      <c r="H15" s="830"/>
      <c r="I15" s="830"/>
      <c r="J15" s="831"/>
      <c r="K15" s="830"/>
      <c r="AC15" s="888"/>
    </row>
    <row r="16" spans="1:29">
      <c r="A16" s="823"/>
      <c r="AC16" s="888"/>
    </row>
    <row r="17" spans="1:29" ht="14.25">
      <c r="A17" s="823"/>
      <c r="T17" s="872"/>
      <c r="AC17" s="888"/>
    </row>
    <row r="18" spans="1:29">
      <c r="A18" s="823"/>
      <c r="AC18" s="888"/>
    </row>
    <row r="19" spans="1:29">
      <c r="A19" s="823"/>
      <c r="P19" s="818" t="s">
        <v>808</v>
      </c>
      <c r="AC19" s="888"/>
    </row>
    <row r="20" spans="1:29">
      <c r="A20" s="823"/>
      <c r="P20" s="831"/>
      <c r="Q20" s="831"/>
      <c r="R20" s="831"/>
      <c r="S20" s="831"/>
      <c r="T20" s="831"/>
      <c r="U20" s="831"/>
      <c r="V20" s="831"/>
      <c r="W20" s="831"/>
      <c r="X20" s="831"/>
      <c r="Y20" s="831"/>
      <c r="Z20" s="831"/>
      <c r="AA20" s="831"/>
      <c r="AB20" s="831"/>
      <c r="AC20" s="888"/>
    </row>
    <row r="21" spans="1:29">
      <c r="A21" s="823"/>
      <c r="AC21" s="888"/>
    </row>
    <row r="22" spans="1:29">
      <c r="A22" s="823"/>
      <c r="AC22" s="888"/>
    </row>
    <row r="23" spans="1:29">
      <c r="A23" s="823"/>
      <c r="B23" s="831" t="s">
        <v>205</v>
      </c>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88"/>
    </row>
    <row r="24" spans="1:29">
      <c r="A24" s="823"/>
      <c r="AC24" s="888"/>
    </row>
    <row r="25" spans="1:29">
      <c r="A25" s="823"/>
      <c r="AC25" s="888"/>
    </row>
    <row r="26" spans="1:29">
      <c r="A26" s="823"/>
      <c r="B26" s="818" t="s">
        <v>222</v>
      </c>
      <c r="AC26" s="888"/>
    </row>
    <row r="27" spans="1:29">
      <c r="A27" s="823"/>
      <c r="AC27" s="888"/>
    </row>
    <row r="28" spans="1:29">
      <c r="A28" s="823"/>
      <c r="N28" s="866" t="s">
        <v>12</v>
      </c>
      <c r="O28" s="866"/>
      <c r="P28" s="866"/>
      <c r="AC28" s="888"/>
    </row>
    <row r="29" spans="1:29">
      <c r="A29" s="824" t="s">
        <v>580</v>
      </c>
      <c r="B29" s="818" t="s">
        <v>1138</v>
      </c>
      <c r="N29" s="866"/>
      <c r="O29" s="866"/>
      <c r="P29" s="866"/>
      <c r="AC29" s="888"/>
    </row>
    <row r="30" spans="1:29">
      <c r="A30" s="824"/>
      <c r="L30" s="818" t="s">
        <v>420</v>
      </c>
      <c r="M30" s="818" t="s">
        <v>420</v>
      </c>
      <c r="N30" s="818" t="s">
        <v>420</v>
      </c>
      <c r="Z30" s="879"/>
      <c r="AA30" s="879"/>
      <c r="AC30" s="888"/>
    </row>
    <row r="31" spans="1:29">
      <c r="A31" s="823"/>
      <c r="B31" s="818" t="s">
        <v>1140</v>
      </c>
      <c r="D31" s="831" t="s">
        <v>712</v>
      </c>
      <c r="E31" s="831"/>
      <c r="F31" s="831"/>
      <c r="G31" s="841"/>
      <c r="H31" s="841"/>
      <c r="I31" s="841" t="s">
        <v>420</v>
      </c>
      <c r="J31" s="841"/>
      <c r="K31" s="841"/>
      <c r="L31" s="841"/>
      <c r="M31" s="841"/>
      <c r="N31" s="841"/>
      <c r="O31" s="841"/>
      <c r="P31" s="841"/>
      <c r="Q31" s="841" t="s">
        <v>852</v>
      </c>
      <c r="R31" s="841"/>
      <c r="S31" s="841"/>
      <c r="T31" s="841"/>
      <c r="U31" s="841" t="s">
        <v>420</v>
      </c>
      <c r="V31" s="841"/>
      <c r="W31" s="858"/>
      <c r="X31" s="841"/>
      <c r="Y31" s="841"/>
      <c r="Z31" s="858" t="s">
        <v>853</v>
      </c>
      <c r="AA31" s="858"/>
      <c r="AB31" s="841"/>
      <c r="AC31" s="888"/>
    </row>
    <row r="32" spans="1:29">
      <c r="A32" s="823"/>
      <c r="W32" s="818" t="s">
        <v>420</v>
      </c>
      <c r="AC32" s="888"/>
    </row>
    <row r="33" spans="1:29">
      <c r="A33" s="823"/>
      <c r="AC33" s="888"/>
    </row>
    <row r="34" spans="1:29">
      <c r="A34" s="823"/>
      <c r="B34" s="818" t="s">
        <v>1141</v>
      </c>
      <c r="D34" s="831" t="s">
        <v>1149</v>
      </c>
      <c r="E34" s="831"/>
      <c r="F34" s="831"/>
      <c r="G34" s="831"/>
      <c r="H34" s="831"/>
      <c r="I34" s="831"/>
      <c r="J34" s="858"/>
      <c r="K34" s="858"/>
      <c r="L34" s="831" t="s">
        <v>197</v>
      </c>
      <c r="M34" s="858"/>
      <c r="N34" s="858"/>
      <c r="O34" s="831" t="s">
        <v>200</v>
      </c>
      <c r="P34" s="858"/>
      <c r="Q34" s="858"/>
      <c r="R34" s="870" t="s">
        <v>1338</v>
      </c>
      <c r="S34" s="871"/>
      <c r="T34" s="871" t="s">
        <v>10</v>
      </c>
      <c r="U34" s="871"/>
      <c r="V34" s="878"/>
      <c r="W34" s="878"/>
      <c r="X34" s="871" t="s">
        <v>200</v>
      </c>
      <c r="Y34" s="878"/>
      <c r="Z34" s="878"/>
      <c r="AA34" s="870" t="s">
        <v>1338</v>
      </c>
      <c r="AB34" s="871"/>
      <c r="AC34" s="889"/>
    </row>
    <row r="35" spans="1:29">
      <c r="A35" s="823"/>
      <c r="AC35" s="888"/>
    </row>
    <row r="36" spans="1:29">
      <c r="A36" s="823"/>
      <c r="AC36" s="888"/>
    </row>
    <row r="37" spans="1:29">
      <c r="A37" s="823"/>
      <c r="B37" s="818" t="s">
        <v>855</v>
      </c>
      <c r="D37" s="831" t="s">
        <v>857</v>
      </c>
      <c r="E37" s="831"/>
      <c r="F37" s="831"/>
      <c r="G37" s="831"/>
      <c r="H37" s="831"/>
      <c r="I37" s="831"/>
      <c r="J37" s="831"/>
      <c r="K37" s="831"/>
      <c r="L37" s="831"/>
      <c r="M37" s="858"/>
      <c r="N37" s="858"/>
      <c r="O37" s="831" t="s">
        <v>859</v>
      </c>
      <c r="P37" s="858"/>
      <c r="Q37" s="858"/>
      <c r="R37" s="831" t="s">
        <v>827</v>
      </c>
      <c r="S37" s="831"/>
      <c r="T37" s="831" t="s">
        <v>10</v>
      </c>
      <c r="U37" s="831"/>
      <c r="V37" s="858"/>
      <c r="W37" s="858"/>
      <c r="X37" s="831" t="s">
        <v>859</v>
      </c>
      <c r="Y37" s="858"/>
      <c r="Z37" s="858"/>
      <c r="AA37" s="880" t="s">
        <v>827</v>
      </c>
      <c r="AB37" s="831"/>
      <c r="AC37" s="888"/>
    </row>
    <row r="38" spans="1:29">
      <c r="A38" s="823"/>
      <c r="AC38" s="888"/>
    </row>
    <row r="39" spans="1:29">
      <c r="A39" s="823"/>
      <c r="AC39" s="888"/>
    </row>
    <row r="40" spans="1:29">
      <c r="A40" s="823"/>
      <c r="B40" s="818" t="s">
        <v>1142</v>
      </c>
      <c r="D40" s="818" t="s">
        <v>860</v>
      </c>
      <c r="M40" s="818" t="s">
        <v>420</v>
      </c>
      <c r="Z40" s="879"/>
      <c r="AA40" s="879"/>
      <c r="AC40" s="888"/>
    </row>
    <row r="41" spans="1:29">
      <c r="A41" s="823"/>
      <c r="D41" s="841"/>
      <c r="E41" s="841"/>
      <c r="F41" s="841"/>
      <c r="G41" s="841"/>
      <c r="H41" s="841"/>
      <c r="I41" s="841" t="s">
        <v>420</v>
      </c>
      <c r="J41" s="841"/>
      <c r="K41" s="841"/>
      <c r="L41" s="841"/>
      <c r="M41" s="841"/>
      <c r="N41" s="841"/>
      <c r="O41" s="841"/>
      <c r="P41" s="841"/>
      <c r="Q41" s="841" t="s">
        <v>852</v>
      </c>
      <c r="R41" s="841"/>
      <c r="S41" s="841"/>
      <c r="T41" s="841"/>
      <c r="U41" s="841" t="s">
        <v>420</v>
      </c>
      <c r="V41" s="841"/>
      <c r="W41" s="841"/>
      <c r="X41" s="841"/>
      <c r="Y41" s="841"/>
      <c r="Z41" s="858" t="s">
        <v>853</v>
      </c>
      <c r="AA41" s="858"/>
      <c r="AB41" s="841"/>
      <c r="AC41" s="888"/>
    </row>
    <row r="42" spans="1:29">
      <c r="A42" s="823"/>
      <c r="AC42" s="888"/>
    </row>
    <row r="43" spans="1:29">
      <c r="A43" s="823"/>
      <c r="AC43" s="888"/>
    </row>
    <row r="44" spans="1:29">
      <c r="A44" s="823"/>
      <c r="B44" s="818" t="s">
        <v>1143</v>
      </c>
      <c r="D44" s="831" t="s">
        <v>1150</v>
      </c>
      <c r="E44" s="831"/>
      <c r="F44" s="831"/>
      <c r="G44" s="831"/>
      <c r="H44" s="831"/>
      <c r="I44" s="831"/>
      <c r="J44" s="831"/>
      <c r="K44" s="831"/>
      <c r="L44" s="831"/>
      <c r="M44" s="831"/>
      <c r="N44" s="831"/>
      <c r="O44" s="831"/>
      <c r="P44" s="831"/>
      <c r="Q44" s="831"/>
      <c r="R44" s="831"/>
      <c r="S44" s="831"/>
      <c r="T44" s="831"/>
      <c r="U44" s="831"/>
      <c r="V44" s="831"/>
      <c r="W44" s="858"/>
      <c r="X44" s="858"/>
      <c r="Y44" s="831"/>
      <c r="Z44" s="880" t="s">
        <v>162</v>
      </c>
      <c r="AA44" s="880"/>
      <c r="AB44" s="831"/>
      <c r="AC44" s="888"/>
    </row>
    <row r="45" spans="1:29">
      <c r="A45" s="823"/>
      <c r="AC45" s="888"/>
    </row>
    <row r="46" spans="1:29">
      <c r="A46" s="823"/>
      <c r="W46" s="860"/>
      <c r="X46" s="860"/>
      <c r="AA46" s="879"/>
      <c r="AC46" s="888"/>
    </row>
    <row r="47" spans="1:29">
      <c r="A47" s="823"/>
      <c r="B47" s="818" t="s">
        <v>1144</v>
      </c>
      <c r="D47" s="831" t="s">
        <v>1151</v>
      </c>
      <c r="E47" s="831"/>
      <c r="F47" s="831"/>
      <c r="G47" s="831"/>
      <c r="H47" s="831"/>
      <c r="I47" s="831"/>
      <c r="J47" s="831"/>
      <c r="K47" s="831"/>
      <c r="L47" s="831"/>
      <c r="M47" s="831"/>
      <c r="N47" s="831"/>
      <c r="O47" s="831"/>
      <c r="P47" s="831"/>
      <c r="Q47" s="831"/>
      <c r="R47" s="831"/>
      <c r="S47" s="831"/>
      <c r="T47" s="831"/>
      <c r="U47" s="831" t="s">
        <v>1164</v>
      </c>
      <c r="V47" s="831"/>
      <c r="W47" s="858"/>
      <c r="X47" s="858"/>
      <c r="Y47" s="831"/>
      <c r="Z47" s="831"/>
      <c r="AA47" s="880" t="s">
        <v>735</v>
      </c>
      <c r="AB47" s="831"/>
      <c r="AC47" s="888"/>
    </row>
    <row r="48" spans="1:29">
      <c r="A48" s="823"/>
      <c r="AC48" s="888"/>
    </row>
    <row r="49" spans="1:29">
      <c r="A49" s="823"/>
      <c r="AC49" s="888"/>
    </row>
    <row r="50" spans="1:29">
      <c r="A50" s="823"/>
      <c r="B50" s="818" t="s">
        <v>1145</v>
      </c>
      <c r="D50" s="831" t="s">
        <v>143</v>
      </c>
      <c r="E50" s="831"/>
      <c r="F50" s="831"/>
      <c r="G50" s="831"/>
      <c r="H50" s="831"/>
      <c r="I50" s="831"/>
      <c r="J50" s="831"/>
      <c r="K50" s="831"/>
      <c r="L50" s="831"/>
      <c r="M50" s="831"/>
      <c r="N50" s="831"/>
      <c r="O50" s="831"/>
      <c r="P50" s="831"/>
      <c r="Q50" s="831"/>
      <c r="R50" s="831"/>
      <c r="S50" s="831"/>
      <c r="T50" s="831"/>
      <c r="U50" s="831"/>
      <c r="V50" s="831"/>
      <c r="W50" s="858"/>
      <c r="X50" s="858"/>
      <c r="Y50" s="831"/>
      <c r="Z50" s="831"/>
      <c r="AA50" s="880" t="s">
        <v>709</v>
      </c>
      <c r="AB50" s="831"/>
      <c r="AC50" s="888"/>
    </row>
    <row r="51" spans="1:29">
      <c r="A51" s="823"/>
      <c r="AC51" s="888"/>
    </row>
    <row r="52" spans="1:29">
      <c r="A52" s="823"/>
      <c r="AC52" s="888"/>
    </row>
    <row r="53" spans="1:29">
      <c r="A53" s="823"/>
      <c r="B53" s="818" t="s">
        <v>864</v>
      </c>
      <c r="D53" s="831" t="s">
        <v>1152</v>
      </c>
      <c r="E53" s="831"/>
      <c r="F53" s="831"/>
      <c r="G53" s="831"/>
      <c r="H53" s="831"/>
      <c r="I53" s="831"/>
      <c r="J53" s="831"/>
      <c r="K53" s="831"/>
      <c r="L53" s="831"/>
      <c r="M53" s="831"/>
      <c r="N53" s="831"/>
      <c r="O53" s="831"/>
      <c r="P53" s="831"/>
      <c r="Q53" s="831"/>
      <c r="R53" s="831"/>
      <c r="S53" s="831"/>
      <c r="T53" s="831"/>
      <c r="U53" s="831"/>
      <c r="V53" s="831"/>
      <c r="W53" s="831"/>
      <c r="X53" s="831"/>
      <c r="Y53" s="831"/>
      <c r="Z53" s="831"/>
      <c r="AA53" s="831"/>
      <c r="AB53" s="831"/>
      <c r="AC53" s="888"/>
    </row>
    <row r="54" spans="1:29">
      <c r="A54" s="823"/>
      <c r="AC54" s="888"/>
    </row>
    <row r="55" spans="1:29">
      <c r="A55" s="823"/>
      <c r="AC55" s="888"/>
    </row>
    <row r="56" spans="1:29">
      <c r="A56" s="823"/>
      <c r="B56" s="818" t="s">
        <v>1146</v>
      </c>
      <c r="D56" s="831" t="s">
        <v>1153</v>
      </c>
      <c r="E56" s="831"/>
      <c r="F56" s="831"/>
      <c r="G56" s="831"/>
      <c r="H56" s="831"/>
      <c r="I56" s="831"/>
      <c r="J56" s="831"/>
      <c r="K56" s="831"/>
      <c r="L56" s="831"/>
      <c r="M56" s="831"/>
      <c r="N56" s="831"/>
      <c r="O56" s="831"/>
      <c r="P56" s="831"/>
      <c r="Q56" s="831"/>
      <c r="R56" s="831"/>
      <c r="S56" s="831"/>
      <c r="T56" s="831"/>
      <c r="U56" s="831"/>
      <c r="V56" s="831"/>
      <c r="W56" s="831"/>
      <c r="X56" s="831"/>
      <c r="Y56" s="831"/>
      <c r="Z56" s="831"/>
      <c r="AA56" s="831"/>
      <c r="AB56" s="831"/>
      <c r="AC56" s="888"/>
    </row>
    <row r="57" spans="1:29">
      <c r="A57" s="823"/>
      <c r="AC57" s="888"/>
    </row>
    <row r="58" spans="1:29">
      <c r="A58" s="823"/>
      <c r="AC58" s="888"/>
    </row>
    <row r="59" spans="1:29">
      <c r="A59" s="823"/>
      <c r="B59" s="818" t="s">
        <v>752</v>
      </c>
      <c r="D59" s="818" t="s">
        <v>408</v>
      </c>
      <c r="AC59" s="888"/>
    </row>
    <row r="60" spans="1:29">
      <c r="A60" s="823"/>
      <c r="D60" s="831"/>
      <c r="E60" s="831"/>
      <c r="F60" s="831"/>
      <c r="G60" s="831"/>
      <c r="H60" s="830"/>
      <c r="I60" s="830"/>
      <c r="J60" s="830"/>
      <c r="K60" s="830"/>
      <c r="L60" s="830"/>
      <c r="M60" s="831"/>
      <c r="N60" s="830"/>
      <c r="O60" s="830"/>
      <c r="P60" s="830"/>
      <c r="Q60" s="830"/>
      <c r="R60" s="830"/>
      <c r="S60" s="830"/>
      <c r="T60" s="830"/>
      <c r="U60" s="830"/>
      <c r="V60" s="830"/>
      <c r="W60" s="830"/>
      <c r="X60" s="830"/>
      <c r="Y60" s="830"/>
      <c r="Z60" s="830"/>
      <c r="AA60" s="830"/>
      <c r="AB60" s="831"/>
      <c r="AC60" s="888"/>
    </row>
    <row r="61" spans="1:29" ht="14.25">
      <c r="A61" s="825"/>
      <c r="B61" s="832"/>
      <c r="C61" s="832"/>
      <c r="D61" s="832"/>
      <c r="E61" s="832"/>
      <c r="F61" s="832"/>
      <c r="G61" s="832"/>
      <c r="H61" s="832"/>
      <c r="I61" s="832"/>
      <c r="J61" s="832"/>
      <c r="K61" s="832"/>
      <c r="L61" s="832"/>
      <c r="M61" s="832"/>
      <c r="N61" s="832"/>
      <c r="O61" s="832"/>
      <c r="P61" s="832"/>
      <c r="Q61" s="832"/>
      <c r="R61" s="832"/>
      <c r="S61" s="832"/>
      <c r="T61" s="832"/>
      <c r="U61" s="832"/>
      <c r="V61" s="832"/>
      <c r="W61" s="832"/>
      <c r="X61" s="832"/>
      <c r="Y61" s="832"/>
      <c r="Z61" s="832"/>
      <c r="AA61" s="832"/>
      <c r="AB61" s="832"/>
      <c r="AC61" s="890"/>
    </row>
    <row r="62" spans="1:29">
      <c r="A62" s="822"/>
      <c r="B62" s="829"/>
      <c r="C62" s="829"/>
      <c r="D62" s="829"/>
      <c r="E62" s="829"/>
      <c r="F62" s="829"/>
      <c r="G62" s="829"/>
      <c r="H62" s="829"/>
      <c r="I62" s="829"/>
      <c r="J62" s="829"/>
      <c r="K62" s="829"/>
      <c r="L62" s="829"/>
      <c r="M62" s="829"/>
      <c r="N62" s="829"/>
      <c r="O62" s="829"/>
      <c r="P62" s="829"/>
      <c r="Q62" s="829"/>
      <c r="R62" s="829"/>
      <c r="S62" s="829"/>
      <c r="T62" s="829"/>
      <c r="U62" s="829"/>
      <c r="V62" s="829"/>
      <c r="W62" s="829"/>
      <c r="X62" s="829"/>
      <c r="Y62" s="829"/>
      <c r="Z62" s="829"/>
      <c r="AA62" s="829"/>
      <c r="AB62" s="829"/>
      <c r="AC62" s="887"/>
    </row>
    <row r="63" spans="1:29">
      <c r="A63" s="824" t="s">
        <v>503</v>
      </c>
      <c r="C63" s="835" t="s">
        <v>790</v>
      </c>
      <c r="D63" s="835"/>
      <c r="E63" s="835"/>
      <c r="F63" s="835"/>
      <c r="AC63" s="888"/>
    </row>
    <row r="64" spans="1:29">
      <c r="A64" s="823"/>
      <c r="AC64" s="888"/>
    </row>
    <row r="65" spans="1:29">
      <c r="A65" s="823"/>
      <c r="B65" s="818" t="s">
        <v>1140</v>
      </c>
      <c r="D65" s="835" t="s">
        <v>1154</v>
      </c>
      <c r="E65" s="835"/>
      <c r="F65" s="835"/>
      <c r="AC65" s="888"/>
    </row>
    <row r="66" spans="1:29">
      <c r="A66" s="823"/>
      <c r="AC66" s="888"/>
    </row>
    <row r="67" spans="1:29">
      <c r="A67" s="823"/>
      <c r="D67" s="818">
        <v>1</v>
      </c>
      <c r="F67" s="835" t="s">
        <v>867</v>
      </c>
      <c r="G67" s="835"/>
      <c r="H67" s="835"/>
      <c r="K67" s="859"/>
      <c r="L67" s="859"/>
      <c r="M67" s="818" t="s">
        <v>1161</v>
      </c>
      <c r="Q67" s="818">
        <v>2</v>
      </c>
      <c r="S67" s="835" t="s">
        <v>794</v>
      </c>
      <c r="T67" s="835"/>
      <c r="U67" s="835"/>
      <c r="V67" s="818" t="s">
        <v>1166</v>
      </c>
      <c r="Z67" s="859"/>
      <c r="AA67" s="859"/>
      <c r="AB67" s="818" t="s">
        <v>1161</v>
      </c>
      <c r="AC67" s="888"/>
    </row>
    <row r="68" spans="1:29">
      <c r="A68" s="823"/>
      <c r="V68" s="818" t="s">
        <v>262</v>
      </c>
      <c r="Z68" s="859"/>
      <c r="AA68" s="859"/>
      <c r="AB68" s="818" t="s">
        <v>1161</v>
      </c>
      <c r="AC68" s="888"/>
    </row>
    <row r="69" spans="1:29">
      <c r="A69" s="823"/>
      <c r="AC69" s="888"/>
    </row>
    <row r="70" spans="1:29">
      <c r="A70" s="823"/>
      <c r="D70" s="818">
        <v>3</v>
      </c>
      <c r="F70" s="835" t="s">
        <v>127</v>
      </c>
      <c r="G70" s="835"/>
      <c r="H70" s="835"/>
      <c r="K70" s="859"/>
      <c r="L70" s="859"/>
      <c r="M70" s="818" t="s">
        <v>93</v>
      </c>
      <c r="Q70" s="818">
        <v>4</v>
      </c>
      <c r="S70" s="835" t="s">
        <v>221</v>
      </c>
      <c r="T70" s="835"/>
      <c r="U70" s="835"/>
      <c r="Z70" s="859"/>
      <c r="AA70" s="859"/>
      <c r="AB70" s="818" t="s">
        <v>93</v>
      </c>
      <c r="AC70" s="888"/>
    </row>
    <row r="71" spans="1:29">
      <c r="A71" s="823"/>
      <c r="AC71" s="888"/>
    </row>
    <row r="72" spans="1:29">
      <c r="A72" s="823"/>
      <c r="B72" s="818" t="s">
        <v>1141</v>
      </c>
      <c r="D72" s="818" t="s">
        <v>138</v>
      </c>
      <c r="AC72" s="888"/>
    </row>
    <row r="73" spans="1:29">
      <c r="A73" s="823"/>
      <c r="AC73" s="888"/>
    </row>
    <row r="74" spans="1:29">
      <c r="A74" s="823"/>
      <c r="D74" s="818">
        <v>1</v>
      </c>
      <c r="F74" s="818" t="s">
        <v>870</v>
      </c>
      <c r="K74" s="860"/>
      <c r="L74" s="860"/>
      <c r="M74" s="818" t="s">
        <v>715</v>
      </c>
      <c r="Q74" s="818">
        <v>2</v>
      </c>
      <c r="S74" s="818" t="s">
        <v>1163</v>
      </c>
      <c r="Z74" s="860"/>
      <c r="AA74" s="860"/>
      <c r="AB74" s="818" t="s">
        <v>715</v>
      </c>
      <c r="AC74" s="888"/>
    </row>
    <row r="75" spans="1:29">
      <c r="A75" s="823"/>
      <c r="AC75" s="888"/>
    </row>
    <row r="76" spans="1:29">
      <c r="A76" s="823"/>
      <c r="D76" s="818">
        <v>3</v>
      </c>
      <c r="F76" s="818" t="s">
        <v>1157</v>
      </c>
      <c r="K76" s="860"/>
      <c r="L76" s="860"/>
      <c r="M76" s="818" t="s">
        <v>715</v>
      </c>
      <c r="Q76" s="818">
        <v>4</v>
      </c>
      <c r="S76" s="818" t="s">
        <v>420</v>
      </c>
      <c r="Z76" s="818" t="s">
        <v>420</v>
      </c>
      <c r="AA76" s="818"/>
      <c r="AB76" s="818" t="s">
        <v>715</v>
      </c>
      <c r="AC76" s="888"/>
    </row>
    <row r="77" spans="1:29">
      <c r="A77" s="823"/>
      <c r="AC77" s="888"/>
    </row>
    <row r="78" spans="1:29">
      <c r="A78" s="823"/>
      <c r="B78" s="818" t="s">
        <v>855</v>
      </c>
      <c r="D78" s="818" t="s">
        <v>181</v>
      </c>
      <c r="G78" s="818" t="s">
        <v>871</v>
      </c>
      <c r="AC78" s="888"/>
    </row>
    <row r="79" spans="1:29">
      <c r="A79" s="823"/>
      <c r="AC79" s="888"/>
    </row>
    <row r="80" spans="1:29">
      <c r="A80" s="823"/>
      <c r="D80" s="818">
        <v>1</v>
      </c>
      <c r="F80" s="818" t="s">
        <v>506</v>
      </c>
      <c r="G80" s="818"/>
      <c r="H80" s="818"/>
      <c r="I80" s="818" t="s">
        <v>353</v>
      </c>
      <c r="L80" s="863"/>
      <c r="M80" s="818" t="s">
        <v>1162</v>
      </c>
      <c r="Q80" s="818">
        <v>3</v>
      </c>
      <c r="S80" s="818" t="s">
        <v>560</v>
      </c>
      <c r="T80" s="818"/>
      <c r="U80" s="818"/>
      <c r="V80" s="818" t="s">
        <v>353</v>
      </c>
      <c r="AA80" s="863"/>
      <c r="AB80" s="818" t="s">
        <v>1162</v>
      </c>
      <c r="AC80" s="888"/>
    </row>
    <row r="81" spans="1:29">
      <c r="A81" s="823"/>
      <c r="AC81" s="888"/>
    </row>
    <row r="82" spans="1:29">
      <c r="A82" s="823"/>
      <c r="D82" s="818">
        <v>3</v>
      </c>
      <c r="F82" s="818" t="s">
        <v>1158</v>
      </c>
      <c r="G82" s="818"/>
      <c r="H82" s="818"/>
      <c r="I82" s="818" t="s">
        <v>353</v>
      </c>
      <c r="L82" s="863"/>
      <c r="M82" s="818" t="s">
        <v>1162</v>
      </c>
      <c r="Q82" s="818">
        <v>4</v>
      </c>
      <c r="S82" s="818" t="s">
        <v>17</v>
      </c>
      <c r="T82" s="818"/>
      <c r="U82" s="818"/>
      <c r="V82" s="818" t="s">
        <v>353</v>
      </c>
      <c r="AA82" s="863"/>
      <c r="AB82" s="818" t="s">
        <v>1162</v>
      </c>
      <c r="AC82" s="888"/>
    </row>
    <row r="83" spans="1:29">
      <c r="A83" s="823"/>
      <c r="AC83" s="888"/>
    </row>
    <row r="84" spans="1:29">
      <c r="A84" s="823"/>
      <c r="B84" s="818" t="s">
        <v>1142</v>
      </c>
      <c r="D84" s="818" t="s">
        <v>441</v>
      </c>
      <c r="AC84" s="888"/>
    </row>
    <row r="85" spans="1:29">
      <c r="A85" s="823"/>
      <c r="AC85" s="888"/>
    </row>
    <row r="86" spans="1:29" ht="20.100000000000001" customHeight="1">
      <c r="A86" s="823"/>
      <c r="B86" s="833" t="s">
        <v>1147</v>
      </c>
      <c r="C86" s="836"/>
      <c r="D86" s="836"/>
      <c r="E86" s="842"/>
      <c r="F86" s="844"/>
      <c r="G86" s="849"/>
      <c r="H86" s="849"/>
      <c r="I86" s="844"/>
      <c r="J86" s="844"/>
      <c r="K86" s="849"/>
      <c r="L86" s="849"/>
      <c r="M86" s="864"/>
      <c r="N86" s="844"/>
      <c r="O86" s="849"/>
      <c r="P86" s="849"/>
      <c r="Q86" s="864"/>
      <c r="R86" s="864"/>
      <c r="S86" s="849"/>
      <c r="T86" s="849"/>
      <c r="U86" s="844"/>
      <c r="V86" s="864"/>
      <c r="W86" s="849"/>
      <c r="X86" s="849"/>
      <c r="Y86" s="844"/>
      <c r="Z86" s="844"/>
      <c r="AA86" s="849"/>
      <c r="AB86" s="881"/>
      <c r="AC86" s="888"/>
    </row>
    <row r="87" spans="1:29" ht="20.100000000000001" customHeight="1">
      <c r="A87" s="823"/>
      <c r="B87" s="834"/>
      <c r="C87" s="837"/>
      <c r="D87" s="837"/>
      <c r="E87" s="843"/>
      <c r="F87" s="845" t="s">
        <v>1159</v>
      </c>
      <c r="G87" s="850"/>
      <c r="H87" s="850"/>
      <c r="I87" s="847"/>
      <c r="J87" s="847"/>
      <c r="K87" s="850"/>
      <c r="L87" s="850"/>
      <c r="M87" s="865"/>
      <c r="N87" s="847"/>
      <c r="O87" s="850"/>
      <c r="P87" s="850"/>
      <c r="Q87" s="865"/>
      <c r="R87" s="865"/>
      <c r="S87" s="850"/>
      <c r="T87" s="850"/>
      <c r="U87" s="847"/>
      <c r="V87" s="865"/>
      <c r="W87" s="850"/>
      <c r="X87" s="850"/>
      <c r="Y87" s="847"/>
      <c r="Z87" s="847"/>
      <c r="AA87" s="850"/>
      <c r="AB87" s="882"/>
      <c r="AC87" s="888"/>
    </row>
    <row r="88" spans="1:29" ht="20.100000000000001" customHeight="1">
      <c r="A88" s="823"/>
      <c r="B88" s="833"/>
      <c r="C88" s="836"/>
      <c r="D88" s="836"/>
      <c r="E88" s="842"/>
      <c r="F88" s="846"/>
      <c r="G88" s="851"/>
      <c r="H88" s="855"/>
      <c r="I88" s="851"/>
      <c r="J88" s="851"/>
      <c r="K88" s="861"/>
      <c r="L88" s="851"/>
      <c r="M88" s="851"/>
      <c r="N88" s="851"/>
      <c r="O88" s="851"/>
      <c r="P88" s="855"/>
      <c r="Q88" s="851"/>
      <c r="R88" s="851"/>
      <c r="S88" s="861"/>
      <c r="T88" s="851"/>
      <c r="U88" s="851"/>
      <c r="V88" s="851"/>
      <c r="W88" s="851"/>
      <c r="X88" s="855"/>
      <c r="Y88" s="851"/>
      <c r="Z88" s="851"/>
      <c r="AA88" s="861"/>
      <c r="AB88" s="883"/>
      <c r="AC88" s="888"/>
    </row>
    <row r="89" spans="1:29" ht="20.100000000000001" customHeight="1">
      <c r="A89" s="823"/>
      <c r="B89" s="834"/>
      <c r="C89" s="837"/>
      <c r="D89" s="837"/>
      <c r="E89" s="843"/>
      <c r="F89" s="847"/>
      <c r="G89" s="847"/>
      <c r="H89" s="856"/>
      <c r="I89" s="847"/>
      <c r="J89" s="847"/>
      <c r="K89" s="862"/>
      <c r="L89" s="847"/>
      <c r="M89" s="847"/>
      <c r="N89" s="847"/>
      <c r="O89" s="847"/>
      <c r="P89" s="856"/>
      <c r="Q89" s="847"/>
      <c r="R89" s="847"/>
      <c r="S89" s="862"/>
      <c r="T89" s="847"/>
      <c r="U89" s="847"/>
      <c r="V89" s="847"/>
      <c r="W89" s="847"/>
      <c r="X89" s="856"/>
      <c r="Y89" s="847"/>
      <c r="Z89" s="847"/>
      <c r="AA89" s="862"/>
      <c r="AB89" s="884"/>
      <c r="AC89" s="888"/>
    </row>
    <row r="90" spans="1:29" ht="20.100000000000001" customHeight="1">
      <c r="A90" s="823"/>
      <c r="B90" s="833"/>
      <c r="C90" s="836"/>
      <c r="D90" s="836"/>
      <c r="E90" s="842"/>
      <c r="F90" s="846"/>
      <c r="G90" s="851"/>
      <c r="H90" s="855"/>
      <c r="I90" s="851"/>
      <c r="J90" s="851"/>
      <c r="K90" s="861"/>
      <c r="L90" s="851"/>
      <c r="M90" s="851"/>
      <c r="N90" s="851"/>
      <c r="O90" s="851"/>
      <c r="P90" s="855"/>
      <c r="Q90" s="851"/>
      <c r="R90" s="851"/>
      <c r="S90" s="861"/>
      <c r="T90" s="851"/>
      <c r="U90" s="851"/>
      <c r="V90" s="851"/>
      <c r="W90" s="851"/>
      <c r="X90" s="855"/>
      <c r="Y90" s="851"/>
      <c r="Z90" s="851"/>
      <c r="AA90" s="861"/>
      <c r="AB90" s="883"/>
      <c r="AC90" s="888"/>
    </row>
    <row r="91" spans="1:29" ht="20.100000000000001" customHeight="1">
      <c r="A91" s="823"/>
      <c r="B91" s="834"/>
      <c r="C91" s="837"/>
      <c r="D91" s="837"/>
      <c r="E91" s="843"/>
      <c r="F91" s="847"/>
      <c r="G91" s="847"/>
      <c r="H91" s="856"/>
      <c r="I91" s="847"/>
      <c r="J91" s="847"/>
      <c r="K91" s="862"/>
      <c r="L91" s="847"/>
      <c r="M91" s="847"/>
      <c r="N91" s="847"/>
      <c r="O91" s="847"/>
      <c r="P91" s="856"/>
      <c r="Q91" s="847"/>
      <c r="R91" s="847"/>
      <c r="S91" s="862"/>
      <c r="T91" s="847"/>
      <c r="U91" s="847"/>
      <c r="V91" s="847"/>
      <c r="W91" s="847"/>
      <c r="X91" s="856"/>
      <c r="Y91" s="847"/>
      <c r="Z91" s="847"/>
      <c r="AA91" s="862"/>
      <c r="AB91" s="884"/>
      <c r="AC91" s="888"/>
    </row>
    <row r="92" spans="1:29" ht="20.100000000000001" customHeight="1">
      <c r="A92" s="823"/>
      <c r="B92" s="833"/>
      <c r="C92" s="836"/>
      <c r="D92" s="836"/>
      <c r="E92" s="842"/>
      <c r="F92" s="846"/>
      <c r="G92" s="851"/>
      <c r="H92" s="855"/>
      <c r="I92" s="851"/>
      <c r="J92" s="851"/>
      <c r="K92" s="861"/>
      <c r="L92" s="851"/>
      <c r="M92" s="851"/>
      <c r="N92" s="851"/>
      <c r="O92" s="851"/>
      <c r="P92" s="855"/>
      <c r="Q92" s="851"/>
      <c r="R92" s="851"/>
      <c r="S92" s="861"/>
      <c r="T92" s="851"/>
      <c r="U92" s="851"/>
      <c r="V92" s="851"/>
      <c r="W92" s="851"/>
      <c r="X92" s="855"/>
      <c r="Y92" s="851"/>
      <c r="Z92" s="851"/>
      <c r="AA92" s="861"/>
      <c r="AB92" s="883"/>
      <c r="AC92" s="888"/>
    </row>
    <row r="93" spans="1:29" ht="20.100000000000001" customHeight="1">
      <c r="A93" s="823"/>
      <c r="B93" s="834"/>
      <c r="C93" s="837"/>
      <c r="D93" s="837"/>
      <c r="E93" s="843"/>
      <c r="F93" s="847"/>
      <c r="G93" s="847"/>
      <c r="H93" s="856"/>
      <c r="I93" s="847"/>
      <c r="J93" s="847"/>
      <c r="K93" s="862"/>
      <c r="L93" s="847"/>
      <c r="M93" s="847"/>
      <c r="N93" s="847"/>
      <c r="O93" s="847"/>
      <c r="P93" s="856"/>
      <c r="Q93" s="847"/>
      <c r="R93" s="847"/>
      <c r="S93" s="862"/>
      <c r="T93" s="847"/>
      <c r="U93" s="847"/>
      <c r="V93" s="847"/>
      <c r="W93" s="847"/>
      <c r="X93" s="856"/>
      <c r="Y93" s="847"/>
      <c r="Z93" s="847"/>
      <c r="AA93" s="862"/>
      <c r="AB93" s="884"/>
      <c r="AC93" s="888"/>
    </row>
    <row r="94" spans="1:29" ht="20.100000000000001" customHeight="1">
      <c r="A94" s="823"/>
      <c r="B94" s="833"/>
      <c r="C94" s="836"/>
      <c r="D94" s="836"/>
      <c r="E94" s="842"/>
      <c r="F94" s="846"/>
      <c r="G94" s="851"/>
      <c r="H94" s="855"/>
      <c r="I94" s="851"/>
      <c r="J94" s="851"/>
      <c r="K94" s="861"/>
      <c r="L94" s="851"/>
      <c r="M94" s="851"/>
      <c r="N94" s="851"/>
      <c r="O94" s="851"/>
      <c r="P94" s="855"/>
      <c r="Q94" s="851"/>
      <c r="R94" s="851"/>
      <c r="S94" s="861"/>
      <c r="T94" s="851"/>
      <c r="U94" s="851"/>
      <c r="V94" s="851"/>
      <c r="W94" s="851"/>
      <c r="X94" s="855"/>
      <c r="Y94" s="851"/>
      <c r="Z94" s="851"/>
      <c r="AA94" s="861"/>
      <c r="AB94" s="883"/>
      <c r="AC94" s="888"/>
    </row>
    <row r="95" spans="1:29" ht="20.100000000000001" customHeight="1">
      <c r="A95" s="823"/>
      <c r="B95" s="834"/>
      <c r="C95" s="837"/>
      <c r="D95" s="837"/>
      <c r="E95" s="843"/>
      <c r="F95" s="847"/>
      <c r="G95" s="847"/>
      <c r="H95" s="856"/>
      <c r="I95" s="847"/>
      <c r="J95" s="847"/>
      <c r="K95" s="862"/>
      <c r="L95" s="847"/>
      <c r="M95" s="847"/>
      <c r="N95" s="847"/>
      <c r="O95" s="847"/>
      <c r="P95" s="856"/>
      <c r="Q95" s="847"/>
      <c r="R95" s="847"/>
      <c r="S95" s="862"/>
      <c r="T95" s="847"/>
      <c r="U95" s="847"/>
      <c r="V95" s="847"/>
      <c r="W95" s="847"/>
      <c r="X95" s="856"/>
      <c r="Y95" s="847"/>
      <c r="Z95" s="847"/>
      <c r="AA95" s="862"/>
      <c r="AB95" s="884"/>
      <c r="AC95" s="888"/>
    </row>
    <row r="96" spans="1:29" ht="20.100000000000001" customHeight="1">
      <c r="A96" s="823"/>
      <c r="B96" s="833"/>
      <c r="C96" s="836"/>
      <c r="D96" s="836"/>
      <c r="E96" s="842"/>
      <c r="F96" s="846"/>
      <c r="G96" s="851"/>
      <c r="H96" s="855"/>
      <c r="I96" s="851"/>
      <c r="J96" s="851"/>
      <c r="K96" s="861"/>
      <c r="L96" s="851"/>
      <c r="M96" s="851"/>
      <c r="N96" s="851"/>
      <c r="O96" s="851"/>
      <c r="P96" s="855"/>
      <c r="Q96" s="851"/>
      <c r="R96" s="851"/>
      <c r="S96" s="861"/>
      <c r="T96" s="851"/>
      <c r="U96" s="851"/>
      <c r="V96" s="851"/>
      <c r="W96" s="851"/>
      <c r="X96" s="855"/>
      <c r="Y96" s="851"/>
      <c r="Z96" s="851"/>
      <c r="AA96" s="861"/>
      <c r="AB96" s="883"/>
      <c r="AC96" s="888"/>
    </row>
    <row r="97" spans="1:29" ht="20.100000000000001" customHeight="1">
      <c r="A97" s="823"/>
      <c r="B97" s="834"/>
      <c r="C97" s="837"/>
      <c r="D97" s="837"/>
      <c r="E97" s="843"/>
      <c r="F97" s="847"/>
      <c r="G97" s="847"/>
      <c r="H97" s="856"/>
      <c r="I97" s="847"/>
      <c r="J97" s="847"/>
      <c r="K97" s="862"/>
      <c r="L97" s="847"/>
      <c r="M97" s="847"/>
      <c r="N97" s="847"/>
      <c r="O97" s="847"/>
      <c r="P97" s="856"/>
      <c r="Q97" s="847"/>
      <c r="R97" s="847"/>
      <c r="S97" s="862"/>
      <c r="T97" s="847"/>
      <c r="U97" s="847"/>
      <c r="V97" s="847"/>
      <c r="W97" s="847"/>
      <c r="X97" s="856"/>
      <c r="Y97" s="847"/>
      <c r="Z97" s="847"/>
      <c r="AA97" s="862"/>
      <c r="AB97" s="884"/>
      <c r="AC97" s="888"/>
    </row>
    <row r="98" spans="1:29">
      <c r="A98" s="823"/>
      <c r="AC98" s="888"/>
    </row>
    <row r="99" spans="1:29">
      <c r="A99" s="823"/>
      <c r="B99" s="818" t="s">
        <v>1143</v>
      </c>
      <c r="D99" s="818" t="s">
        <v>1156</v>
      </c>
      <c r="AC99" s="888"/>
    </row>
    <row r="100" spans="1:29">
      <c r="A100" s="823"/>
      <c r="AC100" s="888"/>
    </row>
    <row r="101" spans="1:29">
      <c r="A101" s="823"/>
      <c r="D101" s="835"/>
      <c r="E101" s="835"/>
      <c r="F101" s="848"/>
      <c r="AC101" s="888"/>
    </row>
    <row r="102" spans="1:29">
      <c r="A102" s="823"/>
      <c r="AC102" s="888"/>
    </row>
    <row r="103" spans="1:29">
      <c r="A103" s="823"/>
      <c r="AC103" s="888"/>
    </row>
    <row r="104" spans="1:29">
      <c r="A104" s="823"/>
      <c r="AC104" s="888"/>
    </row>
    <row r="105" spans="1:29">
      <c r="A105" s="823"/>
      <c r="AC105" s="888"/>
    </row>
    <row r="106" spans="1:29">
      <c r="A106" s="823"/>
      <c r="AC106" s="888"/>
    </row>
    <row r="107" spans="1:29">
      <c r="A107" s="823"/>
      <c r="D107" s="835"/>
      <c r="E107" s="835"/>
      <c r="F107" s="848"/>
      <c r="AC107" s="888"/>
    </row>
    <row r="108" spans="1:29">
      <c r="A108" s="823"/>
      <c r="AC108" s="888"/>
    </row>
    <row r="109" spans="1:29">
      <c r="A109" s="823"/>
      <c r="AC109" s="888"/>
    </row>
    <row r="110" spans="1:29">
      <c r="A110" s="823"/>
      <c r="AC110" s="888"/>
    </row>
    <row r="111" spans="1:29">
      <c r="A111" s="823"/>
      <c r="AC111" s="888"/>
    </row>
    <row r="112" spans="1:29">
      <c r="A112" s="823"/>
      <c r="AC112" s="888"/>
    </row>
    <row r="113" spans="1:29" ht="14.25">
      <c r="A113" s="825"/>
      <c r="B113" s="832"/>
      <c r="C113" s="832"/>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2"/>
      <c r="AA113" s="832"/>
      <c r="AB113" s="832"/>
      <c r="AC113" s="890"/>
    </row>
  </sheetData>
  <mergeCells count="66">
    <mergeCell ref="R2:U2"/>
    <mergeCell ref="V2:Y2"/>
    <mergeCell ref="Z2:AC2"/>
    <mergeCell ref="B15:C15"/>
    <mergeCell ref="E15:I15"/>
    <mergeCell ref="Z30:AA30"/>
    <mergeCell ref="J31:M31"/>
    <mergeCell ref="Z31:AA31"/>
    <mergeCell ref="J34:K34"/>
    <mergeCell ref="M34:N34"/>
    <mergeCell ref="P34:Q34"/>
    <mergeCell ref="V34:W34"/>
    <mergeCell ref="Y34:Z34"/>
    <mergeCell ref="M37:N37"/>
    <mergeCell ref="P37:Q37"/>
    <mergeCell ref="V37:W37"/>
    <mergeCell ref="Y37:Z37"/>
    <mergeCell ref="Z40:AA40"/>
    <mergeCell ref="Z41:AA41"/>
    <mergeCell ref="W44:X44"/>
    <mergeCell ref="Z44:AA44"/>
    <mergeCell ref="W47:X47"/>
    <mergeCell ref="W50:X50"/>
    <mergeCell ref="C63:F63"/>
    <mergeCell ref="D65:F65"/>
    <mergeCell ref="F67:H67"/>
    <mergeCell ref="K67:L67"/>
    <mergeCell ref="S67:U67"/>
    <mergeCell ref="Z67:AA67"/>
    <mergeCell ref="Z68:AA68"/>
    <mergeCell ref="F70:H70"/>
    <mergeCell ref="K70:L70"/>
    <mergeCell ref="S70:U70"/>
    <mergeCell ref="Z70:AA70"/>
    <mergeCell ref="K74:L74"/>
    <mergeCell ref="Z74:AA74"/>
    <mergeCell ref="K76:L76"/>
    <mergeCell ref="Z76:AA76"/>
    <mergeCell ref="F80:H80"/>
    <mergeCell ref="S80:U80"/>
    <mergeCell ref="F82:H82"/>
    <mergeCell ref="S82:U82"/>
    <mergeCell ref="B96:E96"/>
    <mergeCell ref="B97:E97"/>
    <mergeCell ref="D101:E101"/>
    <mergeCell ref="D107:E107"/>
    <mergeCell ref="A1:A6"/>
    <mergeCell ref="B1:C2"/>
    <mergeCell ref="D1:H2"/>
    <mergeCell ref="B3:C4"/>
    <mergeCell ref="D3:H4"/>
    <mergeCell ref="B5:C6"/>
    <mergeCell ref="D5:H6"/>
    <mergeCell ref="J10:T11"/>
    <mergeCell ref="N28:P29"/>
    <mergeCell ref="B86:E87"/>
    <mergeCell ref="G86:H87"/>
    <mergeCell ref="K86:L87"/>
    <mergeCell ref="O86:P87"/>
    <mergeCell ref="S86:T87"/>
    <mergeCell ref="W86:X87"/>
    <mergeCell ref="AA86:AB87"/>
    <mergeCell ref="B88:E89"/>
    <mergeCell ref="B90:E91"/>
    <mergeCell ref="B92:E93"/>
    <mergeCell ref="B94:E95"/>
  </mergeCells>
  <phoneticPr fontId="28"/>
  <printOptions horizontalCentered="1" verticalCentered="1"/>
  <pageMargins left="0.98425196850393681" right="0.39370078740157483" top="0.98425196850393681" bottom="0.98425196850393681" header="0.51181102362204722" footer="0.51181102362204722"/>
  <pageSetup paperSize="9" scale="86" fitToWidth="1" fitToHeight="1" orientation="portrait" usePrinterDefaults="1" r:id="rId1"/>
  <headerFooter alignWithMargins="0"/>
  <rowBreaks count="1" manualBreakCount="1">
    <brk id="61" max="2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X40"/>
  <sheetViews>
    <sheetView view="pageBreakPreview" zoomScale="60" workbookViewId="0">
      <selection sqref="A1:X2"/>
    </sheetView>
  </sheetViews>
  <sheetFormatPr defaultColWidth="3.625" defaultRowHeight="20.100000000000001" customHeight="1"/>
  <cols>
    <col min="1" max="16384" width="3.625" style="891" bestFit="1" customWidth="0"/>
  </cols>
  <sheetData>
    <row r="1" spans="1:24" ht="20.100000000000001" customHeight="1">
      <c r="A1" s="892" t="s">
        <v>622</v>
      </c>
      <c r="B1" s="892"/>
      <c r="C1" s="892"/>
      <c r="D1" s="892"/>
      <c r="E1" s="892"/>
      <c r="F1" s="892"/>
      <c r="G1" s="892"/>
      <c r="H1" s="892"/>
      <c r="I1" s="892"/>
      <c r="J1" s="892"/>
      <c r="K1" s="892"/>
      <c r="L1" s="892"/>
      <c r="M1" s="892"/>
      <c r="N1" s="892"/>
      <c r="O1" s="892"/>
      <c r="P1" s="892"/>
      <c r="Q1" s="892"/>
      <c r="R1" s="892"/>
      <c r="S1" s="892"/>
      <c r="T1" s="892"/>
      <c r="U1" s="892"/>
      <c r="V1" s="892"/>
      <c r="W1" s="892"/>
      <c r="X1" s="892"/>
    </row>
    <row r="2" spans="1:24" ht="20.100000000000001" customHeight="1">
      <c r="A2" s="892"/>
      <c r="B2" s="892"/>
      <c r="C2" s="892"/>
      <c r="D2" s="892"/>
      <c r="E2" s="892"/>
      <c r="F2" s="892"/>
      <c r="G2" s="892"/>
      <c r="H2" s="892"/>
      <c r="I2" s="892"/>
      <c r="J2" s="892"/>
      <c r="K2" s="892"/>
      <c r="L2" s="892"/>
      <c r="M2" s="892"/>
      <c r="N2" s="892"/>
      <c r="O2" s="892"/>
      <c r="P2" s="892"/>
      <c r="Q2" s="892"/>
      <c r="R2" s="892"/>
      <c r="S2" s="892"/>
      <c r="T2" s="892"/>
      <c r="U2" s="892"/>
      <c r="V2" s="892"/>
      <c r="W2" s="892"/>
      <c r="X2" s="892"/>
    </row>
    <row r="3" spans="1:24" ht="20.100000000000001" customHeight="1">
      <c r="A3" s="893" t="s">
        <v>140</v>
      </c>
      <c r="M3" s="893" t="s">
        <v>874</v>
      </c>
    </row>
    <row r="4" spans="1:24" ht="20.100000000000001" customHeight="1">
      <c r="B4" s="894"/>
      <c r="C4" s="905" t="s">
        <v>875</v>
      </c>
      <c r="D4" s="905" t="s">
        <v>167</v>
      </c>
      <c r="E4" s="905"/>
      <c r="F4" s="905"/>
      <c r="G4" s="905"/>
      <c r="H4" s="905"/>
      <c r="I4" s="905"/>
      <c r="J4" s="905"/>
      <c r="K4" s="935"/>
      <c r="N4" s="894"/>
      <c r="O4" s="905" t="s">
        <v>875</v>
      </c>
      <c r="P4" s="905" t="s">
        <v>294</v>
      </c>
      <c r="Q4" s="905"/>
      <c r="R4" s="905"/>
      <c r="S4" s="905"/>
      <c r="T4" s="905"/>
      <c r="U4" s="905"/>
      <c r="V4" s="905"/>
      <c r="W4" s="905"/>
      <c r="X4" s="935"/>
    </row>
    <row r="5" spans="1:24" ht="20.100000000000001" customHeight="1">
      <c r="B5" s="895"/>
      <c r="C5" s="891" t="s">
        <v>875</v>
      </c>
      <c r="D5" s="891" t="s">
        <v>613</v>
      </c>
      <c r="K5" s="936"/>
      <c r="N5" s="895"/>
      <c r="O5" s="891" t="s">
        <v>875</v>
      </c>
      <c r="P5" s="891" t="s">
        <v>482</v>
      </c>
      <c r="X5" s="936"/>
    </row>
    <row r="6" spans="1:24" ht="20.100000000000001" customHeight="1">
      <c r="B6" s="896"/>
      <c r="C6" s="906" t="s">
        <v>875</v>
      </c>
      <c r="D6" s="906" t="s">
        <v>876</v>
      </c>
      <c r="E6" s="906"/>
      <c r="F6" s="906"/>
      <c r="G6" s="906"/>
      <c r="H6" s="906"/>
      <c r="I6" s="906"/>
      <c r="J6" s="906"/>
      <c r="K6" s="937"/>
      <c r="N6" s="896"/>
      <c r="O6" s="906"/>
      <c r="P6" s="906"/>
      <c r="Q6" s="906"/>
      <c r="R6" s="906"/>
      <c r="S6" s="906"/>
      <c r="T6" s="906"/>
      <c r="U6" s="906"/>
      <c r="V6" s="906"/>
      <c r="W6" s="906"/>
      <c r="X6" s="937"/>
    </row>
    <row r="7" spans="1:24" ht="20.100000000000001" customHeight="1"/>
    <row r="8" spans="1:24" ht="20.100000000000001" customHeight="1">
      <c r="A8" s="893" t="s">
        <v>577</v>
      </c>
    </row>
    <row r="9" spans="1:24" ht="20.100000000000001" customHeight="1">
      <c r="B9" s="897" t="s">
        <v>28</v>
      </c>
      <c r="C9" s="907"/>
      <c r="D9" s="907"/>
      <c r="E9" s="920"/>
      <c r="F9" s="927"/>
      <c r="G9" s="930"/>
      <c r="H9" s="930"/>
      <c r="I9" s="930"/>
      <c r="J9" s="930"/>
      <c r="K9" s="930"/>
      <c r="L9" s="930"/>
      <c r="M9" s="930"/>
      <c r="N9" s="930"/>
      <c r="O9" s="930"/>
      <c r="P9" s="930"/>
      <c r="Q9" s="930"/>
      <c r="R9" s="930"/>
      <c r="S9" s="930"/>
      <c r="T9" s="930"/>
      <c r="U9" s="930"/>
      <c r="V9" s="930"/>
      <c r="W9" s="930"/>
      <c r="X9" s="944"/>
    </row>
    <row r="10" spans="1:24" ht="20.100000000000001" customHeight="1">
      <c r="B10" s="898" t="s">
        <v>399</v>
      </c>
      <c r="C10" s="908"/>
      <c r="D10" s="908"/>
      <c r="E10" s="921"/>
      <c r="F10" s="894"/>
      <c r="G10" s="931" t="s">
        <v>877</v>
      </c>
      <c r="H10" s="931"/>
      <c r="I10" s="931"/>
      <c r="J10" s="931"/>
      <c r="K10" s="931"/>
      <c r="L10" s="931"/>
      <c r="M10" s="939"/>
      <c r="N10" s="939" t="s">
        <v>880</v>
      </c>
      <c r="O10" s="939"/>
      <c r="P10" s="905"/>
      <c r="Q10" s="905"/>
      <c r="R10" s="905"/>
      <c r="S10" s="905" t="s">
        <v>881</v>
      </c>
      <c r="T10" s="905"/>
      <c r="U10" s="905"/>
      <c r="V10" s="905"/>
      <c r="W10" s="905"/>
      <c r="X10" s="935"/>
    </row>
    <row r="11" spans="1:24" ht="20.100000000000001" customHeight="1">
      <c r="B11" s="899" t="s">
        <v>103</v>
      </c>
      <c r="C11" s="909"/>
      <c r="D11" s="909"/>
      <c r="E11" s="922"/>
      <c r="F11" s="896"/>
      <c r="G11" s="932" t="s">
        <v>877</v>
      </c>
      <c r="H11" s="932"/>
      <c r="I11" s="932"/>
      <c r="J11" s="932"/>
      <c r="K11" s="932"/>
      <c r="L11" s="932"/>
      <c r="M11" s="940"/>
      <c r="N11" s="940" t="s">
        <v>880</v>
      </c>
      <c r="O11" s="940"/>
      <c r="P11" s="906"/>
      <c r="Q11" s="906"/>
      <c r="R11" s="906"/>
      <c r="S11" s="906" t="s">
        <v>655</v>
      </c>
      <c r="T11" s="906"/>
      <c r="U11" s="906"/>
      <c r="V11" s="906"/>
      <c r="W11" s="906"/>
      <c r="X11" s="937"/>
    </row>
    <row r="12" spans="1:24" ht="20.100000000000001" customHeight="1">
      <c r="B12" s="898" t="s">
        <v>883</v>
      </c>
      <c r="C12" s="908"/>
      <c r="D12" s="908"/>
      <c r="E12" s="921"/>
      <c r="F12" s="894"/>
      <c r="G12" s="905"/>
      <c r="H12" s="905"/>
      <c r="I12" s="905"/>
      <c r="J12" s="905"/>
      <c r="K12" s="905"/>
      <c r="L12" s="905"/>
      <c r="M12" s="905"/>
      <c r="N12" s="905"/>
      <c r="O12" s="905"/>
      <c r="P12" s="905"/>
      <c r="Q12" s="905"/>
      <c r="R12" s="905"/>
      <c r="S12" s="905"/>
      <c r="T12" s="905"/>
      <c r="U12" s="905"/>
      <c r="V12" s="905"/>
      <c r="W12" s="905"/>
      <c r="X12" s="935"/>
    </row>
    <row r="13" spans="1:24" ht="20.100000000000001" customHeight="1">
      <c r="B13" s="900"/>
      <c r="C13" s="910"/>
      <c r="D13" s="910"/>
      <c r="E13" s="923"/>
      <c r="F13" s="896"/>
      <c r="G13" s="906"/>
      <c r="H13" s="906"/>
      <c r="I13" s="906"/>
      <c r="J13" s="906"/>
      <c r="K13" s="906"/>
      <c r="L13" s="906"/>
      <c r="M13" s="906"/>
      <c r="N13" s="906"/>
      <c r="O13" s="906"/>
      <c r="P13" s="906"/>
      <c r="Q13" s="906"/>
      <c r="R13" s="906"/>
      <c r="S13" s="906"/>
      <c r="T13" s="906"/>
      <c r="U13" s="906"/>
      <c r="V13" s="906"/>
      <c r="W13" s="906"/>
      <c r="X13" s="937"/>
    </row>
    <row r="14" spans="1:24" ht="20.100000000000001" customHeight="1"/>
    <row r="15" spans="1:24" ht="20.100000000000001" customHeight="1">
      <c r="A15" s="893" t="s">
        <v>885</v>
      </c>
    </row>
    <row r="16" spans="1:24" ht="20.100000000000001" customHeight="1">
      <c r="B16" s="901" t="s">
        <v>858</v>
      </c>
      <c r="C16" s="911"/>
      <c r="D16" s="911"/>
      <c r="E16" s="924"/>
      <c r="F16" s="924"/>
      <c r="G16" s="924"/>
      <c r="H16" s="924"/>
      <c r="I16" s="924"/>
      <c r="J16" s="924"/>
      <c r="K16" s="924"/>
      <c r="L16" s="908" t="s">
        <v>654</v>
      </c>
      <c r="M16" s="908"/>
      <c r="N16" s="943"/>
      <c r="O16" s="943"/>
      <c r="P16" s="943"/>
      <c r="Q16" s="943"/>
      <c r="R16" s="943"/>
      <c r="S16" s="943"/>
      <c r="T16" s="943"/>
      <c r="U16" s="943"/>
      <c r="V16" s="943"/>
      <c r="W16" s="943"/>
      <c r="X16" s="945"/>
    </row>
    <row r="17" spans="1:24" ht="20.100000000000001" customHeight="1">
      <c r="B17" s="895"/>
      <c r="C17" s="912" t="s">
        <v>274</v>
      </c>
      <c r="D17" s="912"/>
      <c r="E17" s="912"/>
      <c r="F17" s="912"/>
      <c r="G17" s="928"/>
      <c r="H17" s="928"/>
      <c r="I17" s="928"/>
      <c r="J17" s="928"/>
      <c r="K17" s="928"/>
      <c r="L17" s="938" t="s">
        <v>654</v>
      </c>
      <c r="M17" s="938"/>
      <c r="N17" s="941"/>
      <c r="O17" s="941"/>
      <c r="P17" s="941"/>
      <c r="Q17" s="941"/>
      <c r="R17" s="941"/>
      <c r="S17" s="941"/>
      <c r="T17" s="941"/>
      <c r="U17" s="941"/>
      <c r="V17" s="941"/>
      <c r="W17" s="941"/>
      <c r="X17" s="946"/>
    </row>
    <row r="18" spans="1:24" ht="20.100000000000001" customHeight="1">
      <c r="B18" s="895"/>
      <c r="C18" s="912" t="s">
        <v>888</v>
      </c>
      <c r="D18" s="912"/>
      <c r="E18" s="912"/>
      <c r="F18" s="912"/>
      <c r="G18" s="928"/>
      <c r="H18" s="928"/>
      <c r="I18" s="928"/>
      <c r="J18" s="928"/>
      <c r="K18" s="928"/>
      <c r="L18" s="938" t="s">
        <v>654</v>
      </c>
      <c r="M18" s="938"/>
      <c r="N18" s="941"/>
      <c r="O18" s="941"/>
      <c r="P18" s="941"/>
      <c r="Q18" s="941"/>
      <c r="R18" s="941"/>
      <c r="S18" s="941"/>
      <c r="T18" s="941"/>
      <c r="U18" s="941"/>
      <c r="V18" s="941"/>
      <c r="W18" s="941"/>
      <c r="X18" s="946"/>
    </row>
    <row r="19" spans="1:24" ht="20.100000000000001" customHeight="1">
      <c r="B19" s="895"/>
      <c r="C19" s="912" t="s">
        <v>889</v>
      </c>
      <c r="D19" s="912"/>
      <c r="E19" s="912"/>
      <c r="F19" s="912"/>
      <c r="G19" s="928"/>
      <c r="H19" s="928"/>
      <c r="I19" s="928"/>
      <c r="J19" s="928"/>
      <c r="K19" s="928"/>
      <c r="L19" s="938" t="s">
        <v>654</v>
      </c>
      <c r="M19" s="938"/>
      <c r="N19" s="941"/>
      <c r="O19" s="941"/>
      <c r="P19" s="941"/>
      <c r="Q19" s="941"/>
      <c r="R19" s="941"/>
      <c r="S19" s="941"/>
      <c r="T19" s="941"/>
      <c r="U19" s="941"/>
      <c r="V19" s="941"/>
      <c r="W19" s="941"/>
      <c r="X19" s="946"/>
    </row>
    <row r="20" spans="1:24" ht="20.100000000000001" customHeight="1">
      <c r="B20" s="895"/>
      <c r="X20" s="936"/>
    </row>
    <row r="21" spans="1:24" ht="20.100000000000001" customHeight="1">
      <c r="B21" s="902" t="s">
        <v>682</v>
      </c>
      <c r="C21" s="913"/>
      <c r="D21" s="913"/>
      <c r="E21" s="913"/>
      <c r="F21" s="913"/>
      <c r="G21" s="913"/>
      <c r="H21" s="913"/>
      <c r="I21" s="913"/>
      <c r="J21" s="913"/>
      <c r="K21" s="913"/>
      <c r="L21" s="913"/>
      <c r="M21" s="913"/>
      <c r="X21" s="936"/>
    </row>
    <row r="22" spans="1:24" ht="20.100000000000001" customHeight="1">
      <c r="B22" s="895"/>
      <c r="C22" s="912" t="s">
        <v>890</v>
      </c>
      <c r="D22" s="912"/>
      <c r="E22" s="912"/>
      <c r="F22" s="928"/>
      <c r="G22" s="928"/>
      <c r="H22" s="928"/>
      <c r="I22" s="928"/>
      <c r="J22" s="928"/>
      <c r="K22" s="938" t="s">
        <v>654</v>
      </c>
      <c r="L22" s="938"/>
      <c r="M22" s="941"/>
      <c r="N22" s="941"/>
      <c r="O22" s="941"/>
      <c r="P22" s="941"/>
      <c r="Q22" s="941"/>
      <c r="R22" s="941"/>
      <c r="S22" s="941"/>
      <c r="T22" s="941"/>
      <c r="U22" s="941"/>
      <c r="V22" s="941"/>
      <c r="W22" s="941"/>
      <c r="X22" s="946"/>
    </row>
    <row r="23" spans="1:24" ht="20.100000000000001" customHeight="1">
      <c r="B23" s="895"/>
      <c r="C23" s="912" t="s">
        <v>158</v>
      </c>
      <c r="D23" s="912"/>
      <c r="E23" s="912"/>
      <c r="F23" s="928"/>
      <c r="G23" s="928"/>
      <c r="H23" s="928"/>
      <c r="I23" s="928"/>
      <c r="J23" s="928"/>
      <c r="K23" s="938" t="s">
        <v>654</v>
      </c>
      <c r="L23" s="938"/>
      <c r="M23" s="941"/>
      <c r="N23" s="941"/>
      <c r="O23" s="941"/>
      <c r="P23" s="941"/>
      <c r="Q23" s="941"/>
      <c r="R23" s="941"/>
      <c r="S23" s="941"/>
      <c r="T23" s="941"/>
      <c r="U23" s="941"/>
      <c r="V23" s="941"/>
      <c r="W23" s="941"/>
      <c r="X23" s="946"/>
    </row>
    <row r="24" spans="1:24" ht="20.100000000000001" customHeight="1">
      <c r="B24" s="895"/>
      <c r="C24" s="912" t="s">
        <v>382</v>
      </c>
      <c r="D24" s="912"/>
      <c r="E24" s="912"/>
      <c r="F24" s="928"/>
      <c r="G24" s="928"/>
      <c r="H24" s="928"/>
      <c r="I24" s="928"/>
      <c r="J24" s="928"/>
      <c r="K24" s="938" t="s">
        <v>654</v>
      </c>
      <c r="L24" s="938"/>
      <c r="M24" s="941"/>
      <c r="N24" s="941"/>
      <c r="O24" s="941"/>
      <c r="P24" s="941"/>
      <c r="Q24" s="941"/>
      <c r="R24" s="941"/>
      <c r="S24" s="941"/>
      <c r="T24" s="941"/>
      <c r="U24" s="941"/>
      <c r="V24" s="941"/>
      <c r="W24" s="941"/>
      <c r="X24" s="946"/>
    </row>
    <row r="25" spans="1:24" ht="20.100000000000001" customHeight="1">
      <c r="B25" s="896"/>
      <c r="C25" s="914" t="s">
        <v>382</v>
      </c>
      <c r="D25" s="914"/>
      <c r="E25" s="914"/>
      <c r="F25" s="929"/>
      <c r="G25" s="929"/>
      <c r="H25" s="929"/>
      <c r="I25" s="929"/>
      <c r="J25" s="929"/>
      <c r="K25" s="910" t="s">
        <v>654</v>
      </c>
      <c r="L25" s="910"/>
      <c r="M25" s="942"/>
      <c r="N25" s="942"/>
      <c r="O25" s="942"/>
      <c r="P25" s="942"/>
      <c r="Q25" s="942"/>
      <c r="R25" s="942"/>
      <c r="S25" s="942"/>
      <c r="T25" s="942"/>
      <c r="U25" s="942"/>
      <c r="V25" s="942"/>
      <c r="W25" s="942"/>
      <c r="X25" s="947"/>
    </row>
    <row r="26" spans="1:24" ht="20.100000000000001" customHeight="1"/>
    <row r="27" spans="1:24" ht="20.100000000000001" customHeight="1">
      <c r="A27" s="893" t="s">
        <v>892</v>
      </c>
    </row>
    <row r="28" spans="1:24" ht="20.100000000000001" customHeight="1">
      <c r="B28" s="903" t="s">
        <v>245</v>
      </c>
      <c r="C28" s="915"/>
      <c r="D28" s="915"/>
      <c r="E28" s="915"/>
      <c r="F28" s="915"/>
      <c r="G28" s="933"/>
      <c r="H28" s="897" t="s">
        <v>754</v>
      </c>
      <c r="I28" s="907"/>
      <c r="J28" s="907"/>
      <c r="K28" s="907"/>
      <c r="L28" s="907"/>
      <c r="M28" s="907"/>
      <c r="N28" s="907"/>
      <c r="O28" s="907"/>
      <c r="P28" s="907"/>
      <c r="Q28" s="907"/>
      <c r="R28" s="907"/>
      <c r="S28" s="907"/>
      <c r="T28" s="907"/>
      <c r="U28" s="907"/>
      <c r="V28" s="907"/>
      <c r="W28" s="907"/>
      <c r="X28" s="920"/>
    </row>
    <row r="29" spans="1:24" ht="20.100000000000001" customHeight="1">
      <c r="B29" s="903" t="s">
        <v>893</v>
      </c>
      <c r="C29" s="915"/>
      <c r="D29" s="915"/>
      <c r="E29" s="915"/>
      <c r="F29" s="915"/>
      <c r="G29" s="933"/>
      <c r="H29" s="897" t="s">
        <v>894</v>
      </c>
      <c r="I29" s="907"/>
      <c r="J29" s="907"/>
      <c r="K29" s="907"/>
      <c r="L29" s="907"/>
      <c r="M29" s="907"/>
      <c r="N29" s="907"/>
      <c r="O29" s="907"/>
      <c r="P29" s="907"/>
      <c r="Q29" s="907"/>
      <c r="R29" s="907"/>
      <c r="S29" s="907"/>
      <c r="T29" s="907"/>
      <c r="U29" s="907"/>
      <c r="V29" s="907"/>
      <c r="W29" s="907"/>
      <c r="X29" s="920"/>
    </row>
    <row r="30" spans="1:24" ht="20.100000000000001" customHeight="1">
      <c r="B30" s="904" t="s">
        <v>751</v>
      </c>
      <c r="C30" s="916"/>
      <c r="D30" s="916"/>
      <c r="E30" s="916"/>
      <c r="F30" s="916"/>
      <c r="G30" s="934"/>
      <c r="H30" s="894"/>
      <c r="I30" s="905"/>
      <c r="J30" s="905"/>
      <c r="K30" s="905" t="s">
        <v>895</v>
      </c>
      <c r="L30" s="905"/>
      <c r="M30" s="905"/>
      <c r="N30" s="905"/>
      <c r="O30" s="905"/>
      <c r="P30" s="905"/>
      <c r="Q30" s="905"/>
      <c r="R30" s="905"/>
      <c r="S30" s="905"/>
      <c r="T30" s="905"/>
      <c r="U30" s="905"/>
      <c r="V30" s="905"/>
      <c r="W30" s="905"/>
      <c r="X30" s="935"/>
    </row>
    <row r="31" spans="1:24" ht="20.100000000000001" customHeight="1">
      <c r="B31" s="894"/>
      <c r="C31" s="905" t="s">
        <v>7</v>
      </c>
      <c r="D31" s="905"/>
      <c r="E31" s="905"/>
      <c r="F31" s="905"/>
      <c r="G31" s="905"/>
      <c r="H31" s="905"/>
      <c r="I31" s="905"/>
      <c r="J31" s="905"/>
      <c r="K31" s="905" t="s">
        <v>895</v>
      </c>
      <c r="L31" s="905"/>
      <c r="M31" s="905"/>
      <c r="N31" s="905"/>
      <c r="O31" s="905"/>
      <c r="P31" s="905"/>
      <c r="Q31" s="905"/>
      <c r="R31" s="905"/>
      <c r="S31" s="905"/>
      <c r="T31" s="905"/>
      <c r="U31" s="905"/>
      <c r="V31" s="905"/>
      <c r="W31" s="905"/>
      <c r="X31" s="935"/>
    </row>
    <row r="32" spans="1:24" ht="20.100000000000001" customHeight="1">
      <c r="B32" s="895"/>
      <c r="C32" s="891" t="s">
        <v>348</v>
      </c>
      <c r="K32" s="891" t="s">
        <v>895</v>
      </c>
      <c r="X32" s="936"/>
    </row>
    <row r="33" spans="2:24" ht="20.100000000000001" customHeight="1">
      <c r="B33" s="895"/>
      <c r="D33" s="917" t="s">
        <v>186</v>
      </c>
      <c r="E33" s="925"/>
      <c r="F33" s="925"/>
      <c r="G33" s="925"/>
      <c r="H33" s="925"/>
      <c r="I33" s="925"/>
      <c r="J33" s="925"/>
      <c r="K33" s="925"/>
      <c r="L33" s="925"/>
      <c r="M33" s="925"/>
      <c r="N33" s="925"/>
      <c r="O33" s="925"/>
      <c r="P33" s="925"/>
      <c r="Q33" s="925"/>
      <c r="R33" s="925"/>
      <c r="S33" s="925"/>
      <c r="T33" s="925"/>
      <c r="U33" s="925"/>
      <c r="V33" s="925"/>
      <c r="W33" s="925"/>
      <c r="X33" s="948"/>
    </row>
    <row r="34" spans="2:24" ht="20.100000000000001" customHeight="1">
      <c r="B34" s="895"/>
      <c r="D34" s="918"/>
      <c r="E34" s="926"/>
      <c r="F34" s="926"/>
      <c r="G34" s="926"/>
      <c r="H34" s="926"/>
      <c r="I34" s="926"/>
      <c r="J34" s="926"/>
      <c r="K34" s="926"/>
      <c r="L34" s="926"/>
      <c r="M34" s="926"/>
      <c r="N34" s="926"/>
      <c r="O34" s="926"/>
      <c r="P34" s="926"/>
      <c r="Q34" s="926"/>
      <c r="R34" s="926"/>
      <c r="S34" s="926"/>
      <c r="T34" s="926"/>
      <c r="U34" s="926"/>
      <c r="V34" s="926"/>
      <c r="W34" s="926"/>
      <c r="X34" s="949"/>
    </row>
    <row r="35" spans="2:24" ht="20.100000000000001" customHeight="1">
      <c r="B35" s="895"/>
      <c r="C35" s="891" t="s">
        <v>896</v>
      </c>
      <c r="K35" s="891" t="s">
        <v>895</v>
      </c>
      <c r="X35" s="936"/>
    </row>
    <row r="36" spans="2:24" ht="20.100000000000001" customHeight="1">
      <c r="B36" s="895"/>
      <c r="D36" s="917" t="s">
        <v>186</v>
      </c>
      <c r="E36" s="925"/>
      <c r="F36" s="925"/>
      <c r="G36" s="925"/>
      <c r="H36" s="925"/>
      <c r="I36" s="925"/>
      <c r="J36" s="925"/>
      <c r="K36" s="925"/>
      <c r="L36" s="925"/>
      <c r="M36" s="925"/>
      <c r="N36" s="925"/>
      <c r="O36" s="925"/>
      <c r="P36" s="925"/>
      <c r="Q36" s="925"/>
      <c r="R36" s="925"/>
      <c r="S36" s="925"/>
      <c r="T36" s="925"/>
      <c r="U36" s="925"/>
      <c r="V36" s="925"/>
      <c r="W36" s="925"/>
      <c r="X36" s="948"/>
    </row>
    <row r="37" spans="2:24" ht="20.100000000000001" customHeight="1">
      <c r="B37" s="895"/>
      <c r="D37" s="919"/>
      <c r="X37" s="936"/>
    </row>
    <row r="38" spans="2:24" ht="20.100000000000001" customHeight="1">
      <c r="B38" s="903" t="s">
        <v>587</v>
      </c>
      <c r="C38" s="915"/>
      <c r="D38" s="915"/>
      <c r="E38" s="915"/>
      <c r="F38" s="915"/>
      <c r="G38" s="933"/>
      <c r="H38" s="905"/>
      <c r="I38" s="905"/>
      <c r="J38" s="905"/>
      <c r="K38" s="905"/>
      <c r="L38" s="905"/>
      <c r="M38" s="905"/>
      <c r="N38" s="905"/>
      <c r="O38" s="905"/>
      <c r="P38" s="905"/>
      <c r="Q38" s="905"/>
      <c r="R38" s="905"/>
      <c r="S38" s="905"/>
      <c r="T38" s="905"/>
      <c r="U38" s="905"/>
      <c r="V38" s="905"/>
      <c r="W38" s="905"/>
      <c r="X38" s="935"/>
    </row>
    <row r="39" spans="2:24" ht="20.100000000000001" customHeight="1">
      <c r="B39" s="895"/>
      <c r="X39" s="936"/>
    </row>
    <row r="40" spans="2:24" ht="20.100000000000001" customHeight="1">
      <c r="B40" s="896"/>
      <c r="C40" s="906"/>
      <c r="D40" s="906"/>
      <c r="E40" s="906"/>
      <c r="F40" s="906"/>
      <c r="G40" s="906"/>
      <c r="H40" s="906"/>
      <c r="I40" s="906"/>
      <c r="J40" s="906"/>
      <c r="K40" s="906"/>
      <c r="L40" s="906"/>
      <c r="M40" s="906"/>
      <c r="N40" s="906"/>
      <c r="O40" s="906"/>
      <c r="P40" s="906"/>
      <c r="Q40" s="906"/>
      <c r="R40" s="906"/>
      <c r="S40" s="906"/>
      <c r="T40" s="906"/>
      <c r="U40" s="906"/>
      <c r="V40" s="906"/>
      <c r="W40" s="906"/>
      <c r="X40" s="937"/>
    </row>
  </sheetData>
  <mergeCells count="48">
    <mergeCell ref="B9:E9"/>
    <mergeCell ref="F9:X9"/>
    <mergeCell ref="B10:E10"/>
    <mergeCell ref="B11:E11"/>
    <mergeCell ref="B12:E12"/>
    <mergeCell ref="F12:X12"/>
    <mergeCell ref="B13:E13"/>
    <mergeCell ref="F13:X13"/>
    <mergeCell ref="B16:D16"/>
    <mergeCell ref="G16:K16"/>
    <mergeCell ref="L16:M16"/>
    <mergeCell ref="N16:X16"/>
    <mergeCell ref="C17:F17"/>
    <mergeCell ref="G17:K17"/>
    <mergeCell ref="L17:M17"/>
    <mergeCell ref="N17:X17"/>
    <mergeCell ref="C18:F18"/>
    <mergeCell ref="G18:K18"/>
    <mergeCell ref="L18:M18"/>
    <mergeCell ref="N18:X18"/>
    <mergeCell ref="C19:F19"/>
    <mergeCell ref="G19:K19"/>
    <mergeCell ref="L19:M19"/>
    <mergeCell ref="N19:X19"/>
    <mergeCell ref="B21:M21"/>
    <mergeCell ref="C22:E22"/>
    <mergeCell ref="F22:J22"/>
    <mergeCell ref="K22:L22"/>
    <mergeCell ref="M22:X22"/>
    <mergeCell ref="C23:E23"/>
    <mergeCell ref="F23:J23"/>
    <mergeCell ref="K23:L23"/>
    <mergeCell ref="M23:X23"/>
    <mergeCell ref="C24:E24"/>
    <mergeCell ref="F24:J24"/>
    <mergeCell ref="K24:L24"/>
    <mergeCell ref="M24:X24"/>
    <mergeCell ref="C25:E25"/>
    <mergeCell ref="F25:J25"/>
    <mergeCell ref="K25:L25"/>
    <mergeCell ref="M25:X25"/>
    <mergeCell ref="B28:G28"/>
    <mergeCell ref="H28:X28"/>
    <mergeCell ref="B29:G29"/>
    <mergeCell ref="H29:X29"/>
    <mergeCell ref="B30:G30"/>
    <mergeCell ref="B38:G38"/>
    <mergeCell ref="A1:X2"/>
  </mergeCells>
  <phoneticPr fontId="25"/>
  <pageMargins left="0.78740157480314965" right="0.78740157480314965" top="0.78740157480314965" bottom="0.78740157480314965" header="0.51181102362204722" footer="0.51181102362204722"/>
  <pageSetup paperSize="9" scale="97" fitToWidth="1" fitToHeight="1" orientation="portrait" usePrinterDefaults="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dimension ref="B2:X57"/>
  <sheetViews>
    <sheetView showGridLines="0" view="pageBreakPreview" zoomScale="60" workbookViewId="0"/>
  </sheetViews>
  <sheetFormatPr defaultRowHeight="13.5"/>
  <cols>
    <col min="1" max="24" width="3.625" style="249" customWidth="1"/>
    <col min="25" max="49" width="3.125" style="249" customWidth="1"/>
    <col min="50" max="16384" width="9.140625" style="249" bestFit="1" customWidth="1"/>
  </cols>
  <sheetData>
    <row r="2" spans="2:24">
      <c r="P2" s="253"/>
      <c r="Q2" s="253"/>
      <c r="R2" s="253"/>
      <c r="S2" s="253"/>
      <c r="T2" s="253"/>
      <c r="U2" s="253"/>
      <c r="V2" s="253"/>
      <c r="W2" s="253"/>
      <c r="X2" s="253"/>
    </row>
    <row r="3" spans="2:24">
      <c r="V3" s="528"/>
      <c r="W3" s="528"/>
      <c r="X3" s="528"/>
    </row>
    <row r="4" spans="2:24">
      <c r="V4" s="528"/>
      <c r="W4" s="528"/>
      <c r="X4" s="528"/>
    </row>
    <row r="5" spans="2:24">
      <c r="V5" s="528"/>
      <c r="W5" s="528"/>
      <c r="X5" s="528"/>
    </row>
    <row r="6" spans="2:24" ht="14.25"/>
    <row r="7" spans="2:24">
      <c r="B7" s="950"/>
      <c r="C7" s="956"/>
      <c r="D7" s="956"/>
      <c r="E7" s="956"/>
      <c r="F7" s="956"/>
      <c r="G7" s="956"/>
      <c r="H7" s="956"/>
      <c r="I7" s="956"/>
      <c r="J7" s="956"/>
      <c r="K7" s="956"/>
      <c r="L7" s="956"/>
      <c r="M7" s="956"/>
      <c r="N7" s="956"/>
      <c r="O7" s="956"/>
      <c r="P7" s="956"/>
      <c r="Q7" s="956"/>
      <c r="R7" s="956"/>
      <c r="S7" s="956"/>
      <c r="T7" s="956"/>
      <c r="U7" s="956"/>
      <c r="V7" s="956"/>
      <c r="W7" s="956"/>
      <c r="X7" s="958"/>
    </row>
    <row r="8" spans="2:24" ht="21">
      <c r="B8" s="951" t="s">
        <v>391</v>
      </c>
      <c r="C8" s="258"/>
      <c r="D8" s="258"/>
      <c r="E8" s="258"/>
      <c r="F8" s="258"/>
      <c r="G8" s="258"/>
      <c r="H8" s="258"/>
      <c r="I8" s="258"/>
      <c r="J8" s="258"/>
      <c r="K8" s="258"/>
      <c r="L8" s="258"/>
      <c r="M8" s="258"/>
      <c r="N8" s="258"/>
      <c r="O8" s="258"/>
      <c r="P8" s="258"/>
      <c r="Q8" s="258"/>
      <c r="R8" s="258"/>
      <c r="S8" s="258"/>
      <c r="T8" s="258"/>
      <c r="U8" s="258"/>
      <c r="V8" s="258"/>
      <c r="W8" s="258"/>
      <c r="X8" s="959"/>
    </row>
    <row r="9" spans="2:24">
      <c r="B9" s="952"/>
      <c r="S9" s="249" t="s">
        <v>897</v>
      </c>
      <c r="X9" s="960"/>
    </row>
    <row r="10" spans="2:24">
      <c r="B10" s="952"/>
      <c r="X10" s="960"/>
    </row>
    <row r="11" spans="2:24">
      <c r="B11" s="952"/>
      <c r="X11" s="960"/>
    </row>
    <row r="12" spans="2:24">
      <c r="B12" s="952"/>
      <c r="C12" s="265" t="s">
        <v>82</v>
      </c>
      <c r="D12" s="265"/>
      <c r="E12" s="265"/>
      <c r="F12" s="265"/>
      <c r="G12" s="265"/>
      <c r="H12" s="265"/>
      <c r="I12" s="265"/>
      <c r="J12" s="265"/>
      <c r="X12" s="960"/>
    </row>
    <row r="13" spans="2:24">
      <c r="B13" s="952"/>
      <c r="X13" s="960"/>
    </row>
    <row r="14" spans="2:24">
      <c r="B14" s="952"/>
      <c r="X14" s="960"/>
    </row>
    <row r="15" spans="2:24">
      <c r="B15" s="952"/>
      <c r="X15" s="960"/>
    </row>
    <row r="16" spans="2:24">
      <c r="B16" s="952"/>
      <c r="M16" s="249" t="s">
        <v>808</v>
      </c>
      <c r="X16" s="960"/>
    </row>
    <row r="17" spans="2:24">
      <c r="B17" s="952"/>
      <c r="X17" s="960"/>
    </row>
    <row r="18" spans="2:24">
      <c r="B18" s="952"/>
      <c r="M18" s="265"/>
      <c r="N18" s="265"/>
      <c r="O18" s="265"/>
      <c r="P18" s="265"/>
      <c r="Q18" s="265"/>
      <c r="R18" s="265"/>
      <c r="S18" s="265"/>
      <c r="T18" s="265"/>
      <c r="U18" s="265"/>
      <c r="V18" s="265"/>
      <c r="W18" s="265"/>
      <c r="X18" s="960"/>
    </row>
    <row r="19" spans="2:24">
      <c r="B19" s="952"/>
      <c r="X19" s="960"/>
    </row>
    <row r="20" spans="2:24">
      <c r="B20" s="952"/>
      <c r="X20" s="960"/>
    </row>
    <row r="21" spans="2:24">
      <c r="B21" s="952"/>
      <c r="C21" s="265" t="s">
        <v>205</v>
      </c>
      <c r="D21" s="265"/>
      <c r="E21" s="265"/>
      <c r="F21" s="265"/>
      <c r="G21" s="265"/>
      <c r="H21" s="265"/>
      <c r="I21" s="265"/>
      <c r="J21" s="265"/>
      <c r="K21" s="265"/>
      <c r="L21" s="265"/>
      <c r="M21" s="265"/>
      <c r="N21" s="265"/>
      <c r="O21" s="265"/>
      <c r="P21" s="265"/>
      <c r="Q21" s="265"/>
      <c r="R21" s="265"/>
      <c r="S21" s="265"/>
      <c r="T21" s="265"/>
      <c r="U21" s="265"/>
      <c r="V21" s="265"/>
      <c r="W21" s="265"/>
      <c r="X21" s="960"/>
    </row>
    <row r="22" spans="2:24">
      <c r="B22" s="952"/>
      <c r="X22" s="960"/>
    </row>
    <row r="23" spans="2:24">
      <c r="B23" s="952"/>
      <c r="C23" s="249" t="s">
        <v>67</v>
      </c>
      <c r="X23" s="960"/>
    </row>
    <row r="24" spans="2:24">
      <c r="B24" s="952"/>
      <c r="X24" s="960"/>
    </row>
    <row r="25" spans="2:24">
      <c r="B25" s="953" t="s">
        <v>12</v>
      </c>
      <c r="C25" s="258"/>
      <c r="D25" s="258"/>
      <c r="E25" s="258"/>
      <c r="F25" s="258"/>
      <c r="G25" s="258"/>
      <c r="H25" s="258"/>
      <c r="I25" s="258"/>
      <c r="J25" s="258"/>
      <c r="K25" s="258"/>
      <c r="L25" s="258"/>
      <c r="M25" s="258"/>
      <c r="N25" s="258"/>
      <c r="O25" s="258"/>
      <c r="P25" s="258"/>
      <c r="Q25" s="258"/>
      <c r="R25" s="258"/>
      <c r="S25" s="258"/>
      <c r="T25" s="258"/>
      <c r="U25" s="258"/>
      <c r="V25" s="258"/>
      <c r="W25" s="258"/>
      <c r="X25" s="959"/>
    </row>
    <row r="26" spans="2:24">
      <c r="B26" s="952"/>
      <c r="X26" s="960"/>
    </row>
    <row r="27" spans="2:24">
      <c r="B27" s="952"/>
      <c r="C27" s="249" t="s">
        <v>899</v>
      </c>
      <c r="X27" s="960"/>
    </row>
    <row r="28" spans="2:24">
      <c r="B28" s="952"/>
      <c r="X28" s="960"/>
    </row>
    <row r="29" spans="2:24">
      <c r="B29" s="952"/>
      <c r="D29" s="265" t="s">
        <v>712</v>
      </c>
      <c r="E29" s="265"/>
      <c r="F29" s="265"/>
      <c r="G29" s="265"/>
      <c r="H29" s="265"/>
      <c r="I29" s="265"/>
      <c r="J29" s="265"/>
      <c r="K29" s="265"/>
      <c r="L29" s="265"/>
      <c r="M29" s="265"/>
      <c r="N29" s="265" t="s">
        <v>852</v>
      </c>
      <c r="O29" s="265"/>
      <c r="P29" s="265"/>
      <c r="Q29" s="265"/>
      <c r="R29" s="265"/>
      <c r="S29" s="265"/>
      <c r="T29" s="265" t="s">
        <v>853</v>
      </c>
      <c r="U29" s="265"/>
      <c r="V29" s="265"/>
      <c r="X29" s="960"/>
    </row>
    <row r="30" spans="2:24">
      <c r="B30" s="952"/>
      <c r="X30" s="960"/>
    </row>
    <row r="31" spans="2:24">
      <c r="B31" s="952"/>
      <c r="D31" s="265" t="s">
        <v>499</v>
      </c>
      <c r="E31" s="265"/>
      <c r="F31" s="265"/>
      <c r="G31" s="265"/>
      <c r="H31" s="265"/>
      <c r="I31" s="265"/>
      <c r="J31" s="265"/>
      <c r="K31" s="265"/>
      <c r="L31" s="265"/>
      <c r="M31" s="265"/>
      <c r="N31" s="265"/>
      <c r="O31" s="265"/>
      <c r="P31" s="265"/>
      <c r="Q31" s="265"/>
      <c r="R31" s="265"/>
      <c r="S31" s="265"/>
      <c r="T31" s="265"/>
      <c r="U31" s="265"/>
      <c r="V31" s="265"/>
      <c r="X31" s="960"/>
    </row>
    <row r="32" spans="2:24">
      <c r="B32" s="952"/>
      <c r="X32" s="960"/>
    </row>
    <row r="33" spans="2:24">
      <c r="B33" s="952"/>
      <c r="D33" s="265" t="s">
        <v>857</v>
      </c>
      <c r="E33" s="265"/>
      <c r="F33" s="265"/>
      <c r="G33" s="265"/>
      <c r="H33" s="265"/>
      <c r="I33" s="265"/>
      <c r="J33" s="265"/>
      <c r="K33" s="265"/>
      <c r="L33" s="265"/>
      <c r="M33" s="265"/>
      <c r="N33" s="265"/>
      <c r="O33" s="265"/>
      <c r="P33" s="265"/>
      <c r="Q33" s="265"/>
      <c r="R33" s="265"/>
      <c r="S33" s="265"/>
      <c r="T33" s="265"/>
      <c r="U33" s="265"/>
      <c r="V33" s="265"/>
      <c r="X33" s="960"/>
    </row>
    <row r="34" spans="2:24">
      <c r="B34" s="952"/>
      <c r="X34" s="960"/>
    </row>
    <row r="35" spans="2:24">
      <c r="B35" s="952"/>
      <c r="D35" s="265" t="s">
        <v>860</v>
      </c>
      <c r="E35" s="265"/>
      <c r="F35" s="265"/>
      <c r="G35" s="265"/>
      <c r="H35" s="265"/>
      <c r="I35" s="265"/>
      <c r="J35" s="265"/>
      <c r="K35" s="265"/>
      <c r="L35" s="265"/>
      <c r="M35" s="265"/>
      <c r="N35" s="265"/>
      <c r="O35" s="265"/>
      <c r="P35" s="265"/>
      <c r="Q35" s="265"/>
      <c r="R35" s="265"/>
      <c r="S35" s="265"/>
      <c r="T35" s="265"/>
      <c r="U35" s="265"/>
      <c r="V35" s="265"/>
      <c r="X35" s="960"/>
    </row>
    <row r="36" spans="2:24">
      <c r="B36" s="952"/>
      <c r="X36" s="960"/>
    </row>
    <row r="37" spans="2:24">
      <c r="B37" s="952"/>
      <c r="D37" s="265" t="s">
        <v>806</v>
      </c>
      <c r="E37" s="265"/>
      <c r="F37" s="265"/>
      <c r="G37" s="265"/>
      <c r="H37" s="265"/>
      <c r="I37" s="265"/>
      <c r="J37" s="265"/>
      <c r="K37" s="265"/>
      <c r="L37" s="265"/>
      <c r="M37" s="265"/>
      <c r="N37" s="265"/>
      <c r="O37" s="265"/>
      <c r="P37" s="265"/>
      <c r="Q37" s="265"/>
      <c r="R37" s="265"/>
      <c r="S37" s="265"/>
      <c r="T37" s="265"/>
      <c r="U37" s="265"/>
      <c r="V37" s="265"/>
      <c r="X37" s="960"/>
    </row>
    <row r="38" spans="2:24">
      <c r="B38" s="952"/>
      <c r="X38" s="960"/>
    </row>
    <row r="39" spans="2:24">
      <c r="B39" s="952"/>
      <c r="D39" s="265" t="s">
        <v>900</v>
      </c>
      <c r="E39" s="265"/>
      <c r="F39" s="265"/>
      <c r="G39" s="265"/>
      <c r="H39" s="265"/>
      <c r="I39" s="265"/>
      <c r="J39" s="265"/>
      <c r="K39" s="265"/>
      <c r="L39" s="265"/>
      <c r="M39" s="265"/>
      <c r="N39" s="265"/>
      <c r="O39" s="265"/>
      <c r="P39" s="265"/>
      <c r="Q39" s="265"/>
      <c r="R39" s="265"/>
      <c r="S39" s="265"/>
      <c r="T39" s="265"/>
      <c r="U39" s="265"/>
      <c r="V39" s="265"/>
      <c r="X39" s="960"/>
    </row>
    <row r="40" spans="2:24">
      <c r="B40" s="952"/>
      <c r="X40" s="960"/>
    </row>
    <row r="41" spans="2:24">
      <c r="B41" s="952"/>
      <c r="D41" s="265" t="s">
        <v>15</v>
      </c>
      <c r="E41" s="265"/>
      <c r="F41" s="265"/>
      <c r="G41" s="265"/>
      <c r="H41" s="265"/>
      <c r="I41" s="265"/>
      <c r="J41" s="265"/>
      <c r="K41" s="265"/>
      <c r="L41" s="265"/>
      <c r="M41" s="265"/>
      <c r="N41" s="265"/>
      <c r="O41" s="265"/>
      <c r="P41" s="265"/>
      <c r="Q41" s="265"/>
      <c r="R41" s="265"/>
      <c r="S41" s="265"/>
      <c r="T41" s="265"/>
      <c r="U41" s="265"/>
      <c r="V41" s="265"/>
      <c r="X41" s="960"/>
    </row>
    <row r="42" spans="2:24">
      <c r="B42" s="952"/>
      <c r="X42" s="960"/>
    </row>
    <row r="43" spans="2:24">
      <c r="B43" s="954"/>
      <c r="C43" s="264"/>
      <c r="D43" s="264"/>
      <c r="E43" s="264"/>
      <c r="F43" s="264"/>
      <c r="G43" s="264"/>
      <c r="H43" s="264"/>
      <c r="I43" s="264"/>
      <c r="J43" s="264"/>
      <c r="K43" s="264"/>
      <c r="L43" s="264"/>
      <c r="M43" s="264"/>
      <c r="N43" s="264"/>
      <c r="O43" s="264"/>
      <c r="P43" s="264"/>
      <c r="Q43" s="264"/>
      <c r="R43" s="264"/>
      <c r="S43" s="264"/>
      <c r="T43" s="264"/>
      <c r="U43" s="264"/>
      <c r="V43" s="264"/>
      <c r="W43" s="264"/>
      <c r="X43" s="961"/>
    </row>
    <row r="44" spans="2:24">
      <c r="B44" s="952"/>
      <c r="D44" s="249" t="s">
        <v>14</v>
      </c>
      <c r="X44" s="960"/>
    </row>
    <row r="45" spans="2:24">
      <c r="B45" s="952"/>
      <c r="X45" s="960"/>
    </row>
    <row r="46" spans="2:24">
      <c r="B46" s="952"/>
      <c r="X46" s="960"/>
    </row>
    <row r="47" spans="2:24">
      <c r="B47" s="952"/>
      <c r="X47" s="960"/>
    </row>
    <row r="48" spans="2:24">
      <c r="B48" s="952"/>
      <c r="X48" s="960"/>
    </row>
    <row r="49" spans="2:24">
      <c r="B49" s="952"/>
      <c r="X49" s="960"/>
    </row>
    <row r="50" spans="2:24">
      <c r="B50" s="952"/>
      <c r="X50" s="960"/>
    </row>
    <row r="51" spans="2:24">
      <c r="B51" s="952"/>
      <c r="X51" s="960"/>
    </row>
    <row r="52" spans="2:24">
      <c r="B52" s="952"/>
      <c r="X52" s="960"/>
    </row>
    <row r="53" spans="2:24">
      <c r="B53" s="952"/>
      <c r="X53" s="960"/>
    </row>
    <row r="54" spans="2:24">
      <c r="B54" s="952"/>
      <c r="X54" s="960"/>
    </row>
    <row r="55" spans="2:24">
      <c r="B55" s="952"/>
      <c r="X55" s="960"/>
    </row>
    <row r="56" spans="2:24">
      <c r="B56" s="952"/>
      <c r="X56" s="960"/>
    </row>
    <row r="57" spans="2:24" ht="14.25">
      <c r="B57" s="955"/>
      <c r="C57" s="957"/>
      <c r="D57" s="957"/>
      <c r="E57" s="957"/>
      <c r="F57" s="957"/>
      <c r="G57" s="957"/>
      <c r="H57" s="957"/>
      <c r="I57" s="957"/>
      <c r="J57" s="957"/>
      <c r="K57" s="957"/>
      <c r="L57" s="957"/>
      <c r="M57" s="957"/>
      <c r="N57" s="957"/>
      <c r="O57" s="957"/>
      <c r="P57" s="957"/>
      <c r="Q57" s="957"/>
      <c r="R57" s="957"/>
      <c r="S57" s="957"/>
      <c r="T57" s="957"/>
      <c r="U57" s="957"/>
      <c r="V57" s="957"/>
      <c r="W57" s="957"/>
      <c r="X57" s="962"/>
    </row>
  </sheetData>
  <mergeCells count="2">
    <mergeCell ref="B8:X8"/>
    <mergeCell ref="B25:X25"/>
  </mergeCells>
  <phoneticPr fontId="28"/>
  <printOptions horizontalCentered="1" verticalCentered="1"/>
  <pageMargins left="1.1811023622047245" right="0.78740157480314965" top="0.98425196850393681" bottom="0.98425196850393681" header="0.51181102362204722" footer="0.51181102362204722"/>
  <pageSetup paperSize="9" scale="97" fitToWidth="1" fitToHeight="1" orientation="portrait" usePrinterDefaults="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dimension ref="A1:BD71"/>
  <sheetViews>
    <sheetView showGridLines="0" view="pageBreakPreview" zoomScaleNormal="70" zoomScaleSheetLayoutView="100" workbookViewId="0"/>
  </sheetViews>
  <sheetFormatPr defaultColWidth="2.625" defaultRowHeight="8.4499999999999993" customHeight="1"/>
  <cols>
    <col min="1" max="1" width="1.625" style="891" customWidth="1"/>
    <col min="2" max="26" width="2.625" style="891"/>
    <col min="27" max="29" width="1.625" style="891" customWidth="1"/>
    <col min="30" max="30" width="1.625" style="963" customWidth="1"/>
    <col min="31" max="55" width="2.625" style="963"/>
    <col min="56" max="56" width="1.625" style="963" customWidth="1"/>
    <col min="57" max="16384" width="2.625" style="891" bestFit="1" customWidth="0"/>
  </cols>
  <sheetData>
    <row r="1" spans="1:56" ht="8.4499999999999993" customHeight="1">
      <c r="A1" s="964"/>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D1" s="984"/>
      <c r="AE1" s="984"/>
      <c r="AF1" s="984"/>
      <c r="AG1" s="984"/>
      <c r="AH1" s="984"/>
      <c r="AI1" s="984"/>
      <c r="AJ1" s="984"/>
      <c r="AK1" s="984"/>
      <c r="AL1" s="984"/>
      <c r="AM1" s="984"/>
      <c r="AN1" s="984"/>
      <c r="AO1" s="984"/>
      <c r="AP1" s="984"/>
      <c r="AQ1" s="984"/>
      <c r="AR1" s="984"/>
      <c r="AS1" s="984"/>
      <c r="AT1" s="984"/>
      <c r="AU1" s="984"/>
      <c r="AV1" s="984"/>
      <c r="AW1" s="984"/>
      <c r="AX1" s="984"/>
      <c r="AY1" s="984"/>
      <c r="AZ1" s="984"/>
      <c r="BA1" s="984"/>
      <c r="BB1" s="984"/>
      <c r="BC1" s="993"/>
      <c r="BD1" s="984"/>
    </row>
    <row r="2" spans="1:56" ht="8.4499999999999993" customHeight="1">
      <c r="A2" s="964"/>
      <c r="AA2" s="964"/>
      <c r="AD2" s="984"/>
      <c r="BD2" s="984"/>
    </row>
    <row r="3" spans="1:56" ht="8.4499999999999993" customHeight="1">
      <c r="A3" s="964"/>
      <c r="AA3" s="964"/>
      <c r="AD3" s="984"/>
      <c r="BD3" s="984"/>
    </row>
    <row r="4" spans="1:56" ht="8.4499999999999993" customHeight="1">
      <c r="A4" s="964"/>
      <c r="AA4" s="964"/>
      <c r="AD4" s="984"/>
      <c r="AF4" s="985" t="s">
        <v>628</v>
      </c>
      <c r="AG4" s="985"/>
      <c r="AH4" s="985"/>
      <c r="AI4" s="985"/>
      <c r="AJ4" s="985"/>
      <c r="AK4" s="985"/>
      <c r="AL4" s="985"/>
      <c r="AM4" s="985"/>
      <c r="AN4" s="985"/>
      <c r="AO4" s="985"/>
      <c r="AP4" s="985"/>
      <c r="AQ4" s="985"/>
      <c r="AR4" s="985"/>
      <c r="AS4" s="985"/>
      <c r="AT4" s="985"/>
      <c r="AU4" s="985"/>
      <c r="AV4" s="985"/>
      <c r="AW4" s="985"/>
      <c r="AX4" s="985"/>
      <c r="AY4" s="985"/>
      <c r="AZ4" s="985"/>
      <c r="BA4" s="985"/>
      <c r="BB4" s="985"/>
      <c r="BD4" s="984"/>
    </row>
    <row r="5" spans="1:56" ht="8.4499999999999993" customHeight="1">
      <c r="A5" s="964"/>
      <c r="C5" s="965" t="s">
        <v>729</v>
      </c>
      <c r="D5" s="965"/>
      <c r="E5" s="965"/>
      <c r="F5" s="965"/>
      <c r="G5" s="965"/>
      <c r="H5" s="965"/>
      <c r="I5" s="965"/>
      <c r="J5" s="965"/>
      <c r="K5" s="965"/>
      <c r="L5" s="965"/>
      <c r="M5" s="965"/>
      <c r="N5" s="980"/>
      <c r="O5" s="980"/>
      <c r="P5" s="980"/>
      <c r="Q5" s="980"/>
      <c r="R5" s="980"/>
      <c r="S5" s="980"/>
      <c r="T5" s="980"/>
      <c r="U5" s="980"/>
      <c r="AA5" s="964"/>
      <c r="AD5" s="984"/>
      <c r="AF5" s="985"/>
      <c r="AG5" s="985"/>
      <c r="AH5" s="985"/>
      <c r="AI5" s="985"/>
      <c r="AJ5" s="985"/>
      <c r="AK5" s="985"/>
      <c r="AL5" s="985"/>
      <c r="AM5" s="985"/>
      <c r="AN5" s="985"/>
      <c r="AO5" s="985"/>
      <c r="AP5" s="985"/>
      <c r="AQ5" s="985"/>
      <c r="AR5" s="985"/>
      <c r="AS5" s="985"/>
      <c r="AT5" s="985"/>
      <c r="AU5" s="985"/>
      <c r="AV5" s="985"/>
      <c r="AW5" s="985"/>
      <c r="AX5" s="985"/>
      <c r="AY5" s="985"/>
      <c r="AZ5" s="985"/>
      <c r="BA5" s="985"/>
      <c r="BB5" s="985"/>
      <c r="BD5" s="984"/>
    </row>
    <row r="6" spans="1:56" ht="8.4499999999999993" customHeight="1">
      <c r="A6" s="964"/>
      <c r="C6" s="965"/>
      <c r="D6" s="965"/>
      <c r="E6" s="965"/>
      <c r="F6" s="965"/>
      <c r="G6" s="965"/>
      <c r="H6" s="965"/>
      <c r="I6" s="965"/>
      <c r="J6" s="965"/>
      <c r="K6" s="965"/>
      <c r="L6" s="965"/>
      <c r="M6" s="965"/>
      <c r="N6" s="980"/>
      <c r="O6" s="980"/>
      <c r="P6" s="980"/>
      <c r="Q6" s="980"/>
      <c r="R6" s="980"/>
      <c r="S6" s="980"/>
      <c r="T6" s="980"/>
      <c r="U6" s="980"/>
      <c r="AA6" s="964"/>
      <c r="AD6" s="984"/>
      <c r="AF6" s="985"/>
      <c r="AG6" s="985"/>
      <c r="AH6" s="985"/>
      <c r="AI6" s="985"/>
      <c r="AJ6" s="985"/>
      <c r="AK6" s="985"/>
      <c r="AL6" s="985"/>
      <c r="AM6" s="985"/>
      <c r="AN6" s="985"/>
      <c r="AO6" s="985"/>
      <c r="AP6" s="985"/>
      <c r="AQ6" s="985"/>
      <c r="AR6" s="985"/>
      <c r="AS6" s="985"/>
      <c r="AT6" s="985"/>
      <c r="AU6" s="985"/>
      <c r="AV6" s="985"/>
      <c r="AW6" s="985"/>
      <c r="AX6" s="985"/>
      <c r="AY6" s="985"/>
      <c r="AZ6" s="985"/>
      <c r="BA6" s="985"/>
      <c r="BB6" s="985"/>
      <c r="BD6" s="984"/>
    </row>
    <row r="7" spans="1:56" ht="8.4499999999999993" customHeight="1">
      <c r="A7" s="964"/>
      <c r="C7" s="965"/>
      <c r="D7" s="965"/>
      <c r="E7" s="965"/>
      <c r="F7" s="965"/>
      <c r="G7" s="965"/>
      <c r="H7" s="965"/>
      <c r="I7" s="965"/>
      <c r="J7" s="965"/>
      <c r="K7" s="965"/>
      <c r="L7" s="965"/>
      <c r="M7" s="965"/>
      <c r="N7" s="980"/>
      <c r="O7" s="980"/>
      <c r="P7" s="980"/>
      <c r="Q7" s="980"/>
      <c r="R7" s="980"/>
      <c r="S7" s="980"/>
      <c r="T7" s="980"/>
      <c r="U7" s="980"/>
      <c r="AA7" s="964"/>
      <c r="AD7" s="984"/>
      <c r="AF7" s="985"/>
      <c r="AG7" s="985"/>
      <c r="AH7" s="985"/>
      <c r="AI7" s="985"/>
      <c r="AJ7" s="985"/>
      <c r="AK7" s="985"/>
      <c r="AL7" s="985"/>
      <c r="AM7" s="985"/>
      <c r="AN7" s="985"/>
      <c r="AO7" s="985"/>
      <c r="AP7" s="985"/>
      <c r="AQ7" s="985"/>
      <c r="AR7" s="985"/>
      <c r="AS7" s="985"/>
      <c r="AT7" s="985"/>
      <c r="AU7" s="985"/>
      <c r="AV7" s="985"/>
      <c r="AW7" s="985"/>
      <c r="AX7" s="985"/>
      <c r="AY7" s="985"/>
      <c r="AZ7" s="985"/>
      <c r="BA7" s="985"/>
      <c r="BB7" s="985"/>
      <c r="BD7" s="984"/>
    </row>
    <row r="8" spans="1:56" ht="8.4499999999999993" customHeight="1">
      <c r="A8" s="964"/>
      <c r="C8" s="965"/>
      <c r="D8" s="965"/>
      <c r="E8" s="965"/>
      <c r="F8" s="965"/>
      <c r="G8" s="965"/>
      <c r="H8" s="965"/>
      <c r="I8" s="965"/>
      <c r="J8" s="965"/>
      <c r="K8" s="965"/>
      <c r="L8" s="965"/>
      <c r="M8" s="965"/>
      <c r="N8" s="980"/>
      <c r="O8" s="980"/>
      <c r="P8" s="980"/>
      <c r="Q8" s="980"/>
      <c r="R8" s="980"/>
      <c r="S8" s="980"/>
      <c r="T8" s="980"/>
      <c r="U8" s="980"/>
      <c r="AA8" s="964"/>
      <c r="AD8" s="984"/>
      <c r="AF8" s="985"/>
      <c r="AG8" s="985"/>
      <c r="AH8" s="985"/>
      <c r="AI8" s="985"/>
      <c r="AJ8" s="985"/>
      <c r="AK8" s="985"/>
      <c r="AL8" s="985"/>
      <c r="AM8" s="985"/>
      <c r="AN8" s="985"/>
      <c r="AO8" s="985"/>
      <c r="AP8" s="985"/>
      <c r="AQ8" s="985"/>
      <c r="AR8" s="985"/>
      <c r="AS8" s="985"/>
      <c r="AT8" s="985"/>
      <c r="AU8" s="985"/>
      <c r="AV8" s="985"/>
      <c r="AW8" s="985"/>
      <c r="AX8" s="985"/>
      <c r="AY8" s="985"/>
      <c r="AZ8" s="985"/>
      <c r="BA8" s="985"/>
      <c r="BB8" s="985"/>
      <c r="BD8" s="984"/>
    </row>
    <row r="9" spans="1:56" ht="8.4499999999999993" customHeight="1">
      <c r="A9" s="964"/>
      <c r="C9" s="965"/>
      <c r="D9" s="965"/>
      <c r="E9" s="965"/>
      <c r="F9" s="965"/>
      <c r="G9" s="965"/>
      <c r="H9" s="965"/>
      <c r="I9" s="965"/>
      <c r="J9" s="965"/>
      <c r="K9" s="965"/>
      <c r="L9" s="965"/>
      <c r="M9" s="965"/>
      <c r="AA9" s="964"/>
      <c r="AD9" s="984"/>
      <c r="BD9" s="984"/>
    </row>
    <row r="10" spans="1:56" ht="8.4499999999999993" customHeight="1">
      <c r="A10" s="964"/>
      <c r="G10" s="977"/>
      <c r="H10" s="977"/>
      <c r="I10" s="977"/>
      <c r="J10" s="977"/>
      <c r="K10" s="977"/>
      <c r="L10" s="977"/>
      <c r="M10" s="977"/>
      <c r="N10" s="977"/>
      <c r="O10" s="977"/>
      <c r="P10" s="977"/>
      <c r="Q10" s="977"/>
      <c r="R10" s="977"/>
      <c r="S10" s="977"/>
      <c r="T10" s="977"/>
      <c r="U10" s="977"/>
      <c r="V10" s="977"/>
      <c r="W10" s="977"/>
      <c r="X10" s="977"/>
      <c r="Y10" s="983"/>
      <c r="AA10" s="964"/>
      <c r="AD10" s="984"/>
      <c r="AF10" s="986" t="s">
        <v>208</v>
      </c>
      <c r="AG10" s="986"/>
      <c r="AH10" s="986"/>
      <c r="AI10" s="986"/>
      <c r="AJ10" s="986"/>
      <c r="AK10" s="986"/>
      <c r="AL10" s="986"/>
      <c r="AM10" s="986"/>
      <c r="AN10" s="986"/>
      <c r="AO10" s="986"/>
      <c r="AP10" s="986"/>
      <c r="AQ10" s="986"/>
      <c r="AR10" s="986"/>
      <c r="AS10" s="986"/>
      <c r="AT10" s="986"/>
      <c r="AU10" s="986"/>
      <c r="AV10" s="986"/>
      <c r="AW10" s="986"/>
      <c r="AX10" s="986"/>
      <c r="AY10" s="986"/>
      <c r="AZ10" s="986"/>
      <c r="BA10" s="986"/>
      <c r="BB10" s="986"/>
      <c r="BD10" s="984"/>
    </row>
    <row r="11" spans="1:56" ht="8.4499999999999993" customHeight="1">
      <c r="A11" s="964"/>
      <c r="G11" s="977"/>
      <c r="H11" s="977"/>
      <c r="I11" s="977"/>
      <c r="J11" s="977"/>
      <c r="K11" s="977"/>
      <c r="L11" s="977"/>
      <c r="M11" s="977"/>
      <c r="N11" s="977"/>
      <c r="O11" s="977"/>
      <c r="P11" s="977"/>
      <c r="Q11" s="977"/>
      <c r="R11" s="977"/>
      <c r="S11" s="977"/>
      <c r="T11" s="977"/>
      <c r="U11" s="977"/>
      <c r="V11" s="977"/>
      <c r="W11" s="977"/>
      <c r="X11" s="977"/>
      <c r="Y11" s="983"/>
      <c r="AA11" s="964"/>
      <c r="AD11" s="984"/>
      <c r="AF11" s="986"/>
      <c r="AG11" s="986"/>
      <c r="AH11" s="986"/>
      <c r="AI11" s="986"/>
      <c r="AJ11" s="986"/>
      <c r="AK11" s="986"/>
      <c r="AL11" s="986"/>
      <c r="AM11" s="986"/>
      <c r="AN11" s="986"/>
      <c r="AO11" s="986"/>
      <c r="AP11" s="986"/>
      <c r="AQ11" s="986"/>
      <c r="AR11" s="986"/>
      <c r="AS11" s="986"/>
      <c r="AT11" s="986"/>
      <c r="AU11" s="986"/>
      <c r="AV11" s="986"/>
      <c r="AW11" s="986"/>
      <c r="AX11" s="986"/>
      <c r="AY11" s="986"/>
      <c r="AZ11" s="986"/>
      <c r="BA11" s="986"/>
      <c r="BB11" s="986"/>
      <c r="BD11" s="984"/>
    </row>
    <row r="12" spans="1:56" ht="8.4499999999999993" customHeight="1">
      <c r="A12" s="964"/>
      <c r="F12" s="975" t="s">
        <v>769</v>
      </c>
      <c r="G12" s="975"/>
      <c r="H12" s="975"/>
      <c r="I12" s="975"/>
      <c r="J12" s="975"/>
      <c r="K12" s="975"/>
      <c r="L12" s="975"/>
      <c r="M12" s="975"/>
      <c r="N12" s="975"/>
      <c r="O12" s="975"/>
      <c r="P12" s="975"/>
      <c r="Q12" s="975"/>
      <c r="R12" s="975"/>
      <c r="S12" s="975"/>
      <c r="T12" s="975"/>
      <c r="U12" s="975"/>
      <c r="V12" s="975"/>
      <c r="W12" s="975"/>
      <c r="X12" s="975"/>
      <c r="Y12" s="975"/>
      <c r="AA12" s="964"/>
      <c r="AD12" s="984"/>
      <c r="AF12" s="266" t="s">
        <v>809</v>
      </c>
      <c r="AG12" s="988" t="s">
        <v>903</v>
      </c>
      <c r="AH12" s="988"/>
      <c r="AI12" s="988"/>
      <c r="AJ12" s="988"/>
      <c r="AK12" s="988"/>
      <c r="AL12" s="988"/>
      <c r="AM12" s="988"/>
      <c r="AN12" s="988"/>
      <c r="AO12" s="988"/>
      <c r="AP12" s="988"/>
      <c r="AQ12" s="988"/>
      <c r="AR12" s="988"/>
      <c r="AS12" s="988"/>
      <c r="AT12" s="988"/>
      <c r="AU12" s="988"/>
      <c r="AV12" s="988"/>
      <c r="AW12" s="988"/>
      <c r="AX12" s="988"/>
      <c r="AY12" s="988"/>
      <c r="AZ12" s="988"/>
      <c r="BA12" s="988"/>
      <c r="BB12" s="988"/>
      <c r="BD12" s="984"/>
    </row>
    <row r="13" spans="1:56" ht="8.4499999999999993" customHeight="1">
      <c r="A13" s="964"/>
      <c r="F13" s="975"/>
      <c r="G13" s="975"/>
      <c r="H13" s="975"/>
      <c r="I13" s="975"/>
      <c r="J13" s="975"/>
      <c r="K13" s="975"/>
      <c r="L13" s="975"/>
      <c r="M13" s="975"/>
      <c r="N13" s="975"/>
      <c r="O13" s="975"/>
      <c r="P13" s="975"/>
      <c r="Q13" s="975"/>
      <c r="R13" s="975"/>
      <c r="S13" s="975"/>
      <c r="T13" s="975"/>
      <c r="U13" s="975"/>
      <c r="V13" s="975"/>
      <c r="W13" s="975"/>
      <c r="X13" s="975"/>
      <c r="Y13" s="975"/>
      <c r="AA13" s="964"/>
      <c r="AD13" s="984"/>
      <c r="AF13" s="266"/>
      <c r="AG13" s="988"/>
      <c r="AH13" s="988"/>
      <c r="AI13" s="988"/>
      <c r="AJ13" s="988"/>
      <c r="AK13" s="988"/>
      <c r="AL13" s="988"/>
      <c r="AM13" s="988"/>
      <c r="AN13" s="988"/>
      <c r="AO13" s="988"/>
      <c r="AP13" s="988"/>
      <c r="AQ13" s="988"/>
      <c r="AR13" s="988"/>
      <c r="AS13" s="988"/>
      <c r="AT13" s="988"/>
      <c r="AU13" s="988"/>
      <c r="AV13" s="988"/>
      <c r="AW13" s="988"/>
      <c r="AX13" s="988"/>
      <c r="AY13" s="988"/>
      <c r="AZ13" s="988"/>
      <c r="BA13" s="988"/>
      <c r="BB13" s="988"/>
      <c r="BD13" s="984"/>
    </row>
    <row r="14" spans="1:56" ht="8.4499999999999993" customHeight="1">
      <c r="A14" s="964"/>
      <c r="F14" s="975"/>
      <c r="G14" s="975"/>
      <c r="H14" s="975"/>
      <c r="I14" s="975"/>
      <c r="J14" s="975"/>
      <c r="K14" s="975"/>
      <c r="L14" s="975"/>
      <c r="M14" s="975"/>
      <c r="N14" s="975"/>
      <c r="O14" s="975"/>
      <c r="P14" s="975"/>
      <c r="Q14" s="975"/>
      <c r="R14" s="975"/>
      <c r="S14" s="975"/>
      <c r="T14" s="975"/>
      <c r="U14" s="975"/>
      <c r="V14" s="975"/>
      <c r="W14" s="975"/>
      <c r="X14" s="975"/>
      <c r="Y14" s="975"/>
      <c r="AA14" s="964"/>
      <c r="AD14" s="984"/>
      <c r="AF14" s="266"/>
      <c r="AG14" s="988"/>
      <c r="AH14" s="988"/>
      <c r="AI14" s="988"/>
      <c r="AJ14" s="988"/>
      <c r="AK14" s="988"/>
      <c r="AL14" s="988"/>
      <c r="AM14" s="988"/>
      <c r="AN14" s="988"/>
      <c r="AO14" s="988"/>
      <c r="AP14" s="988"/>
      <c r="AQ14" s="988"/>
      <c r="AR14" s="988"/>
      <c r="AS14" s="988"/>
      <c r="AT14" s="988"/>
      <c r="AU14" s="988"/>
      <c r="AV14" s="988"/>
      <c r="AW14" s="988"/>
      <c r="AX14" s="988"/>
      <c r="AY14" s="988"/>
      <c r="AZ14" s="988"/>
      <c r="BA14" s="988"/>
      <c r="BB14" s="988"/>
      <c r="BD14" s="984"/>
    </row>
    <row r="15" spans="1:56" ht="8.4499999999999993" customHeight="1">
      <c r="A15" s="964"/>
      <c r="F15" s="975"/>
      <c r="G15" s="975"/>
      <c r="H15" s="975"/>
      <c r="I15" s="975"/>
      <c r="J15" s="975"/>
      <c r="K15" s="975"/>
      <c r="L15" s="975"/>
      <c r="M15" s="975"/>
      <c r="N15" s="975"/>
      <c r="O15" s="975"/>
      <c r="P15" s="975"/>
      <c r="Q15" s="975"/>
      <c r="R15" s="975"/>
      <c r="S15" s="975"/>
      <c r="T15" s="975"/>
      <c r="U15" s="975"/>
      <c r="V15" s="975"/>
      <c r="W15" s="975"/>
      <c r="X15" s="975"/>
      <c r="Y15" s="975"/>
      <c r="AA15" s="964"/>
      <c r="AD15" s="984"/>
      <c r="AF15" s="266"/>
      <c r="AG15" s="988"/>
      <c r="AH15" s="988"/>
      <c r="AI15" s="988"/>
      <c r="AJ15" s="988"/>
      <c r="AK15" s="988"/>
      <c r="AL15" s="988"/>
      <c r="AM15" s="988"/>
      <c r="AN15" s="988"/>
      <c r="AO15" s="988"/>
      <c r="AP15" s="988"/>
      <c r="AQ15" s="988"/>
      <c r="AR15" s="988"/>
      <c r="AS15" s="988"/>
      <c r="AT15" s="988"/>
      <c r="AU15" s="988"/>
      <c r="AV15" s="988"/>
      <c r="AW15" s="988"/>
      <c r="AX15" s="988"/>
      <c r="AY15" s="988"/>
      <c r="AZ15" s="988"/>
      <c r="BA15" s="988"/>
      <c r="BB15" s="988"/>
      <c r="BD15" s="984"/>
    </row>
    <row r="16" spans="1:56" ht="8.4499999999999993" customHeight="1">
      <c r="A16" s="964"/>
      <c r="F16" s="975"/>
      <c r="G16" s="975"/>
      <c r="H16" s="975"/>
      <c r="I16" s="975"/>
      <c r="J16" s="975"/>
      <c r="K16" s="975"/>
      <c r="L16" s="975"/>
      <c r="M16" s="975"/>
      <c r="N16" s="975"/>
      <c r="O16" s="975"/>
      <c r="P16" s="975"/>
      <c r="Q16" s="975"/>
      <c r="R16" s="975"/>
      <c r="S16" s="975"/>
      <c r="T16" s="975"/>
      <c r="U16" s="975"/>
      <c r="V16" s="975"/>
      <c r="W16" s="975"/>
      <c r="X16" s="975"/>
      <c r="Y16" s="975"/>
      <c r="AA16" s="964"/>
      <c r="AD16" s="984"/>
      <c r="AF16" s="938"/>
      <c r="BD16" s="984"/>
    </row>
    <row r="17" spans="1:56" ht="8.4499999999999993" customHeight="1">
      <c r="A17" s="964"/>
      <c r="F17" s="975"/>
      <c r="G17" s="975"/>
      <c r="H17" s="975"/>
      <c r="I17" s="975"/>
      <c r="J17" s="975"/>
      <c r="K17" s="975"/>
      <c r="L17" s="975"/>
      <c r="M17" s="975"/>
      <c r="N17" s="975"/>
      <c r="O17" s="975"/>
      <c r="P17" s="975"/>
      <c r="Q17" s="975"/>
      <c r="R17" s="975"/>
      <c r="S17" s="975"/>
      <c r="T17" s="975"/>
      <c r="U17" s="975"/>
      <c r="V17" s="975"/>
      <c r="W17" s="975"/>
      <c r="X17" s="975"/>
      <c r="Y17" s="975"/>
      <c r="AA17" s="964"/>
      <c r="AD17" s="984"/>
      <c r="AF17" s="266" t="s">
        <v>809</v>
      </c>
      <c r="AG17" s="988" t="s">
        <v>904</v>
      </c>
      <c r="AH17" s="988"/>
      <c r="AI17" s="988"/>
      <c r="AJ17" s="988"/>
      <c r="AK17" s="988"/>
      <c r="AL17" s="988"/>
      <c r="AM17" s="988"/>
      <c r="AN17" s="988"/>
      <c r="AO17" s="988"/>
      <c r="AP17" s="988"/>
      <c r="AQ17" s="988"/>
      <c r="AR17" s="988"/>
      <c r="AS17" s="988"/>
      <c r="AT17" s="988"/>
      <c r="AU17" s="988"/>
      <c r="AV17" s="988"/>
      <c r="AW17" s="988"/>
      <c r="AX17" s="988"/>
      <c r="AY17" s="988"/>
      <c r="AZ17" s="988"/>
      <c r="BA17" s="988"/>
      <c r="BB17" s="988"/>
      <c r="BD17" s="984"/>
    </row>
    <row r="18" spans="1:56" ht="8.4499999999999993" customHeight="1">
      <c r="A18" s="964"/>
      <c r="F18" s="975"/>
      <c r="G18" s="975"/>
      <c r="H18" s="975"/>
      <c r="I18" s="975"/>
      <c r="J18" s="975"/>
      <c r="K18" s="975"/>
      <c r="L18" s="975"/>
      <c r="M18" s="975"/>
      <c r="N18" s="975"/>
      <c r="O18" s="975"/>
      <c r="P18" s="975"/>
      <c r="Q18" s="975"/>
      <c r="R18" s="975"/>
      <c r="S18" s="975"/>
      <c r="T18" s="975"/>
      <c r="U18" s="975"/>
      <c r="V18" s="975"/>
      <c r="W18" s="975"/>
      <c r="X18" s="975"/>
      <c r="Y18" s="975"/>
      <c r="AA18" s="964"/>
      <c r="AD18" s="984"/>
      <c r="AF18" s="266"/>
      <c r="AG18" s="988"/>
      <c r="AH18" s="988"/>
      <c r="AI18" s="988"/>
      <c r="AJ18" s="988"/>
      <c r="AK18" s="988"/>
      <c r="AL18" s="988"/>
      <c r="AM18" s="988"/>
      <c r="AN18" s="988"/>
      <c r="AO18" s="988"/>
      <c r="AP18" s="988"/>
      <c r="AQ18" s="988"/>
      <c r="AR18" s="988"/>
      <c r="AS18" s="988"/>
      <c r="AT18" s="988"/>
      <c r="AU18" s="988"/>
      <c r="AV18" s="988"/>
      <c r="AW18" s="988"/>
      <c r="AX18" s="988"/>
      <c r="AY18" s="988"/>
      <c r="AZ18" s="988"/>
      <c r="BA18" s="988"/>
      <c r="BB18" s="988"/>
      <c r="BD18" s="984"/>
    </row>
    <row r="19" spans="1:56" ht="8.4499999999999993" customHeight="1">
      <c r="A19" s="964"/>
      <c r="F19" s="975"/>
      <c r="G19" s="975"/>
      <c r="H19" s="975"/>
      <c r="I19" s="975"/>
      <c r="J19" s="975"/>
      <c r="K19" s="975"/>
      <c r="L19" s="975"/>
      <c r="M19" s="975"/>
      <c r="N19" s="975"/>
      <c r="O19" s="975"/>
      <c r="P19" s="975"/>
      <c r="Q19" s="975"/>
      <c r="R19" s="975"/>
      <c r="S19" s="975"/>
      <c r="T19" s="975"/>
      <c r="U19" s="975"/>
      <c r="V19" s="975"/>
      <c r="W19" s="975"/>
      <c r="X19" s="975"/>
      <c r="Y19" s="975"/>
      <c r="AA19" s="964"/>
      <c r="AD19" s="984"/>
      <c r="AF19" s="266"/>
      <c r="AG19" s="988"/>
      <c r="AH19" s="988"/>
      <c r="AI19" s="988"/>
      <c r="AJ19" s="988"/>
      <c r="AK19" s="988"/>
      <c r="AL19" s="988"/>
      <c r="AM19" s="988"/>
      <c r="AN19" s="988"/>
      <c r="AO19" s="988"/>
      <c r="AP19" s="988"/>
      <c r="AQ19" s="988"/>
      <c r="AR19" s="988"/>
      <c r="AS19" s="988"/>
      <c r="AT19" s="988"/>
      <c r="AU19" s="988"/>
      <c r="AV19" s="988"/>
      <c r="AW19" s="988"/>
      <c r="AX19" s="988"/>
      <c r="AY19" s="988"/>
      <c r="AZ19" s="988"/>
      <c r="BA19" s="988"/>
      <c r="BB19" s="988"/>
      <c r="BD19" s="984"/>
    </row>
    <row r="20" spans="1:56" ht="8.4499999999999993" customHeight="1">
      <c r="A20" s="964"/>
      <c r="F20" s="976"/>
      <c r="G20" s="976"/>
      <c r="H20" s="976"/>
      <c r="I20" s="976"/>
      <c r="J20" s="976"/>
      <c r="K20" s="976"/>
      <c r="L20" s="976"/>
      <c r="M20" s="976"/>
      <c r="N20" s="976"/>
      <c r="O20" s="976"/>
      <c r="P20" s="976"/>
      <c r="Q20" s="976"/>
      <c r="R20" s="976"/>
      <c r="S20" s="976"/>
      <c r="T20" s="976"/>
      <c r="U20" s="976"/>
      <c r="V20" s="976"/>
      <c r="W20" s="976"/>
      <c r="X20" s="976"/>
      <c r="Y20" s="976"/>
      <c r="AA20" s="964"/>
      <c r="AD20" s="984"/>
      <c r="AF20" s="266"/>
      <c r="AG20" s="988"/>
      <c r="AH20" s="988"/>
      <c r="AI20" s="988"/>
      <c r="AJ20" s="988"/>
      <c r="AK20" s="988"/>
      <c r="AL20" s="988"/>
      <c r="AM20" s="988"/>
      <c r="AN20" s="988"/>
      <c r="AO20" s="988"/>
      <c r="AP20" s="988"/>
      <c r="AQ20" s="988"/>
      <c r="AR20" s="988"/>
      <c r="AS20" s="988"/>
      <c r="AT20" s="988"/>
      <c r="AU20" s="988"/>
      <c r="AV20" s="988"/>
      <c r="AW20" s="988"/>
      <c r="AX20" s="988"/>
      <c r="AY20" s="988"/>
      <c r="AZ20" s="988"/>
      <c r="BA20" s="988"/>
      <c r="BB20" s="988"/>
      <c r="BD20" s="984"/>
    </row>
    <row r="21" spans="1:56" ht="8.4499999999999993" customHeight="1">
      <c r="A21" s="964"/>
      <c r="F21" s="976"/>
      <c r="G21" s="976"/>
      <c r="H21" s="976"/>
      <c r="I21" s="976"/>
      <c r="J21" s="976"/>
      <c r="K21" s="976"/>
      <c r="L21" s="976"/>
      <c r="M21" s="976"/>
      <c r="N21" s="976"/>
      <c r="O21" s="976"/>
      <c r="P21" s="976"/>
      <c r="Q21" s="976"/>
      <c r="R21" s="976"/>
      <c r="S21" s="976"/>
      <c r="T21" s="976"/>
      <c r="U21" s="976"/>
      <c r="V21" s="976"/>
      <c r="W21" s="976"/>
      <c r="X21" s="976"/>
      <c r="Y21" s="976"/>
      <c r="AA21" s="964"/>
      <c r="AD21" s="984"/>
      <c r="AF21" s="266"/>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D21" s="984"/>
    </row>
    <row r="22" spans="1:56" ht="8.4499999999999993" customHeight="1">
      <c r="A22" s="964"/>
      <c r="F22" s="976"/>
      <c r="G22" s="976"/>
      <c r="H22" s="976"/>
      <c r="I22" s="976"/>
      <c r="J22" s="976"/>
      <c r="K22" s="976"/>
      <c r="L22" s="976"/>
      <c r="M22" s="976"/>
      <c r="N22" s="976"/>
      <c r="O22" s="976"/>
      <c r="P22" s="976"/>
      <c r="Q22" s="976"/>
      <c r="R22" s="976"/>
      <c r="S22" s="976"/>
      <c r="T22" s="976"/>
      <c r="U22" s="976"/>
      <c r="V22" s="976"/>
      <c r="W22" s="976"/>
      <c r="X22" s="976"/>
      <c r="Y22" s="976"/>
      <c r="AA22" s="964"/>
      <c r="AD22" s="984"/>
      <c r="AF22" s="266" t="s">
        <v>809</v>
      </c>
      <c r="AG22" s="989" t="s">
        <v>905</v>
      </c>
      <c r="AH22" s="989"/>
      <c r="AI22" s="989"/>
      <c r="AJ22" s="989"/>
      <c r="AK22" s="989"/>
      <c r="AL22" s="989"/>
      <c r="AM22" s="989"/>
      <c r="AN22" s="989"/>
      <c r="AO22" s="989"/>
      <c r="AP22" s="989"/>
      <c r="AQ22" s="989"/>
      <c r="AR22" s="989"/>
      <c r="AS22" s="989"/>
      <c r="AT22" s="989"/>
      <c r="AU22" s="989"/>
      <c r="AV22" s="989"/>
      <c r="AW22" s="989"/>
      <c r="AX22" s="989"/>
      <c r="AY22" s="989"/>
      <c r="AZ22" s="989"/>
      <c r="BA22" s="989"/>
      <c r="BB22" s="989"/>
      <c r="BD22" s="984"/>
    </row>
    <row r="23" spans="1:56" ht="8.4499999999999993" customHeight="1">
      <c r="A23" s="964"/>
      <c r="C23" s="966" t="s">
        <v>907</v>
      </c>
      <c r="D23" s="966"/>
      <c r="E23" s="966"/>
      <c r="F23" s="966"/>
      <c r="G23" s="966"/>
      <c r="H23" s="966"/>
      <c r="I23" s="966"/>
      <c r="J23" s="966"/>
      <c r="K23" s="966"/>
      <c r="L23" s="966"/>
      <c r="M23" s="966"/>
      <c r="N23" s="966"/>
      <c r="O23" s="966"/>
      <c r="P23" s="966"/>
      <c r="Q23" s="966"/>
      <c r="R23" s="966"/>
      <c r="S23" s="966"/>
      <c r="T23" s="966"/>
      <c r="U23" s="966"/>
      <c r="V23" s="966"/>
      <c r="W23" s="966"/>
      <c r="X23" s="966"/>
      <c r="Y23" s="966"/>
      <c r="AA23" s="964"/>
      <c r="AD23" s="984"/>
      <c r="AF23" s="266"/>
      <c r="AG23" s="989"/>
      <c r="AH23" s="989"/>
      <c r="AI23" s="989"/>
      <c r="AJ23" s="989"/>
      <c r="AK23" s="989"/>
      <c r="AL23" s="989"/>
      <c r="AM23" s="989"/>
      <c r="AN23" s="989"/>
      <c r="AO23" s="989"/>
      <c r="AP23" s="989"/>
      <c r="AQ23" s="989"/>
      <c r="AR23" s="989"/>
      <c r="AS23" s="989"/>
      <c r="AT23" s="989"/>
      <c r="AU23" s="989"/>
      <c r="AV23" s="989"/>
      <c r="AW23" s="989"/>
      <c r="AX23" s="989"/>
      <c r="AY23" s="989"/>
      <c r="AZ23" s="989"/>
      <c r="BA23" s="989"/>
      <c r="BB23" s="989"/>
      <c r="BD23" s="984"/>
    </row>
    <row r="24" spans="1:56" ht="8.4499999999999993" customHeight="1">
      <c r="A24" s="964"/>
      <c r="C24" s="966"/>
      <c r="D24" s="966"/>
      <c r="E24" s="966"/>
      <c r="F24" s="966"/>
      <c r="G24" s="966"/>
      <c r="H24" s="966"/>
      <c r="I24" s="966"/>
      <c r="J24" s="966"/>
      <c r="K24" s="966"/>
      <c r="L24" s="966"/>
      <c r="M24" s="966"/>
      <c r="N24" s="966"/>
      <c r="O24" s="966"/>
      <c r="P24" s="966"/>
      <c r="Q24" s="966"/>
      <c r="R24" s="966"/>
      <c r="S24" s="966"/>
      <c r="T24" s="966"/>
      <c r="U24" s="966"/>
      <c r="V24" s="966"/>
      <c r="W24" s="966"/>
      <c r="X24" s="966"/>
      <c r="Y24" s="966"/>
      <c r="AA24" s="964"/>
      <c r="AD24" s="984"/>
      <c r="AF24" s="266"/>
      <c r="AG24" s="989"/>
      <c r="AH24" s="989"/>
      <c r="AI24" s="989"/>
      <c r="AJ24" s="989"/>
      <c r="AK24" s="989"/>
      <c r="AL24" s="989"/>
      <c r="AM24" s="989"/>
      <c r="AN24" s="989"/>
      <c r="AO24" s="989"/>
      <c r="AP24" s="989"/>
      <c r="AQ24" s="989"/>
      <c r="AR24" s="989"/>
      <c r="AS24" s="989"/>
      <c r="AT24" s="989"/>
      <c r="AU24" s="989"/>
      <c r="AV24" s="989"/>
      <c r="AW24" s="989"/>
      <c r="AX24" s="989"/>
      <c r="AY24" s="989"/>
      <c r="AZ24" s="989"/>
      <c r="BA24" s="989"/>
      <c r="BB24" s="989"/>
      <c r="BD24" s="984"/>
    </row>
    <row r="25" spans="1:56" ht="8.4499999999999993" customHeight="1">
      <c r="A25" s="964"/>
      <c r="C25" s="966"/>
      <c r="D25" s="966"/>
      <c r="E25" s="966"/>
      <c r="F25" s="966"/>
      <c r="G25" s="966"/>
      <c r="H25" s="966"/>
      <c r="I25" s="966"/>
      <c r="J25" s="966"/>
      <c r="K25" s="966"/>
      <c r="L25" s="966"/>
      <c r="M25" s="966"/>
      <c r="N25" s="966"/>
      <c r="O25" s="966"/>
      <c r="P25" s="966"/>
      <c r="Q25" s="966"/>
      <c r="R25" s="966"/>
      <c r="S25" s="966"/>
      <c r="T25" s="966"/>
      <c r="U25" s="966"/>
      <c r="V25" s="966"/>
      <c r="W25" s="966"/>
      <c r="X25" s="966"/>
      <c r="Y25" s="966"/>
      <c r="AA25" s="964"/>
      <c r="AD25" s="984"/>
      <c r="AF25" s="266"/>
      <c r="AG25" s="989"/>
      <c r="AH25" s="989"/>
      <c r="AI25" s="989"/>
      <c r="AJ25" s="989"/>
      <c r="AK25" s="989"/>
      <c r="AL25" s="989"/>
      <c r="AM25" s="989"/>
      <c r="AN25" s="989"/>
      <c r="AO25" s="989"/>
      <c r="AP25" s="989"/>
      <c r="AQ25" s="989"/>
      <c r="AR25" s="989"/>
      <c r="AS25" s="989"/>
      <c r="AT25" s="989"/>
      <c r="AU25" s="989"/>
      <c r="AV25" s="989"/>
      <c r="AW25" s="989"/>
      <c r="AX25" s="989"/>
      <c r="AY25" s="989"/>
      <c r="AZ25" s="989"/>
      <c r="BA25" s="989"/>
      <c r="BB25" s="989"/>
      <c r="BD25" s="984"/>
    </row>
    <row r="26" spans="1:56" ht="8.4499999999999993" customHeight="1">
      <c r="A26" s="964"/>
      <c r="C26" s="966"/>
      <c r="D26" s="966"/>
      <c r="E26" s="966"/>
      <c r="F26" s="966"/>
      <c r="G26" s="966"/>
      <c r="H26" s="966"/>
      <c r="I26" s="966"/>
      <c r="J26" s="966"/>
      <c r="K26" s="966"/>
      <c r="L26" s="966"/>
      <c r="M26" s="966"/>
      <c r="N26" s="966"/>
      <c r="O26" s="966"/>
      <c r="P26" s="966"/>
      <c r="Q26" s="966"/>
      <c r="R26" s="966"/>
      <c r="S26" s="966"/>
      <c r="T26" s="966"/>
      <c r="U26" s="966"/>
      <c r="V26" s="966"/>
      <c r="W26" s="966"/>
      <c r="X26" s="966"/>
      <c r="Y26" s="966"/>
      <c r="AA26" s="964"/>
      <c r="AD26" s="984"/>
      <c r="AF26" s="266"/>
      <c r="AG26" s="528"/>
      <c r="AH26" s="528"/>
      <c r="AI26" s="528"/>
      <c r="AJ26" s="528"/>
      <c r="AK26" s="528"/>
      <c r="AL26" s="528"/>
      <c r="AM26" s="528"/>
      <c r="AN26" s="528"/>
      <c r="AO26" s="528"/>
      <c r="AP26" s="528"/>
      <c r="AQ26" s="528"/>
      <c r="AR26" s="528"/>
      <c r="AS26" s="528"/>
      <c r="AT26" s="528"/>
      <c r="AU26" s="528"/>
      <c r="AV26" s="528"/>
      <c r="AW26" s="528"/>
      <c r="AX26" s="528"/>
      <c r="AY26" s="528"/>
      <c r="AZ26" s="528"/>
      <c r="BA26" s="528"/>
      <c r="BB26" s="528"/>
      <c r="BD26" s="984"/>
    </row>
    <row r="27" spans="1:56" ht="8.4499999999999993" customHeight="1">
      <c r="A27" s="964"/>
      <c r="C27" s="966"/>
      <c r="D27" s="966"/>
      <c r="E27" s="966"/>
      <c r="F27" s="966"/>
      <c r="G27" s="966"/>
      <c r="H27" s="966"/>
      <c r="I27" s="966"/>
      <c r="J27" s="966"/>
      <c r="K27" s="966"/>
      <c r="L27" s="966"/>
      <c r="M27" s="966"/>
      <c r="N27" s="966"/>
      <c r="O27" s="966"/>
      <c r="P27" s="966"/>
      <c r="Q27" s="966"/>
      <c r="R27" s="966"/>
      <c r="S27" s="966"/>
      <c r="T27" s="966"/>
      <c r="U27" s="966"/>
      <c r="V27" s="966"/>
      <c r="W27" s="966"/>
      <c r="X27" s="966"/>
      <c r="Y27" s="966"/>
      <c r="AA27" s="964"/>
      <c r="AD27" s="984"/>
      <c r="AF27" s="266" t="s">
        <v>809</v>
      </c>
      <c r="AG27" s="988" t="s">
        <v>707</v>
      </c>
      <c r="AH27" s="988"/>
      <c r="AI27" s="988"/>
      <c r="AJ27" s="988"/>
      <c r="AK27" s="988"/>
      <c r="AL27" s="988"/>
      <c r="AM27" s="988"/>
      <c r="AN27" s="988"/>
      <c r="AO27" s="988"/>
      <c r="AP27" s="988"/>
      <c r="AQ27" s="988"/>
      <c r="AR27" s="988"/>
      <c r="AS27" s="988"/>
      <c r="AT27" s="988"/>
      <c r="AU27" s="988"/>
      <c r="AV27" s="988"/>
      <c r="AW27" s="988"/>
      <c r="AX27" s="988"/>
      <c r="AY27" s="988"/>
      <c r="AZ27" s="988"/>
      <c r="BA27" s="988"/>
      <c r="BB27" s="988"/>
      <c r="BD27" s="984"/>
    </row>
    <row r="28" spans="1:56" ht="8.4499999999999993" customHeight="1">
      <c r="A28" s="964"/>
      <c r="C28" s="966"/>
      <c r="D28" s="966"/>
      <c r="E28" s="966"/>
      <c r="F28" s="966"/>
      <c r="G28" s="966"/>
      <c r="H28" s="966"/>
      <c r="I28" s="966"/>
      <c r="J28" s="966"/>
      <c r="K28" s="966"/>
      <c r="L28" s="966"/>
      <c r="M28" s="966"/>
      <c r="N28" s="966"/>
      <c r="O28" s="966"/>
      <c r="P28" s="966"/>
      <c r="Q28" s="966"/>
      <c r="R28" s="966"/>
      <c r="S28" s="966"/>
      <c r="T28" s="966"/>
      <c r="U28" s="966"/>
      <c r="V28" s="966"/>
      <c r="W28" s="966"/>
      <c r="X28" s="966"/>
      <c r="Y28" s="966"/>
      <c r="AA28" s="964"/>
      <c r="AD28" s="984"/>
      <c r="AF28" s="266"/>
      <c r="AG28" s="988"/>
      <c r="AH28" s="988"/>
      <c r="AI28" s="988"/>
      <c r="AJ28" s="988"/>
      <c r="AK28" s="988"/>
      <c r="AL28" s="988"/>
      <c r="AM28" s="988"/>
      <c r="AN28" s="988"/>
      <c r="AO28" s="988"/>
      <c r="AP28" s="988"/>
      <c r="AQ28" s="988"/>
      <c r="AR28" s="988"/>
      <c r="AS28" s="988"/>
      <c r="AT28" s="988"/>
      <c r="AU28" s="988"/>
      <c r="AV28" s="988"/>
      <c r="AW28" s="988"/>
      <c r="AX28" s="988"/>
      <c r="AY28" s="988"/>
      <c r="AZ28" s="988"/>
      <c r="BA28" s="988"/>
      <c r="BB28" s="988"/>
      <c r="BD28" s="984"/>
    </row>
    <row r="29" spans="1:56" ht="8.4499999999999993" customHeight="1">
      <c r="A29" s="964"/>
      <c r="C29" s="966"/>
      <c r="D29" s="966"/>
      <c r="E29" s="966"/>
      <c r="F29" s="966"/>
      <c r="G29" s="966"/>
      <c r="H29" s="966"/>
      <c r="I29" s="966"/>
      <c r="J29" s="966"/>
      <c r="K29" s="966"/>
      <c r="L29" s="966"/>
      <c r="M29" s="966"/>
      <c r="N29" s="966"/>
      <c r="O29" s="966"/>
      <c r="P29" s="966"/>
      <c r="Q29" s="966"/>
      <c r="R29" s="966"/>
      <c r="S29" s="966"/>
      <c r="T29" s="966"/>
      <c r="U29" s="966"/>
      <c r="V29" s="966"/>
      <c r="W29" s="966"/>
      <c r="X29" s="966"/>
      <c r="Y29" s="966"/>
      <c r="AA29" s="964"/>
      <c r="AD29" s="984"/>
      <c r="AF29" s="266"/>
      <c r="AG29" s="988"/>
      <c r="AH29" s="988"/>
      <c r="AI29" s="988"/>
      <c r="AJ29" s="988"/>
      <c r="AK29" s="988"/>
      <c r="AL29" s="988"/>
      <c r="AM29" s="988"/>
      <c r="AN29" s="988"/>
      <c r="AO29" s="988"/>
      <c r="AP29" s="988"/>
      <c r="AQ29" s="988"/>
      <c r="AR29" s="988"/>
      <c r="AS29" s="988"/>
      <c r="AT29" s="988"/>
      <c r="AU29" s="988"/>
      <c r="AV29" s="988"/>
      <c r="AW29" s="988"/>
      <c r="AX29" s="988"/>
      <c r="AY29" s="988"/>
      <c r="AZ29" s="988"/>
      <c r="BA29" s="988"/>
      <c r="BB29" s="988"/>
      <c r="BD29" s="984"/>
    </row>
    <row r="30" spans="1:56" ht="8.4499999999999993" customHeight="1">
      <c r="A30" s="964"/>
      <c r="C30" s="966"/>
      <c r="D30" s="966"/>
      <c r="E30" s="966"/>
      <c r="F30" s="966"/>
      <c r="G30" s="966"/>
      <c r="H30" s="966"/>
      <c r="I30" s="966"/>
      <c r="J30" s="966"/>
      <c r="K30" s="966"/>
      <c r="L30" s="966"/>
      <c r="M30" s="966"/>
      <c r="N30" s="966"/>
      <c r="O30" s="966"/>
      <c r="P30" s="966"/>
      <c r="Q30" s="966"/>
      <c r="R30" s="966"/>
      <c r="S30" s="966"/>
      <c r="T30" s="966"/>
      <c r="U30" s="966"/>
      <c r="V30" s="966"/>
      <c r="W30" s="966"/>
      <c r="X30" s="966"/>
      <c r="Y30" s="966"/>
      <c r="AA30" s="964"/>
      <c r="AD30" s="984"/>
      <c r="AF30" s="266"/>
      <c r="AG30" s="988"/>
      <c r="AH30" s="988"/>
      <c r="AI30" s="988"/>
      <c r="AJ30" s="988"/>
      <c r="AK30" s="988"/>
      <c r="AL30" s="988"/>
      <c r="AM30" s="988"/>
      <c r="AN30" s="988"/>
      <c r="AO30" s="988"/>
      <c r="AP30" s="988"/>
      <c r="AQ30" s="988"/>
      <c r="AR30" s="988"/>
      <c r="AS30" s="988"/>
      <c r="AT30" s="988"/>
      <c r="AU30" s="988"/>
      <c r="AV30" s="988"/>
      <c r="AW30" s="988"/>
      <c r="AX30" s="988"/>
      <c r="AY30" s="988"/>
      <c r="AZ30" s="988"/>
      <c r="BA30" s="988"/>
      <c r="BB30" s="988"/>
      <c r="BD30" s="984"/>
    </row>
    <row r="31" spans="1:56" ht="8.4499999999999993" customHeight="1">
      <c r="A31" s="964"/>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AA31" s="964"/>
      <c r="AD31" s="984"/>
      <c r="AF31" s="266"/>
      <c r="AG31" s="988"/>
      <c r="AH31" s="988"/>
      <c r="AI31" s="988"/>
      <c r="AJ31" s="988"/>
      <c r="AK31" s="988"/>
      <c r="AL31" s="988"/>
      <c r="AM31" s="988"/>
      <c r="AN31" s="988"/>
      <c r="AO31" s="988"/>
      <c r="AP31" s="988"/>
      <c r="AQ31" s="988"/>
      <c r="AR31" s="988"/>
      <c r="AS31" s="988"/>
      <c r="AT31" s="988"/>
      <c r="AU31" s="988"/>
      <c r="AV31" s="988"/>
      <c r="AW31" s="988"/>
      <c r="AX31" s="988"/>
      <c r="AY31" s="988"/>
      <c r="AZ31" s="988"/>
      <c r="BA31" s="988"/>
      <c r="BB31" s="988"/>
      <c r="BD31" s="984"/>
    </row>
    <row r="32" spans="1:56" ht="8.4499999999999993" customHeight="1">
      <c r="A32" s="964"/>
      <c r="C32" s="966"/>
      <c r="D32" s="966"/>
      <c r="E32" s="966"/>
      <c r="F32" s="966"/>
      <c r="G32" s="966"/>
      <c r="H32" s="966"/>
      <c r="I32" s="966"/>
      <c r="J32" s="966"/>
      <c r="K32" s="966"/>
      <c r="L32" s="966"/>
      <c r="M32" s="966"/>
      <c r="N32" s="966"/>
      <c r="O32" s="966"/>
      <c r="P32" s="966"/>
      <c r="Q32" s="966"/>
      <c r="R32" s="966"/>
      <c r="S32" s="966"/>
      <c r="T32" s="966"/>
      <c r="U32" s="966"/>
      <c r="V32" s="966"/>
      <c r="W32" s="966"/>
      <c r="X32" s="966"/>
      <c r="Y32" s="966"/>
      <c r="AA32" s="964"/>
      <c r="AD32" s="984"/>
      <c r="AF32" s="266"/>
      <c r="AG32" s="988"/>
      <c r="AH32" s="988"/>
      <c r="AI32" s="988"/>
      <c r="AJ32" s="988"/>
      <c r="AK32" s="988"/>
      <c r="AL32" s="988"/>
      <c r="AM32" s="988"/>
      <c r="AN32" s="988"/>
      <c r="AO32" s="988"/>
      <c r="AP32" s="988"/>
      <c r="AQ32" s="988"/>
      <c r="AR32" s="988"/>
      <c r="AS32" s="988"/>
      <c r="AT32" s="988"/>
      <c r="AU32" s="988"/>
      <c r="AV32" s="988"/>
      <c r="AW32" s="988"/>
      <c r="AX32" s="988"/>
      <c r="AY32" s="988"/>
      <c r="AZ32" s="988"/>
      <c r="BA32" s="988"/>
      <c r="BB32" s="988"/>
      <c r="BD32" s="984"/>
    </row>
    <row r="33" spans="1:56" ht="8.4499999999999993" customHeight="1">
      <c r="A33" s="964"/>
      <c r="AA33" s="964"/>
      <c r="AD33" s="984"/>
      <c r="AG33" s="988"/>
      <c r="AH33" s="988"/>
      <c r="AI33" s="988"/>
      <c r="AJ33" s="988"/>
      <c r="AK33" s="988"/>
      <c r="AL33" s="988"/>
      <c r="AM33" s="988"/>
      <c r="AN33" s="988"/>
      <c r="AO33" s="988"/>
      <c r="AP33" s="988"/>
      <c r="AQ33" s="988"/>
      <c r="AR33" s="988"/>
      <c r="AS33" s="988"/>
      <c r="AT33" s="988"/>
      <c r="AU33" s="988"/>
      <c r="AV33" s="988"/>
      <c r="AW33" s="988"/>
      <c r="AX33" s="988"/>
      <c r="AY33" s="988"/>
      <c r="AZ33" s="988"/>
      <c r="BA33" s="988"/>
      <c r="BB33" s="988"/>
      <c r="BD33" s="984"/>
    </row>
    <row r="34" spans="1:56" ht="8.4499999999999993" customHeight="1">
      <c r="A34" s="964"/>
      <c r="AA34" s="964"/>
      <c r="AD34" s="984"/>
      <c r="AF34" s="986" t="s">
        <v>551</v>
      </c>
      <c r="AG34" s="986"/>
      <c r="AH34" s="986"/>
      <c r="AI34" s="986"/>
      <c r="AJ34" s="986"/>
      <c r="AK34" s="986"/>
      <c r="AL34" s="986"/>
      <c r="AM34" s="986"/>
      <c r="AN34" s="986"/>
      <c r="AO34" s="986"/>
      <c r="AP34" s="986"/>
      <c r="AQ34" s="986"/>
      <c r="AR34" s="986"/>
      <c r="AS34" s="986"/>
      <c r="AT34" s="986"/>
      <c r="AU34" s="986"/>
      <c r="AV34" s="986"/>
      <c r="AW34" s="986"/>
      <c r="AX34" s="986"/>
      <c r="AY34" s="986"/>
      <c r="AZ34" s="986"/>
      <c r="BA34" s="986"/>
      <c r="BB34" s="986"/>
      <c r="BD34" s="984"/>
    </row>
    <row r="35" spans="1:56" ht="8.4499999999999993" customHeight="1">
      <c r="A35" s="964"/>
      <c r="C35" s="967"/>
      <c r="D35" s="970"/>
      <c r="E35" s="970"/>
      <c r="F35" s="264"/>
      <c r="G35" s="264"/>
      <c r="H35" s="264"/>
      <c r="I35" s="264"/>
      <c r="J35" s="264"/>
      <c r="K35" s="264"/>
      <c r="L35" s="264"/>
      <c r="M35" s="264"/>
      <c r="N35" s="264"/>
      <c r="O35" s="264"/>
      <c r="P35" s="264"/>
      <c r="Q35" s="264"/>
      <c r="R35" s="264"/>
      <c r="S35" s="264"/>
      <c r="T35" s="264"/>
      <c r="U35" s="264"/>
      <c r="V35" s="264"/>
      <c r="W35" s="264"/>
      <c r="X35" s="264"/>
      <c r="Y35" s="269"/>
      <c r="AA35" s="964"/>
      <c r="AD35" s="984"/>
      <c r="AF35" s="986"/>
      <c r="AG35" s="986"/>
      <c r="AH35" s="986"/>
      <c r="AI35" s="986"/>
      <c r="AJ35" s="986"/>
      <c r="AK35" s="986"/>
      <c r="AL35" s="986"/>
      <c r="AM35" s="986"/>
      <c r="AN35" s="986"/>
      <c r="AO35" s="986"/>
      <c r="AP35" s="986"/>
      <c r="AQ35" s="986"/>
      <c r="AR35" s="986"/>
      <c r="AS35" s="986"/>
      <c r="AT35" s="986"/>
      <c r="AU35" s="986"/>
      <c r="AV35" s="986"/>
      <c r="AW35" s="986"/>
      <c r="AX35" s="986"/>
      <c r="AY35" s="986"/>
      <c r="AZ35" s="986"/>
      <c r="BA35" s="986"/>
      <c r="BB35" s="986"/>
      <c r="BD35" s="984"/>
    </row>
    <row r="36" spans="1:56" ht="8.4499999999999993" customHeight="1">
      <c r="A36" s="964"/>
      <c r="C36" s="968"/>
      <c r="D36" s="971"/>
      <c r="E36" s="971"/>
      <c r="F36" s="249"/>
      <c r="G36" s="249"/>
      <c r="H36" s="249"/>
      <c r="I36" s="249"/>
      <c r="J36" s="249"/>
      <c r="K36" s="249"/>
      <c r="L36" s="249"/>
      <c r="M36" s="249"/>
      <c r="N36" s="249"/>
      <c r="O36" s="249"/>
      <c r="P36" s="249"/>
      <c r="Q36" s="249"/>
      <c r="R36" s="249"/>
      <c r="S36" s="249"/>
      <c r="T36" s="249"/>
      <c r="U36" s="249"/>
      <c r="V36" s="249"/>
      <c r="W36" s="249"/>
      <c r="X36" s="249"/>
      <c r="Y36" s="270"/>
      <c r="AA36" s="964"/>
      <c r="AD36" s="984"/>
      <c r="AF36" s="266" t="s">
        <v>809</v>
      </c>
      <c r="AG36" s="988" t="s">
        <v>908</v>
      </c>
      <c r="AH36" s="988"/>
      <c r="AI36" s="988"/>
      <c r="AJ36" s="988"/>
      <c r="AK36" s="988"/>
      <c r="AL36" s="988"/>
      <c r="AM36" s="988"/>
      <c r="AN36" s="988"/>
      <c r="AO36" s="988"/>
      <c r="AP36" s="988"/>
      <c r="AQ36" s="988"/>
      <c r="AR36" s="988"/>
      <c r="AS36" s="988"/>
      <c r="AT36" s="988"/>
      <c r="AU36" s="988"/>
      <c r="AV36" s="988"/>
      <c r="AW36" s="988"/>
      <c r="AX36" s="988"/>
      <c r="AY36" s="988"/>
      <c r="AZ36" s="988"/>
      <c r="BA36" s="988"/>
      <c r="BB36" s="988"/>
      <c r="BD36" s="984"/>
    </row>
    <row r="37" spans="1:56" ht="8.4499999999999993" customHeight="1">
      <c r="A37" s="964"/>
      <c r="C37" s="261"/>
      <c r="D37" s="972" t="s">
        <v>196</v>
      </c>
      <c r="E37" s="972"/>
      <c r="F37" s="972"/>
      <c r="G37" s="972"/>
      <c r="H37" s="972"/>
      <c r="I37" s="972"/>
      <c r="J37" s="972"/>
      <c r="K37" s="972"/>
      <c r="L37" s="978" t="s">
        <v>237</v>
      </c>
      <c r="M37" s="978"/>
      <c r="N37" s="978"/>
      <c r="O37" s="981" t="s">
        <v>909</v>
      </c>
      <c r="P37" s="981"/>
      <c r="Q37" s="981"/>
      <c r="R37" s="981"/>
      <c r="S37" s="981"/>
      <c r="T37" s="981"/>
      <c r="U37" s="981"/>
      <c r="V37" s="249" t="s">
        <v>615</v>
      </c>
      <c r="W37" s="249"/>
      <c r="X37" s="249"/>
      <c r="Y37" s="270"/>
      <c r="AA37" s="964"/>
      <c r="AD37" s="984"/>
      <c r="AF37" s="266"/>
      <c r="AG37" s="988"/>
      <c r="AH37" s="988"/>
      <c r="AI37" s="988"/>
      <c r="AJ37" s="988"/>
      <c r="AK37" s="988"/>
      <c r="AL37" s="988"/>
      <c r="AM37" s="988"/>
      <c r="AN37" s="988"/>
      <c r="AO37" s="988"/>
      <c r="AP37" s="988"/>
      <c r="AQ37" s="988"/>
      <c r="AR37" s="988"/>
      <c r="AS37" s="988"/>
      <c r="AT37" s="988"/>
      <c r="AU37" s="988"/>
      <c r="AV37" s="988"/>
      <c r="AW37" s="988"/>
      <c r="AX37" s="988"/>
      <c r="AY37" s="988"/>
      <c r="AZ37" s="988"/>
      <c r="BA37" s="988"/>
      <c r="BB37" s="988"/>
      <c r="BD37" s="984"/>
    </row>
    <row r="38" spans="1:56" ht="8.4499999999999993" customHeight="1">
      <c r="A38" s="964"/>
      <c r="C38" s="261"/>
      <c r="D38" s="972"/>
      <c r="E38" s="972"/>
      <c r="F38" s="972"/>
      <c r="G38" s="972"/>
      <c r="H38" s="972"/>
      <c r="I38" s="972"/>
      <c r="J38" s="972"/>
      <c r="K38" s="972"/>
      <c r="L38" s="978"/>
      <c r="M38" s="978"/>
      <c r="N38" s="978"/>
      <c r="O38" s="981"/>
      <c r="P38" s="981"/>
      <c r="Q38" s="981"/>
      <c r="R38" s="981"/>
      <c r="S38" s="981"/>
      <c r="T38" s="981"/>
      <c r="U38" s="981"/>
      <c r="V38" s="249"/>
      <c r="W38" s="249"/>
      <c r="X38" s="249"/>
      <c r="Y38" s="270"/>
      <c r="AA38" s="964"/>
      <c r="AD38" s="984"/>
      <c r="AF38" s="266"/>
      <c r="AG38" s="988"/>
      <c r="AH38" s="988"/>
      <c r="AI38" s="988"/>
      <c r="AJ38" s="988"/>
      <c r="AK38" s="988"/>
      <c r="AL38" s="988"/>
      <c r="AM38" s="988"/>
      <c r="AN38" s="988"/>
      <c r="AO38" s="988"/>
      <c r="AP38" s="988"/>
      <c r="AQ38" s="988"/>
      <c r="AR38" s="988"/>
      <c r="AS38" s="988"/>
      <c r="AT38" s="988"/>
      <c r="AU38" s="988"/>
      <c r="AV38" s="988"/>
      <c r="AW38" s="988"/>
      <c r="AX38" s="988"/>
      <c r="AY38" s="988"/>
      <c r="AZ38" s="988"/>
      <c r="BA38" s="988"/>
      <c r="BB38" s="988"/>
      <c r="BD38" s="984"/>
    </row>
    <row r="39" spans="1:56" ht="8.4499999999999993" customHeight="1">
      <c r="A39" s="964"/>
      <c r="C39" s="261"/>
      <c r="D39" s="972"/>
      <c r="E39" s="972"/>
      <c r="F39" s="972"/>
      <c r="G39" s="972"/>
      <c r="H39" s="972"/>
      <c r="I39" s="972"/>
      <c r="J39" s="972"/>
      <c r="K39" s="972"/>
      <c r="L39" s="979" t="s">
        <v>76</v>
      </c>
      <c r="M39" s="979"/>
      <c r="N39" s="979"/>
      <c r="O39" s="981"/>
      <c r="P39" s="981"/>
      <c r="Q39" s="981"/>
      <c r="R39" s="981"/>
      <c r="S39" s="981"/>
      <c r="T39" s="981"/>
      <c r="U39" s="981"/>
      <c r="V39" s="249"/>
      <c r="W39" s="249"/>
      <c r="X39" s="249"/>
      <c r="Y39" s="270"/>
      <c r="AA39" s="964"/>
      <c r="AD39" s="984"/>
      <c r="AF39" s="266"/>
      <c r="AG39" s="988"/>
      <c r="AH39" s="988"/>
      <c r="AI39" s="988"/>
      <c r="AJ39" s="988"/>
      <c r="AK39" s="988"/>
      <c r="AL39" s="988"/>
      <c r="AM39" s="988"/>
      <c r="AN39" s="988"/>
      <c r="AO39" s="988"/>
      <c r="AP39" s="988"/>
      <c r="AQ39" s="988"/>
      <c r="AR39" s="988"/>
      <c r="AS39" s="988"/>
      <c r="AT39" s="988"/>
      <c r="AU39" s="988"/>
      <c r="AV39" s="988"/>
      <c r="AW39" s="988"/>
      <c r="AX39" s="988"/>
      <c r="AY39" s="988"/>
      <c r="AZ39" s="988"/>
      <c r="BA39" s="988"/>
      <c r="BB39" s="988"/>
      <c r="BD39" s="984"/>
    </row>
    <row r="40" spans="1:56" ht="8.4499999999999993" customHeight="1">
      <c r="A40" s="964"/>
      <c r="C40" s="261"/>
      <c r="D40" s="972"/>
      <c r="E40" s="972"/>
      <c r="F40" s="972"/>
      <c r="G40" s="972"/>
      <c r="H40" s="972"/>
      <c r="I40" s="972"/>
      <c r="J40" s="972"/>
      <c r="K40" s="972"/>
      <c r="L40" s="979"/>
      <c r="M40" s="979"/>
      <c r="N40" s="979"/>
      <c r="O40" s="981"/>
      <c r="P40" s="981"/>
      <c r="Q40" s="981"/>
      <c r="R40" s="981"/>
      <c r="S40" s="981"/>
      <c r="T40" s="981"/>
      <c r="U40" s="981"/>
      <c r="V40" s="249"/>
      <c r="W40" s="249"/>
      <c r="X40" s="249"/>
      <c r="Y40" s="270"/>
      <c r="AA40" s="964"/>
      <c r="AD40" s="984"/>
      <c r="AF40" s="266"/>
      <c r="AG40" s="528"/>
      <c r="AH40" s="528"/>
      <c r="AI40" s="528"/>
      <c r="AJ40" s="528"/>
      <c r="AK40" s="528"/>
      <c r="AL40" s="528"/>
      <c r="AM40" s="528"/>
      <c r="AN40" s="528"/>
      <c r="AO40" s="528"/>
      <c r="AP40" s="528"/>
      <c r="AQ40" s="528"/>
      <c r="AR40" s="528"/>
      <c r="AS40" s="528"/>
      <c r="AT40" s="528"/>
      <c r="AU40" s="528"/>
      <c r="AV40" s="528"/>
      <c r="AW40" s="528"/>
      <c r="AX40" s="528"/>
      <c r="AY40" s="528"/>
      <c r="AZ40" s="528"/>
      <c r="BA40" s="528"/>
      <c r="BB40" s="528"/>
      <c r="BD40" s="984"/>
    </row>
    <row r="41" spans="1:56" ht="8.4499999999999993" customHeight="1">
      <c r="A41" s="964"/>
      <c r="C41" s="261"/>
      <c r="D41" s="972"/>
      <c r="E41" s="972"/>
      <c r="F41" s="972"/>
      <c r="G41" s="972"/>
      <c r="H41" s="972"/>
      <c r="I41" s="972"/>
      <c r="J41" s="972"/>
      <c r="K41" s="972"/>
      <c r="L41" s="979"/>
      <c r="M41" s="979"/>
      <c r="N41" s="979"/>
      <c r="O41" s="981"/>
      <c r="P41" s="981"/>
      <c r="Q41" s="981"/>
      <c r="R41" s="981"/>
      <c r="S41" s="981"/>
      <c r="T41" s="981"/>
      <c r="U41" s="981"/>
      <c r="V41" s="249"/>
      <c r="W41" s="249"/>
      <c r="X41" s="249"/>
      <c r="Y41" s="270"/>
      <c r="AA41" s="964"/>
      <c r="AD41" s="984"/>
      <c r="AF41" s="266" t="s">
        <v>809</v>
      </c>
      <c r="AG41" s="988" t="s">
        <v>476</v>
      </c>
      <c r="AH41" s="988"/>
      <c r="AI41" s="988"/>
      <c r="AJ41" s="988"/>
      <c r="AK41" s="988"/>
      <c r="AL41" s="988"/>
      <c r="AM41" s="988"/>
      <c r="AN41" s="988"/>
      <c r="AO41" s="988"/>
      <c r="AP41" s="988"/>
      <c r="AQ41" s="988"/>
      <c r="AR41" s="988"/>
      <c r="AS41" s="988"/>
      <c r="AT41" s="988"/>
      <c r="AU41" s="988"/>
      <c r="AV41" s="988"/>
      <c r="AW41" s="988"/>
      <c r="AX41" s="988"/>
      <c r="AY41" s="988"/>
      <c r="AZ41" s="988"/>
      <c r="BA41" s="988"/>
      <c r="BB41" s="988"/>
      <c r="BD41" s="984"/>
    </row>
    <row r="42" spans="1:56" ht="8.4499999999999993" customHeight="1">
      <c r="A42" s="964"/>
      <c r="C42" s="261"/>
      <c r="D42" s="251"/>
      <c r="E42" s="251"/>
      <c r="F42" s="251"/>
      <c r="G42" s="251"/>
      <c r="H42" s="251"/>
      <c r="I42" s="251"/>
      <c r="J42" s="251"/>
      <c r="K42" s="251"/>
      <c r="L42" s="979"/>
      <c r="M42" s="979"/>
      <c r="N42" s="979"/>
      <c r="O42" s="982"/>
      <c r="P42" s="982"/>
      <c r="Q42" s="982"/>
      <c r="R42" s="982"/>
      <c r="S42" s="982"/>
      <c r="T42" s="982"/>
      <c r="U42" s="982"/>
      <c r="V42" s="249"/>
      <c r="W42" s="249"/>
      <c r="X42" s="249"/>
      <c r="Y42" s="270"/>
      <c r="AA42" s="964"/>
      <c r="AD42" s="984"/>
      <c r="AF42" s="266"/>
      <c r="AG42" s="988"/>
      <c r="AH42" s="988"/>
      <c r="AI42" s="988"/>
      <c r="AJ42" s="988"/>
      <c r="AK42" s="988"/>
      <c r="AL42" s="988"/>
      <c r="AM42" s="988"/>
      <c r="AN42" s="988"/>
      <c r="AO42" s="988"/>
      <c r="AP42" s="988"/>
      <c r="AQ42" s="988"/>
      <c r="AR42" s="988"/>
      <c r="AS42" s="988"/>
      <c r="AT42" s="988"/>
      <c r="AU42" s="988"/>
      <c r="AV42" s="988"/>
      <c r="AW42" s="988"/>
      <c r="AX42" s="988"/>
      <c r="AY42" s="988"/>
      <c r="AZ42" s="988"/>
      <c r="BA42" s="988"/>
      <c r="BB42" s="988"/>
      <c r="BD42" s="984"/>
    </row>
    <row r="43" spans="1:56" ht="8.4499999999999993" customHeight="1">
      <c r="A43" s="964"/>
      <c r="C43" s="261"/>
      <c r="D43" s="972" t="s">
        <v>196</v>
      </c>
      <c r="E43" s="972"/>
      <c r="F43" s="972"/>
      <c r="G43" s="972"/>
      <c r="H43" s="972"/>
      <c r="I43" s="972"/>
      <c r="J43" s="972"/>
      <c r="K43" s="972"/>
      <c r="L43" s="978" t="s">
        <v>237</v>
      </c>
      <c r="M43" s="978"/>
      <c r="N43" s="978"/>
      <c r="O43" s="981" t="s">
        <v>909</v>
      </c>
      <c r="P43" s="981"/>
      <c r="Q43" s="981"/>
      <c r="R43" s="981"/>
      <c r="S43" s="981"/>
      <c r="T43" s="981"/>
      <c r="U43" s="981"/>
      <c r="V43" s="249" t="s">
        <v>355</v>
      </c>
      <c r="W43" s="249"/>
      <c r="X43" s="249"/>
      <c r="Y43" s="270"/>
      <c r="AA43" s="964"/>
      <c r="AD43" s="984"/>
      <c r="AF43" s="266"/>
      <c r="AG43" s="988"/>
      <c r="AH43" s="988"/>
      <c r="AI43" s="988"/>
      <c r="AJ43" s="988"/>
      <c r="AK43" s="988"/>
      <c r="AL43" s="988"/>
      <c r="AM43" s="988"/>
      <c r="AN43" s="988"/>
      <c r="AO43" s="988"/>
      <c r="AP43" s="988"/>
      <c r="AQ43" s="988"/>
      <c r="AR43" s="988"/>
      <c r="AS43" s="988"/>
      <c r="AT43" s="988"/>
      <c r="AU43" s="988"/>
      <c r="AV43" s="988"/>
      <c r="AW43" s="988"/>
      <c r="AX43" s="988"/>
      <c r="AY43" s="988"/>
      <c r="AZ43" s="988"/>
      <c r="BA43" s="988"/>
      <c r="BB43" s="988"/>
      <c r="BD43" s="984"/>
    </row>
    <row r="44" spans="1:56" ht="8.4499999999999993" customHeight="1">
      <c r="A44" s="964"/>
      <c r="C44" s="261"/>
      <c r="D44" s="972"/>
      <c r="E44" s="972"/>
      <c r="F44" s="972"/>
      <c r="G44" s="972"/>
      <c r="H44" s="972"/>
      <c r="I44" s="972"/>
      <c r="J44" s="972"/>
      <c r="K44" s="972"/>
      <c r="L44" s="978"/>
      <c r="M44" s="978"/>
      <c r="N44" s="978"/>
      <c r="O44" s="981"/>
      <c r="P44" s="981"/>
      <c r="Q44" s="981"/>
      <c r="R44" s="981"/>
      <c r="S44" s="981"/>
      <c r="T44" s="981"/>
      <c r="U44" s="981"/>
      <c r="V44" s="249"/>
      <c r="W44" s="249"/>
      <c r="X44" s="249"/>
      <c r="Y44" s="270"/>
      <c r="AA44" s="964"/>
      <c r="AD44" s="984"/>
      <c r="AF44" s="266"/>
      <c r="AG44" s="988"/>
      <c r="AH44" s="988"/>
      <c r="AI44" s="988"/>
      <c r="AJ44" s="988"/>
      <c r="AK44" s="988"/>
      <c r="AL44" s="988"/>
      <c r="AM44" s="988"/>
      <c r="AN44" s="988"/>
      <c r="AO44" s="988"/>
      <c r="AP44" s="988"/>
      <c r="AQ44" s="988"/>
      <c r="AR44" s="988"/>
      <c r="AS44" s="988"/>
      <c r="AT44" s="988"/>
      <c r="AU44" s="988"/>
      <c r="AV44" s="988"/>
      <c r="AW44" s="988"/>
      <c r="AX44" s="988"/>
      <c r="AY44" s="988"/>
      <c r="AZ44" s="988"/>
      <c r="BA44" s="988"/>
      <c r="BB44" s="988"/>
      <c r="BD44" s="984"/>
    </row>
    <row r="45" spans="1:56" ht="8.4499999999999993" customHeight="1">
      <c r="A45" s="964"/>
      <c r="C45" s="261"/>
      <c r="D45" s="972"/>
      <c r="E45" s="972"/>
      <c r="F45" s="972"/>
      <c r="G45" s="972"/>
      <c r="H45" s="972"/>
      <c r="I45" s="972"/>
      <c r="J45" s="972"/>
      <c r="K45" s="972"/>
      <c r="L45" s="979" t="s">
        <v>76</v>
      </c>
      <c r="M45" s="979"/>
      <c r="N45" s="979"/>
      <c r="O45" s="981"/>
      <c r="P45" s="981"/>
      <c r="Q45" s="981"/>
      <c r="R45" s="981"/>
      <c r="S45" s="981"/>
      <c r="T45" s="981"/>
      <c r="U45" s="981"/>
      <c r="V45" s="249"/>
      <c r="W45" s="249"/>
      <c r="X45" s="249"/>
      <c r="Y45" s="270"/>
      <c r="AA45" s="964"/>
      <c r="AD45" s="984"/>
      <c r="AF45" s="266"/>
      <c r="AG45" s="988"/>
      <c r="AH45" s="988"/>
      <c r="AI45" s="988"/>
      <c r="AJ45" s="988"/>
      <c r="AK45" s="988"/>
      <c r="AL45" s="988"/>
      <c r="AM45" s="988"/>
      <c r="AN45" s="988"/>
      <c r="AO45" s="988"/>
      <c r="AP45" s="988"/>
      <c r="AQ45" s="988"/>
      <c r="AR45" s="988"/>
      <c r="AS45" s="988"/>
      <c r="AT45" s="988"/>
      <c r="AU45" s="988"/>
      <c r="AV45" s="988"/>
      <c r="AW45" s="988"/>
      <c r="AX45" s="988"/>
      <c r="AY45" s="988"/>
      <c r="AZ45" s="988"/>
      <c r="BA45" s="988"/>
      <c r="BB45" s="988"/>
      <c r="BD45" s="984"/>
    </row>
    <row r="46" spans="1:56" ht="8.4499999999999993" customHeight="1">
      <c r="A46" s="964"/>
      <c r="C46" s="261"/>
      <c r="D46" s="972"/>
      <c r="E46" s="972"/>
      <c r="F46" s="972"/>
      <c r="G46" s="972"/>
      <c r="H46" s="972"/>
      <c r="I46" s="972"/>
      <c r="J46" s="972"/>
      <c r="K46" s="972"/>
      <c r="L46" s="979"/>
      <c r="M46" s="979"/>
      <c r="N46" s="979"/>
      <c r="O46" s="981"/>
      <c r="P46" s="981"/>
      <c r="Q46" s="981"/>
      <c r="R46" s="981"/>
      <c r="S46" s="981"/>
      <c r="T46" s="981"/>
      <c r="U46" s="981"/>
      <c r="V46" s="249"/>
      <c r="W46" s="249"/>
      <c r="X46" s="249"/>
      <c r="Y46" s="270"/>
      <c r="AA46" s="964"/>
      <c r="AD46" s="984"/>
      <c r="AF46" s="266"/>
      <c r="AG46" s="988"/>
      <c r="AH46" s="988"/>
      <c r="AI46" s="988"/>
      <c r="AJ46" s="988"/>
      <c r="AK46" s="988"/>
      <c r="AL46" s="988"/>
      <c r="AM46" s="988"/>
      <c r="AN46" s="988"/>
      <c r="AO46" s="988"/>
      <c r="AP46" s="988"/>
      <c r="AQ46" s="988"/>
      <c r="AR46" s="988"/>
      <c r="AS46" s="988"/>
      <c r="AT46" s="988"/>
      <c r="AU46" s="988"/>
      <c r="AV46" s="988"/>
      <c r="AW46" s="988"/>
      <c r="AX46" s="988"/>
      <c r="AY46" s="988"/>
      <c r="AZ46" s="988"/>
      <c r="BA46" s="988"/>
      <c r="BB46" s="988"/>
      <c r="BD46" s="984"/>
    </row>
    <row r="47" spans="1:56" ht="8.4499999999999993" customHeight="1">
      <c r="A47" s="964"/>
      <c r="C47" s="261"/>
      <c r="D47" s="972"/>
      <c r="E47" s="972"/>
      <c r="F47" s="972"/>
      <c r="G47" s="972"/>
      <c r="H47" s="972"/>
      <c r="I47" s="972"/>
      <c r="J47" s="972"/>
      <c r="K47" s="972"/>
      <c r="L47" s="979"/>
      <c r="M47" s="979"/>
      <c r="N47" s="979"/>
      <c r="O47" s="981"/>
      <c r="P47" s="981"/>
      <c r="Q47" s="981"/>
      <c r="R47" s="981"/>
      <c r="S47" s="981"/>
      <c r="T47" s="981"/>
      <c r="U47" s="981"/>
      <c r="V47" s="249"/>
      <c r="W47" s="249"/>
      <c r="X47" s="249"/>
      <c r="Y47" s="270"/>
      <c r="AA47" s="964"/>
      <c r="AD47" s="984"/>
      <c r="AG47" s="988"/>
      <c r="AH47" s="988"/>
      <c r="AI47" s="988"/>
      <c r="AJ47" s="988"/>
      <c r="AK47" s="988"/>
      <c r="AL47" s="988"/>
      <c r="AM47" s="988"/>
      <c r="AN47" s="988"/>
      <c r="AO47" s="988"/>
      <c r="AP47" s="988"/>
      <c r="AQ47" s="988"/>
      <c r="AR47" s="988"/>
      <c r="AS47" s="988"/>
      <c r="AT47" s="988"/>
      <c r="AU47" s="988"/>
      <c r="AV47" s="988"/>
      <c r="AW47" s="988"/>
      <c r="AX47" s="988"/>
      <c r="AY47" s="988"/>
      <c r="AZ47" s="988"/>
      <c r="BA47" s="988"/>
      <c r="BB47" s="988"/>
      <c r="BD47" s="984"/>
    </row>
    <row r="48" spans="1:56" ht="8.4499999999999993" customHeight="1">
      <c r="A48" s="964"/>
      <c r="C48" s="262"/>
      <c r="D48" s="265"/>
      <c r="E48" s="265"/>
      <c r="F48" s="265"/>
      <c r="G48" s="265"/>
      <c r="H48" s="265"/>
      <c r="I48" s="265"/>
      <c r="J48" s="265"/>
      <c r="K48" s="265"/>
      <c r="L48" s="265"/>
      <c r="M48" s="265"/>
      <c r="N48" s="265"/>
      <c r="O48" s="265"/>
      <c r="P48" s="265"/>
      <c r="Q48" s="265"/>
      <c r="R48" s="265"/>
      <c r="S48" s="265"/>
      <c r="T48" s="265"/>
      <c r="U48" s="265"/>
      <c r="V48" s="265"/>
      <c r="W48" s="265"/>
      <c r="X48" s="265"/>
      <c r="Y48" s="271"/>
      <c r="AA48" s="964"/>
      <c r="AD48" s="984"/>
      <c r="AF48" s="986" t="s">
        <v>739</v>
      </c>
      <c r="AG48" s="986"/>
      <c r="AH48" s="986"/>
      <c r="AI48" s="986"/>
      <c r="AJ48" s="986"/>
      <c r="AK48" s="986"/>
      <c r="AL48" s="986"/>
      <c r="AM48" s="986"/>
      <c r="AN48" s="986"/>
      <c r="AO48" s="986"/>
      <c r="AP48" s="986"/>
      <c r="AQ48" s="986"/>
      <c r="AR48" s="986"/>
      <c r="AS48" s="986"/>
      <c r="AT48" s="986"/>
      <c r="AU48" s="986"/>
      <c r="AV48" s="986"/>
      <c r="AW48" s="986"/>
      <c r="AX48" s="986"/>
      <c r="AY48" s="986"/>
      <c r="AZ48" s="986"/>
      <c r="BA48" s="986"/>
      <c r="BB48" s="986"/>
      <c r="BD48" s="984"/>
    </row>
    <row r="49" spans="1:56" ht="8.4499999999999993" customHeight="1">
      <c r="A49" s="964"/>
      <c r="AA49" s="964"/>
      <c r="AD49" s="984"/>
      <c r="AF49" s="986"/>
      <c r="AG49" s="986"/>
      <c r="AH49" s="986"/>
      <c r="AI49" s="986"/>
      <c r="AJ49" s="986"/>
      <c r="AK49" s="986"/>
      <c r="AL49" s="986"/>
      <c r="AM49" s="986"/>
      <c r="AN49" s="986"/>
      <c r="AO49" s="986"/>
      <c r="AP49" s="986"/>
      <c r="AQ49" s="986"/>
      <c r="AR49" s="986"/>
      <c r="AS49" s="986"/>
      <c r="AT49" s="986"/>
      <c r="AU49" s="986"/>
      <c r="AV49" s="986"/>
      <c r="AW49" s="986"/>
      <c r="AX49" s="986"/>
      <c r="AY49" s="986"/>
      <c r="AZ49" s="986"/>
      <c r="BA49" s="986"/>
      <c r="BB49" s="986"/>
      <c r="BD49" s="984"/>
    </row>
    <row r="50" spans="1:56" ht="8.4499999999999993" customHeight="1">
      <c r="A50" s="964"/>
      <c r="AA50" s="964"/>
      <c r="AD50" s="984"/>
      <c r="AF50" s="266" t="s">
        <v>809</v>
      </c>
      <c r="AG50" s="988" t="s">
        <v>720</v>
      </c>
      <c r="AH50" s="988"/>
      <c r="AI50" s="988"/>
      <c r="AJ50" s="988"/>
      <c r="AK50" s="988"/>
      <c r="AL50" s="988"/>
      <c r="AM50" s="988"/>
      <c r="AN50" s="988"/>
      <c r="AO50" s="988"/>
      <c r="AP50" s="988"/>
      <c r="AQ50" s="988"/>
      <c r="AR50" s="988"/>
      <c r="AS50" s="988"/>
      <c r="AT50" s="988"/>
      <c r="AU50" s="988"/>
      <c r="AV50" s="988"/>
      <c r="AW50" s="988"/>
      <c r="AX50" s="988"/>
      <c r="AY50" s="988"/>
      <c r="AZ50" s="988"/>
      <c r="BA50" s="988"/>
      <c r="BB50" s="988"/>
      <c r="BD50" s="984"/>
    </row>
    <row r="51" spans="1:56" ht="8.4499999999999993" customHeight="1">
      <c r="A51" s="964"/>
      <c r="AA51" s="964"/>
      <c r="AD51" s="984"/>
      <c r="AF51" s="266"/>
      <c r="AG51" s="988"/>
      <c r="AH51" s="988"/>
      <c r="AI51" s="988"/>
      <c r="AJ51" s="988"/>
      <c r="AK51" s="988"/>
      <c r="AL51" s="988"/>
      <c r="AM51" s="988"/>
      <c r="AN51" s="988"/>
      <c r="AO51" s="988"/>
      <c r="AP51" s="988"/>
      <c r="AQ51" s="988"/>
      <c r="AR51" s="988"/>
      <c r="AS51" s="988"/>
      <c r="AT51" s="988"/>
      <c r="AU51" s="988"/>
      <c r="AV51" s="988"/>
      <c r="AW51" s="988"/>
      <c r="AX51" s="988"/>
      <c r="AY51" s="988"/>
      <c r="AZ51" s="988"/>
      <c r="BA51" s="988"/>
      <c r="BB51" s="988"/>
      <c r="BD51" s="984"/>
    </row>
    <row r="52" spans="1:56" ht="8.4499999999999993" customHeight="1">
      <c r="A52" s="964"/>
      <c r="C52" s="969" t="s">
        <v>910</v>
      </c>
      <c r="D52" s="969"/>
      <c r="E52" s="969"/>
      <c r="F52" s="969"/>
      <c r="G52" s="969"/>
      <c r="H52" s="969"/>
      <c r="I52" s="969"/>
      <c r="J52" s="249"/>
      <c r="K52" s="249"/>
      <c r="L52" s="249"/>
      <c r="M52" s="249"/>
      <c r="N52" s="249"/>
      <c r="O52" s="249"/>
      <c r="P52" s="249"/>
      <c r="Q52" s="249"/>
      <c r="R52" s="249"/>
      <c r="S52" s="249"/>
      <c r="T52" s="249"/>
      <c r="U52" s="249"/>
      <c r="V52" s="249"/>
      <c r="W52" s="249"/>
      <c r="X52" s="249"/>
      <c r="Y52" s="249"/>
      <c r="Z52" s="249"/>
      <c r="AA52" s="964"/>
      <c r="AD52" s="984"/>
      <c r="AF52" s="266"/>
      <c r="AG52" s="988"/>
      <c r="AH52" s="988"/>
      <c r="AI52" s="988"/>
      <c r="AJ52" s="988"/>
      <c r="AK52" s="988"/>
      <c r="AL52" s="988"/>
      <c r="AM52" s="988"/>
      <c r="AN52" s="988"/>
      <c r="AO52" s="988"/>
      <c r="AP52" s="988"/>
      <c r="AQ52" s="988"/>
      <c r="AR52" s="988"/>
      <c r="AS52" s="988"/>
      <c r="AT52" s="988"/>
      <c r="AU52" s="988"/>
      <c r="AV52" s="988"/>
      <c r="AW52" s="988"/>
      <c r="AX52" s="988"/>
      <c r="AY52" s="988"/>
      <c r="AZ52" s="988"/>
      <c r="BA52" s="988"/>
      <c r="BB52" s="988"/>
      <c r="BD52" s="984"/>
    </row>
    <row r="53" spans="1:56" ht="8.4499999999999993" customHeight="1">
      <c r="A53" s="964"/>
      <c r="C53" s="969"/>
      <c r="D53" s="969"/>
      <c r="E53" s="969"/>
      <c r="F53" s="969"/>
      <c r="G53" s="969"/>
      <c r="H53" s="969"/>
      <c r="I53" s="969"/>
      <c r="J53" s="249"/>
      <c r="K53" s="249"/>
      <c r="L53" s="249"/>
      <c r="M53" s="249"/>
      <c r="N53" s="249"/>
      <c r="O53" s="249"/>
      <c r="P53" s="249"/>
      <c r="Q53" s="249"/>
      <c r="R53" s="249"/>
      <c r="S53" s="249"/>
      <c r="T53" s="249"/>
      <c r="U53" s="249"/>
      <c r="V53" s="249"/>
      <c r="W53" s="249"/>
      <c r="X53" s="249"/>
      <c r="Y53" s="249"/>
      <c r="Z53" s="249"/>
      <c r="AA53" s="964"/>
      <c r="AD53" s="984"/>
      <c r="AF53" s="266"/>
      <c r="AG53" s="988"/>
      <c r="AH53" s="988"/>
      <c r="AI53" s="988"/>
      <c r="AJ53" s="988"/>
      <c r="AK53" s="988"/>
      <c r="AL53" s="988"/>
      <c r="AM53" s="988"/>
      <c r="AN53" s="988"/>
      <c r="AO53" s="988"/>
      <c r="AP53" s="988"/>
      <c r="AQ53" s="988"/>
      <c r="AR53" s="988"/>
      <c r="AS53" s="988"/>
      <c r="AT53" s="988"/>
      <c r="AU53" s="988"/>
      <c r="AV53" s="988"/>
      <c r="AW53" s="988"/>
      <c r="AX53" s="988"/>
      <c r="AY53" s="988"/>
      <c r="AZ53" s="988"/>
      <c r="BA53" s="988"/>
      <c r="BB53" s="988"/>
      <c r="BD53" s="984"/>
    </row>
    <row r="54" spans="1:56" ht="8.4499999999999993" customHeight="1">
      <c r="A54" s="964"/>
      <c r="C54" s="249" t="s">
        <v>911</v>
      </c>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964"/>
      <c r="AD54" s="984"/>
      <c r="AF54" s="266"/>
      <c r="AG54" s="528"/>
      <c r="AH54" s="528"/>
      <c r="AI54" s="528"/>
      <c r="AJ54" s="528"/>
      <c r="AK54" s="528"/>
      <c r="AL54" s="528"/>
      <c r="AM54" s="528"/>
      <c r="AN54" s="528"/>
      <c r="AO54" s="528"/>
      <c r="AP54" s="528"/>
      <c r="AQ54" s="528"/>
      <c r="AR54" s="528"/>
      <c r="AS54" s="528"/>
      <c r="AT54" s="528"/>
      <c r="AU54" s="528"/>
      <c r="AV54" s="528"/>
      <c r="AW54" s="528"/>
      <c r="AX54" s="528"/>
      <c r="AY54" s="528"/>
      <c r="AZ54" s="528"/>
      <c r="BA54" s="528"/>
      <c r="BB54" s="528"/>
      <c r="BD54" s="984"/>
    </row>
    <row r="55" spans="1:56" ht="8.4499999999999993" customHeight="1">
      <c r="A55" s="964"/>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964"/>
      <c r="AD55" s="984"/>
      <c r="AF55" s="266" t="s">
        <v>809</v>
      </c>
      <c r="AG55" s="988" t="s">
        <v>912</v>
      </c>
      <c r="AH55" s="988"/>
      <c r="AI55" s="988"/>
      <c r="AJ55" s="988"/>
      <c r="AK55" s="988"/>
      <c r="AL55" s="988"/>
      <c r="AM55" s="988"/>
      <c r="AN55" s="988"/>
      <c r="AO55" s="988"/>
      <c r="AP55" s="988"/>
      <c r="AQ55" s="988"/>
      <c r="AR55" s="988"/>
      <c r="AS55" s="988"/>
      <c r="AT55" s="988"/>
      <c r="AU55" s="988"/>
      <c r="AV55" s="988"/>
      <c r="AW55" s="988"/>
      <c r="AX55" s="988"/>
      <c r="AY55" s="988"/>
      <c r="AZ55" s="988"/>
      <c r="BA55" s="988"/>
      <c r="BB55" s="988"/>
      <c r="BD55" s="984"/>
    </row>
    <row r="56" spans="1:56" ht="8.4499999999999993" customHeight="1">
      <c r="A56" s="964"/>
      <c r="C56" s="249"/>
      <c r="D56" s="973" t="s">
        <v>914</v>
      </c>
      <c r="E56" s="973"/>
      <c r="F56" s="973"/>
      <c r="G56" s="973"/>
      <c r="H56" s="973"/>
      <c r="I56" s="973"/>
      <c r="J56" s="973"/>
      <c r="K56" s="973"/>
      <c r="L56" s="973"/>
      <c r="M56" s="973"/>
      <c r="N56" s="973"/>
      <c r="O56" s="973"/>
      <c r="P56" s="973"/>
      <c r="Q56" s="973"/>
      <c r="R56" s="973"/>
      <c r="S56" s="973"/>
      <c r="T56" s="973"/>
      <c r="U56" s="973"/>
      <c r="V56" s="973"/>
      <c r="W56" s="973"/>
      <c r="X56" s="973"/>
      <c r="Y56" s="973"/>
      <c r="Z56" s="973"/>
      <c r="AA56" s="964"/>
      <c r="AD56" s="984"/>
      <c r="AF56" s="266"/>
      <c r="AG56" s="988"/>
      <c r="AH56" s="988"/>
      <c r="AI56" s="988"/>
      <c r="AJ56" s="988"/>
      <c r="AK56" s="988"/>
      <c r="AL56" s="988"/>
      <c r="AM56" s="988"/>
      <c r="AN56" s="988"/>
      <c r="AO56" s="988"/>
      <c r="AP56" s="988"/>
      <c r="AQ56" s="988"/>
      <c r="AR56" s="988"/>
      <c r="AS56" s="988"/>
      <c r="AT56" s="988"/>
      <c r="AU56" s="988"/>
      <c r="AV56" s="988"/>
      <c r="AW56" s="988"/>
      <c r="AX56" s="988"/>
      <c r="AY56" s="988"/>
      <c r="AZ56" s="988"/>
      <c r="BA56" s="988"/>
      <c r="BB56" s="988"/>
      <c r="BD56" s="984"/>
    </row>
    <row r="57" spans="1:56" ht="8.4499999999999993" customHeight="1">
      <c r="A57" s="964"/>
      <c r="C57" s="249"/>
      <c r="D57" s="973"/>
      <c r="E57" s="973"/>
      <c r="F57" s="973"/>
      <c r="G57" s="973"/>
      <c r="H57" s="973"/>
      <c r="I57" s="973"/>
      <c r="J57" s="973"/>
      <c r="K57" s="973"/>
      <c r="L57" s="973"/>
      <c r="M57" s="973"/>
      <c r="N57" s="973"/>
      <c r="O57" s="973"/>
      <c r="P57" s="973"/>
      <c r="Q57" s="973"/>
      <c r="R57" s="973"/>
      <c r="S57" s="973"/>
      <c r="T57" s="973"/>
      <c r="U57" s="973"/>
      <c r="V57" s="973"/>
      <c r="W57" s="973"/>
      <c r="X57" s="973"/>
      <c r="Y57" s="973"/>
      <c r="Z57" s="973"/>
      <c r="AA57" s="964"/>
      <c r="AD57" s="984"/>
      <c r="AF57" s="266"/>
      <c r="AG57" s="988"/>
      <c r="AH57" s="988"/>
      <c r="AI57" s="988"/>
      <c r="AJ57" s="988"/>
      <c r="AK57" s="988"/>
      <c r="AL57" s="988"/>
      <c r="AM57" s="988"/>
      <c r="AN57" s="988"/>
      <c r="AO57" s="988"/>
      <c r="AP57" s="988"/>
      <c r="AQ57" s="988"/>
      <c r="AR57" s="988"/>
      <c r="AS57" s="988"/>
      <c r="AT57" s="988"/>
      <c r="AU57" s="988"/>
      <c r="AV57" s="988"/>
      <c r="AW57" s="988"/>
      <c r="AX57" s="988"/>
      <c r="AY57" s="988"/>
      <c r="AZ57" s="988"/>
      <c r="BA57" s="988"/>
      <c r="BB57" s="988"/>
      <c r="BD57" s="984"/>
    </row>
    <row r="58" spans="1:56" ht="8.4499999999999993" customHeight="1">
      <c r="A58" s="964"/>
      <c r="C58" s="249"/>
      <c r="D58" s="249"/>
      <c r="E58" s="249" t="s">
        <v>487</v>
      </c>
      <c r="F58" s="249"/>
      <c r="G58" s="249"/>
      <c r="H58" s="249"/>
      <c r="I58" s="249"/>
      <c r="J58" s="249"/>
      <c r="K58" s="249"/>
      <c r="L58" s="249"/>
      <c r="M58" s="249"/>
      <c r="N58" s="249"/>
      <c r="O58" s="249" t="s">
        <v>301</v>
      </c>
      <c r="P58" s="249"/>
      <c r="Q58" s="266" t="s">
        <v>295</v>
      </c>
      <c r="R58" s="266"/>
      <c r="S58" s="266"/>
      <c r="T58" s="266"/>
      <c r="U58" s="266"/>
      <c r="V58" s="266"/>
      <c r="W58" s="266"/>
      <c r="X58" s="266"/>
      <c r="Y58" s="249"/>
      <c r="Z58" s="249"/>
      <c r="AA58" s="964"/>
      <c r="AD58" s="984"/>
      <c r="AF58" s="266"/>
      <c r="AG58" s="988"/>
      <c r="AH58" s="988"/>
      <c r="AI58" s="988"/>
      <c r="AJ58" s="988"/>
      <c r="AK58" s="988"/>
      <c r="AL58" s="988"/>
      <c r="AM58" s="988"/>
      <c r="AN58" s="988"/>
      <c r="AO58" s="988"/>
      <c r="AP58" s="988"/>
      <c r="AQ58" s="988"/>
      <c r="AR58" s="988"/>
      <c r="AS58" s="988"/>
      <c r="AT58" s="988"/>
      <c r="AU58" s="988"/>
      <c r="AV58" s="988"/>
      <c r="AW58" s="988"/>
      <c r="AX58" s="988"/>
      <c r="AY58" s="988"/>
      <c r="AZ58" s="988"/>
      <c r="BA58" s="988"/>
      <c r="BB58" s="988"/>
      <c r="BD58" s="984"/>
    </row>
    <row r="59" spans="1:56" ht="8.4499999999999993" customHeight="1">
      <c r="A59" s="964"/>
      <c r="C59" s="249"/>
      <c r="D59" s="249"/>
      <c r="E59" s="249"/>
      <c r="F59" s="249"/>
      <c r="G59" s="249"/>
      <c r="H59" s="249"/>
      <c r="I59" s="249"/>
      <c r="J59" s="249"/>
      <c r="K59" s="249"/>
      <c r="L59" s="249"/>
      <c r="M59" s="249"/>
      <c r="N59" s="249"/>
      <c r="O59" s="249"/>
      <c r="P59" s="249"/>
      <c r="Q59" s="266"/>
      <c r="R59" s="266"/>
      <c r="S59" s="266"/>
      <c r="T59" s="266"/>
      <c r="U59" s="266"/>
      <c r="V59" s="266"/>
      <c r="W59" s="266"/>
      <c r="X59" s="266"/>
      <c r="Y59" s="249"/>
      <c r="Z59" s="249"/>
      <c r="AA59" s="964"/>
      <c r="AD59" s="984"/>
      <c r="AF59" s="266"/>
      <c r="AG59" s="990"/>
      <c r="AH59" s="528"/>
      <c r="AI59" s="528"/>
      <c r="AJ59" s="528"/>
      <c r="AK59" s="528"/>
      <c r="AL59" s="528"/>
      <c r="AM59" s="528"/>
      <c r="AN59" s="528"/>
      <c r="AO59" s="528"/>
      <c r="AP59" s="528"/>
      <c r="AQ59" s="528"/>
      <c r="AR59" s="528"/>
      <c r="AS59" s="528"/>
      <c r="AT59" s="528"/>
      <c r="AU59" s="528"/>
      <c r="AV59" s="528"/>
      <c r="AW59" s="528"/>
      <c r="AX59" s="528"/>
      <c r="AY59" s="528"/>
      <c r="AZ59" s="528"/>
      <c r="BA59" s="528"/>
      <c r="BB59" s="528"/>
      <c r="BD59" s="984"/>
    </row>
    <row r="60" spans="1:56" ht="8.4499999999999993" customHeight="1">
      <c r="A60" s="964"/>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964"/>
      <c r="AD60" s="984"/>
      <c r="AF60" s="266" t="s">
        <v>809</v>
      </c>
      <c r="AG60" s="988" t="s">
        <v>52</v>
      </c>
      <c r="AH60" s="988"/>
      <c r="AI60" s="988"/>
      <c r="AJ60" s="988"/>
      <c r="AK60" s="988"/>
      <c r="AL60" s="988"/>
      <c r="AM60" s="988"/>
      <c r="AN60" s="988"/>
      <c r="AO60" s="988"/>
      <c r="AP60" s="988"/>
      <c r="AQ60" s="988"/>
      <c r="AR60" s="988"/>
      <c r="AS60" s="988"/>
      <c r="AT60" s="988"/>
      <c r="AU60" s="988"/>
      <c r="AV60" s="988"/>
      <c r="AW60" s="988"/>
      <c r="AX60" s="988"/>
      <c r="AY60" s="988"/>
      <c r="AZ60" s="988"/>
      <c r="BA60" s="988"/>
      <c r="BB60" s="988"/>
      <c r="BD60" s="984"/>
    </row>
    <row r="61" spans="1:56" ht="8.4499999999999993" customHeight="1">
      <c r="A61" s="964"/>
      <c r="C61" s="249" t="s">
        <v>916</v>
      </c>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964"/>
      <c r="AD61" s="984"/>
      <c r="AF61" s="266"/>
      <c r="AG61" s="988"/>
      <c r="AH61" s="988"/>
      <c r="AI61" s="988"/>
      <c r="AJ61" s="988"/>
      <c r="AK61" s="988"/>
      <c r="AL61" s="988"/>
      <c r="AM61" s="988"/>
      <c r="AN61" s="988"/>
      <c r="AO61" s="988"/>
      <c r="AP61" s="988"/>
      <c r="AQ61" s="988"/>
      <c r="AR61" s="988"/>
      <c r="AS61" s="988"/>
      <c r="AT61" s="988"/>
      <c r="AU61" s="988"/>
      <c r="AV61" s="988"/>
      <c r="AW61" s="988"/>
      <c r="AX61" s="988"/>
      <c r="AY61" s="988"/>
      <c r="AZ61" s="988"/>
      <c r="BA61" s="988"/>
      <c r="BB61" s="988"/>
      <c r="BD61" s="984"/>
    </row>
    <row r="62" spans="1:56" ht="8.4499999999999993" customHeight="1">
      <c r="A62" s="964"/>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964"/>
      <c r="AD62" s="984"/>
      <c r="AF62" s="266"/>
      <c r="AG62" s="988"/>
      <c r="AH62" s="988"/>
      <c r="AI62" s="988"/>
      <c r="AJ62" s="988"/>
      <c r="AK62" s="988"/>
      <c r="AL62" s="988"/>
      <c r="AM62" s="988"/>
      <c r="AN62" s="988"/>
      <c r="AO62" s="988"/>
      <c r="AP62" s="988"/>
      <c r="AQ62" s="988"/>
      <c r="AR62" s="988"/>
      <c r="AS62" s="988"/>
      <c r="AT62" s="988"/>
      <c r="AU62" s="988"/>
      <c r="AV62" s="988"/>
      <c r="AW62" s="988"/>
      <c r="AX62" s="988"/>
      <c r="AY62" s="988"/>
      <c r="AZ62" s="988"/>
      <c r="BA62" s="988"/>
      <c r="BB62" s="988"/>
      <c r="BD62" s="984"/>
    </row>
    <row r="63" spans="1:56" ht="8.4499999999999993" customHeight="1">
      <c r="A63" s="964"/>
      <c r="C63" s="249"/>
      <c r="D63" s="974" t="s">
        <v>160</v>
      </c>
      <c r="E63" s="974"/>
      <c r="F63" s="974"/>
      <c r="G63" s="974"/>
      <c r="H63" s="974"/>
      <c r="I63" s="974"/>
      <c r="J63" s="974"/>
      <c r="K63" s="974"/>
      <c r="L63" s="974"/>
      <c r="M63" s="974"/>
      <c r="N63" s="974"/>
      <c r="O63" s="974"/>
      <c r="P63" s="974"/>
      <c r="Q63" s="974"/>
      <c r="R63" s="974"/>
      <c r="S63" s="974"/>
      <c r="T63" s="974"/>
      <c r="U63" s="974"/>
      <c r="V63" s="974"/>
      <c r="W63" s="974"/>
      <c r="X63" s="974"/>
      <c r="Y63" s="974"/>
      <c r="Z63" s="974"/>
      <c r="AA63" s="964"/>
      <c r="AD63" s="984"/>
      <c r="AF63" s="266"/>
      <c r="AG63" s="988"/>
      <c r="AH63" s="988"/>
      <c r="AI63" s="988"/>
      <c r="AJ63" s="988"/>
      <c r="AK63" s="988"/>
      <c r="AL63" s="988"/>
      <c r="AM63" s="988"/>
      <c r="AN63" s="988"/>
      <c r="AO63" s="988"/>
      <c r="AP63" s="988"/>
      <c r="AQ63" s="988"/>
      <c r="AR63" s="988"/>
      <c r="AS63" s="988"/>
      <c r="AT63" s="988"/>
      <c r="AU63" s="988"/>
      <c r="AV63" s="988"/>
      <c r="AW63" s="988"/>
      <c r="AX63" s="988"/>
      <c r="AY63" s="988"/>
      <c r="AZ63" s="988"/>
      <c r="BA63" s="988"/>
      <c r="BB63" s="988"/>
      <c r="BD63" s="984"/>
    </row>
    <row r="64" spans="1:56" ht="8.4499999999999993" customHeight="1">
      <c r="A64" s="964"/>
      <c r="C64" s="249"/>
      <c r="D64" s="974"/>
      <c r="E64" s="974"/>
      <c r="F64" s="974"/>
      <c r="G64" s="974"/>
      <c r="H64" s="974"/>
      <c r="I64" s="974"/>
      <c r="J64" s="974"/>
      <c r="K64" s="974"/>
      <c r="L64" s="974"/>
      <c r="M64" s="974"/>
      <c r="N64" s="974"/>
      <c r="O64" s="974"/>
      <c r="P64" s="974"/>
      <c r="Q64" s="974"/>
      <c r="R64" s="974"/>
      <c r="S64" s="974"/>
      <c r="T64" s="974"/>
      <c r="U64" s="974"/>
      <c r="V64" s="974"/>
      <c r="W64" s="974"/>
      <c r="X64" s="974"/>
      <c r="Y64" s="974"/>
      <c r="Z64" s="974"/>
      <c r="AA64" s="964"/>
      <c r="AD64" s="984"/>
      <c r="AF64" s="266"/>
      <c r="AG64" s="528"/>
      <c r="AH64" s="528"/>
      <c r="AI64" s="528"/>
      <c r="AJ64" s="528"/>
      <c r="AK64" s="528"/>
      <c r="AL64" s="528"/>
      <c r="AM64" s="528"/>
      <c r="AN64" s="528"/>
      <c r="AO64" s="528"/>
      <c r="AP64" s="528"/>
      <c r="AQ64" s="528"/>
      <c r="AR64" s="528"/>
      <c r="AS64" s="528"/>
      <c r="AT64" s="528"/>
      <c r="AU64" s="528"/>
      <c r="AV64" s="528"/>
      <c r="AW64" s="528"/>
      <c r="AX64" s="528"/>
      <c r="AY64" s="528"/>
      <c r="AZ64" s="528"/>
      <c r="BA64" s="528"/>
      <c r="BB64" s="528"/>
      <c r="BD64" s="984"/>
    </row>
    <row r="65" spans="1:56" ht="8.4499999999999993" customHeight="1">
      <c r="A65" s="964"/>
      <c r="C65" s="249"/>
      <c r="D65" s="249"/>
      <c r="E65" s="249" t="s">
        <v>917</v>
      </c>
      <c r="F65" s="249"/>
      <c r="G65" s="249"/>
      <c r="H65" s="249"/>
      <c r="I65" s="249"/>
      <c r="J65" s="249"/>
      <c r="K65" s="249"/>
      <c r="L65" s="249"/>
      <c r="M65" s="249"/>
      <c r="N65" s="249"/>
      <c r="O65" s="249" t="s">
        <v>301</v>
      </c>
      <c r="P65" s="249"/>
      <c r="Q65" s="266" t="s">
        <v>295</v>
      </c>
      <c r="R65" s="266"/>
      <c r="S65" s="266"/>
      <c r="T65" s="266"/>
      <c r="U65" s="266"/>
      <c r="V65" s="266"/>
      <c r="W65" s="266"/>
      <c r="X65" s="266"/>
      <c r="Y65" s="249"/>
      <c r="Z65" s="249"/>
      <c r="AA65" s="964"/>
      <c r="AD65" s="984"/>
      <c r="AF65" s="266"/>
      <c r="AG65" s="528"/>
      <c r="AH65" s="258"/>
      <c r="AI65" s="992"/>
      <c r="AJ65" s="528"/>
      <c r="AK65" s="528"/>
      <c r="AL65" s="528"/>
      <c r="AM65" s="528"/>
      <c r="AN65" s="528"/>
      <c r="AO65" s="528"/>
      <c r="AP65" s="528"/>
      <c r="AQ65" s="528"/>
      <c r="AR65" s="528"/>
      <c r="AS65" s="528"/>
      <c r="AT65" s="528"/>
      <c r="AU65" s="528"/>
      <c r="AV65" s="528"/>
      <c r="AW65" s="528"/>
      <c r="AX65" s="528"/>
      <c r="AY65" s="528"/>
      <c r="AZ65" s="528"/>
      <c r="BA65" s="528"/>
      <c r="BB65" s="528"/>
      <c r="BD65" s="984"/>
    </row>
    <row r="66" spans="1:56" ht="8.4499999999999993" customHeight="1">
      <c r="A66" s="964"/>
      <c r="C66" s="249"/>
      <c r="D66" s="249"/>
      <c r="E66" s="249"/>
      <c r="F66" s="249"/>
      <c r="G66" s="249"/>
      <c r="H66" s="249"/>
      <c r="I66" s="249"/>
      <c r="J66" s="249"/>
      <c r="K66" s="249"/>
      <c r="L66" s="249"/>
      <c r="M66" s="249"/>
      <c r="N66" s="249"/>
      <c r="O66" s="249"/>
      <c r="P66" s="249"/>
      <c r="Q66" s="266"/>
      <c r="R66" s="266"/>
      <c r="S66" s="266"/>
      <c r="T66" s="266"/>
      <c r="U66" s="266"/>
      <c r="V66" s="266"/>
      <c r="W66" s="266"/>
      <c r="X66" s="266"/>
      <c r="Y66" s="249"/>
      <c r="Z66" s="249"/>
      <c r="AA66" s="964"/>
      <c r="AD66" s="984"/>
      <c r="AF66" s="987" t="s">
        <v>918</v>
      </c>
      <c r="AG66" s="991" t="s">
        <v>920</v>
      </c>
      <c r="AH66" s="991"/>
      <c r="AI66" s="991"/>
      <c r="AJ66" s="991"/>
      <c r="AK66" s="991"/>
      <c r="AL66" s="991"/>
      <c r="AM66" s="991"/>
      <c r="AN66" s="991"/>
      <c r="AO66" s="991"/>
      <c r="AP66" s="991"/>
      <c r="AQ66" s="991"/>
      <c r="AR66" s="991"/>
      <c r="AS66" s="991"/>
      <c r="AT66" s="991"/>
      <c r="AU66" s="991"/>
      <c r="AV66" s="991"/>
      <c r="AW66" s="991"/>
      <c r="AX66" s="991"/>
      <c r="AY66" s="991"/>
      <c r="AZ66" s="991"/>
      <c r="BA66" s="991"/>
      <c r="BB66" s="991"/>
      <c r="BD66" s="984"/>
    </row>
    <row r="67" spans="1:56" ht="8.4499999999999993" customHeight="1">
      <c r="A67" s="964"/>
      <c r="C67" s="249"/>
      <c r="D67" s="249"/>
      <c r="E67" s="249"/>
      <c r="F67" s="249"/>
      <c r="G67" s="249"/>
      <c r="H67" s="249"/>
      <c r="I67" s="249"/>
      <c r="J67" s="249"/>
      <c r="K67" s="249"/>
      <c r="L67" s="249"/>
      <c r="M67" s="249"/>
      <c r="N67" s="249"/>
      <c r="O67" s="249"/>
      <c r="P67" s="249"/>
      <c r="Q67" s="266" t="s">
        <v>516</v>
      </c>
      <c r="R67" s="266"/>
      <c r="S67" s="266"/>
      <c r="T67" s="266"/>
      <c r="U67" s="266"/>
      <c r="V67" s="266"/>
      <c r="W67" s="266"/>
      <c r="X67" s="266"/>
      <c r="Y67" s="249" t="s">
        <v>216</v>
      </c>
      <c r="Z67" s="249"/>
      <c r="AA67" s="964"/>
      <c r="AD67" s="984"/>
      <c r="AF67" s="987"/>
      <c r="AG67" s="991"/>
      <c r="AH67" s="991"/>
      <c r="AI67" s="991"/>
      <c r="AJ67" s="991"/>
      <c r="AK67" s="991"/>
      <c r="AL67" s="991"/>
      <c r="AM67" s="991"/>
      <c r="AN67" s="991"/>
      <c r="AO67" s="991"/>
      <c r="AP67" s="991"/>
      <c r="AQ67" s="991"/>
      <c r="AR67" s="991"/>
      <c r="AS67" s="991"/>
      <c r="AT67" s="991"/>
      <c r="AU67" s="991"/>
      <c r="AV67" s="991"/>
      <c r="AW67" s="991"/>
      <c r="AX67" s="991"/>
      <c r="AY67" s="991"/>
      <c r="AZ67" s="991"/>
      <c r="BA67" s="991"/>
      <c r="BB67" s="991"/>
      <c r="BD67" s="984"/>
    </row>
    <row r="68" spans="1:56" ht="8.4499999999999993" customHeight="1">
      <c r="A68" s="964"/>
      <c r="C68" s="249"/>
      <c r="D68" s="249"/>
      <c r="E68" s="249"/>
      <c r="F68" s="249"/>
      <c r="G68" s="249"/>
      <c r="H68" s="249"/>
      <c r="I68" s="249"/>
      <c r="J68" s="249"/>
      <c r="K68" s="249"/>
      <c r="L68" s="249"/>
      <c r="M68" s="249"/>
      <c r="N68" s="249"/>
      <c r="O68" s="249"/>
      <c r="P68" s="249"/>
      <c r="Q68" s="266"/>
      <c r="R68" s="266"/>
      <c r="S68" s="266"/>
      <c r="T68" s="266"/>
      <c r="U68" s="266"/>
      <c r="V68" s="266"/>
      <c r="W68" s="266"/>
      <c r="X68" s="266"/>
      <c r="Y68" s="249"/>
      <c r="Z68" s="249"/>
      <c r="AA68" s="964"/>
      <c r="AD68" s="984"/>
      <c r="AF68" s="987"/>
      <c r="AG68" s="991"/>
      <c r="AH68" s="991"/>
      <c r="AI68" s="991"/>
      <c r="AJ68" s="991"/>
      <c r="AK68" s="991"/>
      <c r="AL68" s="991"/>
      <c r="AM68" s="991"/>
      <c r="AN68" s="991"/>
      <c r="AO68" s="991"/>
      <c r="AP68" s="991"/>
      <c r="AQ68" s="991"/>
      <c r="AR68" s="991"/>
      <c r="AS68" s="991"/>
      <c r="AT68" s="991"/>
      <c r="AU68" s="991"/>
      <c r="AV68" s="991"/>
      <c r="AW68" s="991"/>
      <c r="AX68" s="991"/>
      <c r="AY68" s="991"/>
      <c r="AZ68" s="991"/>
      <c r="BA68" s="991"/>
      <c r="BB68" s="991"/>
      <c r="BD68" s="984"/>
    </row>
    <row r="69" spans="1:56" ht="8.4499999999999993" customHeight="1">
      <c r="A69" s="964"/>
      <c r="AA69" s="964"/>
      <c r="AD69" s="984"/>
      <c r="AF69" s="987"/>
      <c r="AG69" s="991"/>
      <c r="AH69" s="991"/>
      <c r="AI69" s="991"/>
      <c r="AJ69" s="991"/>
      <c r="AK69" s="991"/>
      <c r="AL69" s="991"/>
      <c r="AM69" s="991"/>
      <c r="AN69" s="991"/>
      <c r="AO69" s="991"/>
      <c r="AP69" s="991"/>
      <c r="AQ69" s="991"/>
      <c r="AR69" s="991"/>
      <c r="AS69" s="991"/>
      <c r="AT69" s="991"/>
      <c r="AU69" s="991"/>
      <c r="AV69" s="991"/>
      <c r="AW69" s="991"/>
      <c r="AX69" s="991"/>
      <c r="AY69" s="991"/>
      <c r="AZ69" s="991"/>
      <c r="BA69" s="991"/>
      <c r="BB69" s="991"/>
      <c r="BD69" s="984"/>
    </row>
    <row r="70" spans="1:56" ht="8.4499999999999993" customHeight="1">
      <c r="A70" s="964"/>
      <c r="AA70" s="964"/>
      <c r="AD70" s="984"/>
      <c r="BD70" s="984"/>
    </row>
    <row r="71" spans="1:56" ht="8.4499999999999993" customHeight="1">
      <c r="A71" s="964"/>
      <c r="B71" s="964"/>
      <c r="C71" s="964"/>
      <c r="D71" s="964"/>
      <c r="E71" s="964"/>
      <c r="F71" s="964"/>
      <c r="G71" s="964"/>
      <c r="H71" s="964"/>
      <c r="I71" s="964"/>
      <c r="J71" s="964"/>
      <c r="K71" s="964"/>
      <c r="L71" s="964"/>
      <c r="M71" s="964"/>
      <c r="N71" s="964"/>
      <c r="O71" s="964"/>
      <c r="P71" s="964"/>
      <c r="Q71" s="964"/>
      <c r="R71" s="964"/>
      <c r="S71" s="964"/>
      <c r="T71" s="964"/>
      <c r="U71" s="964"/>
      <c r="V71" s="964"/>
      <c r="W71" s="964"/>
      <c r="X71" s="964"/>
      <c r="Y71" s="964"/>
      <c r="Z71" s="964"/>
      <c r="AA71" s="964"/>
      <c r="AD71" s="984"/>
      <c r="AE71" s="984"/>
      <c r="AF71" s="984"/>
      <c r="AG71" s="984"/>
      <c r="AH71" s="984"/>
      <c r="AI71" s="984"/>
      <c r="AJ71" s="984"/>
      <c r="AK71" s="984"/>
      <c r="AL71" s="984"/>
      <c r="AM71" s="984"/>
      <c r="AN71" s="984"/>
      <c r="AO71" s="984"/>
      <c r="AP71" s="984"/>
      <c r="AQ71" s="984"/>
      <c r="AR71" s="984"/>
      <c r="AS71" s="984"/>
      <c r="AT71" s="984"/>
      <c r="AU71" s="984"/>
      <c r="AV71" s="984"/>
      <c r="AW71" s="984"/>
      <c r="AX71" s="984"/>
      <c r="AY71" s="984"/>
      <c r="AZ71" s="984"/>
      <c r="BA71" s="984"/>
      <c r="BB71" s="984"/>
      <c r="BC71" s="984"/>
      <c r="BD71" s="984"/>
    </row>
  </sheetData>
  <mergeCells count="61">
    <mergeCell ref="AF4:BB8"/>
    <mergeCell ref="C5:L9"/>
    <mergeCell ref="AF10:BB11"/>
    <mergeCell ref="AF12:AF13"/>
    <mergeCell ref="AG12:BB15"/>
    <mergeCell ref="AF14:AF15"/>
    <mergeCell ref="AF17:AF18"/>
    <mergeCell ref="AG17:BB20"/>
    <mergeCell ref="AF19:AF20"/>
    <mergeCell ref="AF22:AF23"/>
    <mergeCell ref="AG22:BB25"/>
    <mergeCell ref="AF24:AF25"/>
    <mergeCell ref="AF27:AF28"/>
    <mergeCell ref="AG27:BB32"/>
    <mergeCell ref="AF29:AF30"/>
    <mergeCell ref="AF31:AF32"/>
    <mergeCell ref="AF34:BB35"/>
    <mergeCell ref="AF36:AF37"/>
    <mergeCell ref="AG36:BB39"/>
    <mergeCell ref="D37:K40"/>
    <mergeCell ref="L37:N38"/>
    <mergeCell ref="O37:U40"/>
    <mergeCell ref="V37:Y40"/>
    <mergeCell ref="AF38:AF39"/>
    <mergeCell ref="L39:N40"/>
    <mergeCell ref="AF41:AF42"/>
    <mergeCell ref="AG41:BB46"/>
    <mergeCell ref="D43:K46"/>
    <mergeCell ref="L43:N44"/>
    <mergeCell ref="O43:U46"/>
    <mergeCell ref="V43:Y46"/>
    <mergeCell ref="AF43:AF44"/>
    <mergeCell ref="L45:N46"/>
    <mergeCell ref="AF45:AF46"/>
    <mergeCell ref="AF48:BB49"/>
    <mergeCell ref="AF50:AF51"/>
    <mergeCell ref="AG50:BB53"/>
    <mergeCell ref="C52:I53"/>
    <mergeCell ref="AF52:AF53"/>
    <mergeCell ref="C54:Y55"/>
    <mergeCell ref="AF55:AF56"/>
    <mergeCell ref="AG55:BB58"/>
    <mergeCell ref="D56:Z57"/>
    <mergeCell ref="AF57:AF58"/>
    <mergeCell ref="E58:N59"/>
    <mergeCell ref="O58:P59"/>
    <mergeCell ref="Q58:X59"/>
    <mergeCell ref="AF60:AF61"/>
    <mergeCell ref="AG60:BB63"/>
    <mergeCell ref="C61:Y62"/>
    <mergeCell ref="AF62:AF63"/>
    <mergeCell ref="D63:Z64"/>
    <mergeCell ref="E65:N66"/>
    <mergeCell ref="O65:P66"/>
    <mergeCell ref="Q65:X66"/>
    <mergeCell ref="AF66:AF69"/>
    <mergeCell ref="AG66:BB69"/>
    <mergeCell ref="Q67:X68"/>
    <mergeCell ref="Y67:Y68"/>
    <mergeCell ref="F12:Y19"/>
    <mergeCell ref="C23:Y32"/>
  </mergeCells>
  <phoneticPr fontId="28"/>
  <printOptions horizontalCentered="1" verticalCentered="1"/>
  <pageMargins left="0.39370078740157483" right="0.39370078740157483" top="0.39370078740157483" bottom="0.39370078740157483" header="0.51181102362204722" footer="0.51181102362204722"/>
  <pageSetup paperSize="9" scale="97" fitToWidth="1" fitToHeight="1" orientation="landscape" usePrinterDefaults="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dimension ref="A1:BD71"/>
  <sheetViews>
    <sheetView showGridLines="0" view="pageBreakPreview" zoomScale="85" zoomScaleNormal="70" zoomScaleSheetLayoutView="85" workbookViewId="0">
      <selection activeCell="AG22" sqref="AG22:BB25"/>
    </sheetView>
  </sheetViews>
  <sheetFormatPr defaultColWidth="2.625" defaultRowHeight="8.4499999999999993" customHeight="1"/>
  <cols>
    <col min="1" max="1" width="1.625" style="249" customWidth="1"/>
    <col min="2" max="26" width="2.625" style="249"/>
    <col min="27" max="30" width="1.625" style="249" customWidth="1"/>
    <col min="31" max="31" width="2.625" style="249" bestFit="1" customWidth="0"/>
    <col min="32" max="32" width="2.625" style="266" bestFit="1" customWidth="0"/>
    <col min="33" max="55" width="2.625" style="249" bestFit="1" customWidth="0"/>
    <col min="56" max="56" width="1.625" style="249" customWidth="1"/>
    <col min="57" max="16384" width="2.625" style="249" bestFit="1" customWidth="0"/>
  </cols>
  <sheetData>
    <row r="1" spans="1:56" ht="8.4499999999999993" customHeight="1">
      <c r="A1" s="994"/>
      <c r="B1" s="994"/>
      <c r="C1" s="994"/>
      <c r="D1" s="994"/>
      <c r="E1" s="994"/>
      <c r="F1" s="994"/>
      <c r="G1" s="994"/>
      <c r="H1" s="994"/>
      <c r="I1" s="994"/>
      <c r="J1" s="994"/>
      <c r="K1" s="994"/>
      <c r="L1" s="994"/>
      <c r="M1" s="994"/>
      <c r="N1" s="994"/>
      <c r="O1" s="994"/>
      <c r="P1" s="994"/>
      <c r="Q1" s="994"/>
      <c r="R1" s="994"/>
      <c r="S1" s="994"/>
      <c r="T1" s="994"/>
      <c r="U1" s="994"/>
      <c r="V1" s="994"/>
      <c r="W1" s="994"/>
      <c r="X1" s="994"/>
      <c r="Y1" s="994"/>
      <c r="Z1" s="994"/>
      <c r="AA1" s="994"/>
      <c r="AD1" s="994"/>
      <c r="AE1" s="994"/>
      <c r="AF1" s="999"/>
      <c r="AG1" s="994"/>
      <c r="AH1" s="994"/>
      <c r="AI1" s="994"/>
      <c r="AJ1" s="994"/>
      <c r="AK1" s="994"/>
      <c r="AL1" s="994"/>
      <c r="AM1" s="994"/>
      <c r="AN1" s="994"/>
      <c r="AO1" s="994"/>
      <c r="AP1" s="994"/>
      <c r="AQ1" s="994"/>
      <c r="AR1" s="994"/>
      <c r="AS1" s="994"/>
      <c r="AT1" s="994"/>
      <c r="AU1" s="994"/>
      <c r="AV1" s="994"/>
      <c r="AW1" s="994"/>
      <c r="AX1" s="994"/>
      <c r="AY1" s="994"/>
      <c r="AZ1" s="994"/>
      <c r="BA1" s="994"/>
      <c r="BB1" s="994"/>
      <c r="BC1" s="1007"/>
      <c r="BD1" s="994"/>
    </row>
    <row r="2" spans="1:56" ht="8.4499999999999993" customHeight="1">
      <c r="A2" s="994"/>
      <c r="AA2" s="994"/>
      <c r="AD2" s="994"/>
      <c r="AH2" s="258"/>
      <c r="AI2" s="528"/>
      <c r="AJ2" s="528"/>
      <c r="AK2" s="528"/>
      <c r="AL2" s="528"/>
      <c r="AM2" s="528"/>
      <c r="AN2" s="528"/>
      <c r="AO2" s="528"/>
      <c r="AP2" s="528"/>
      <c r="AQ2" s="528"/>
      <c r="AR2" s="528"/>
      <c r="AS2" s="528"/>
      <c r="AT2" s="528"/>
      <c r="AU2" s="528"/>
      <c r="AV2" s="528"/>
      <c r="AW2" s="528"/>
      <c r="AX2" s="528"/>
      <c r="AY2" s="528"/>
      <c r="AZ2" s="528"/>
      <c r="BA2" s="528"/>
      <c r="BD2" s="994"/>
    </row>
    <row r="3" spans="1:56" ht="8.4499999999999993" customHeight="1">
      <c r="A3" s="994"/>
      <c r="AA3" s="994"/>
      <c r="AD3" s="994"/>
      <c r="BD3" s="994"/>
    </row>
    <row r="4" spans="1:56" ht="8.4499999999999993" customHeight="1">
      <c r="A4" s="994"/>
      <c r="AA4" s="994"/>
      <c r="AD4" s="994"/>
      <c r="AF4" s="985" t="s">
        <v>921</v>
      </c>
      <c r="AG4" s="985"/>
      <c r="AH4" s="985"/>
      <c r="AI4" s="985"/>
      <c r="AJ4" s="985"/>
      <c r="AK4" s="985"/>
      <c r="AL4" s="985"/>
      <c r="AM4" s="985"/>
      <c r="AN4" s="985"/>
      <c r="AO4" s="985"/>
      <c r="AP4" s="985"/>
      <c r="AQ4" s="985"/>
      <c r="AR4" s="985"/>
      <c r="AS4" s="985"/>
      <c r="AT4" s="985"/>
      <c r="AU4" s="985"/>
      <c r="AV4" s="985"/>
      <c r="AW4" s="985"/>
      <c r="AX4" s="985"/>
      <c r="AY4" s="985"/>
      <c r="AZ4" s="985"/>
      <c r="BA4" s="985"/>
      <c r="BB4" s="985"/>
      <c r="BD4" s="994"/>
    </row>
    <row r="5" spans="1:56" ht="8.4499999999999993" customHeight="1">
      <c r="A5" s="994"/>
      <c r="C5" s="995" t="s">
        <v>299</v>
      </c>
      <c r="D5" s="995"/>
      <c r="E5" s="995"/>
      <c r="F5" s="995"/>
      <c r="G5" s="995"/>
      <c r="H5" s="995"/>
      <c r="I5" s="995"/>
      <c r="J5" s="995"/>
      <c r="K5" s="995"/>
      <c r="L5" s="995"/>
      <c r="M5" s="995"/>
      <c r="AA5" s="994"/>
      <c r="AD5" s="994"/>
      <c r="AF5" s="985"/>
      <c r="AG5" s="985"/>
      <c r="AH5" s="985"/>
      <c r="AI5" s="985"/>
      <c r="AJ5" s="985"/>
      <c r="AK5" s="985"/>
      <c r="AL5" s="985"/>
      <c r="AM5" s="985"/>
      <c r="AN5" s="985"/>
      <c r="AO5" s="985"/>
      <c r="AP5" s="985"/>
      <c r="AQ5" s="985"/>
      <c r="AR5" s="985"/>
      <c r="AS5" s="985"/>
      <c r="AT5" s="985"/>
      <c r="AU5" s="985"/>
      <c r="AV5" s="985"/>
      <c r="AW5" s="985"/>
      <c r="AX5" s="985"/>
      <c r="AY5" s="985"/>
      <c r="AZ5" s="985"/>
      <c r="BA5" s="985"/>
      <c r="BB5" s="985"/>
      <c r="BD5" s="994"/>
    </row>
    <row r="6" spans="1:56" ht="8.4499999999999993" customHeight="1">
      <c r="A6" s="994"/>
      <c r="C6" s="995"/>
      <c r="D6" s="995"/>
      <c r="E6" s="995"/>
      <c r="F6" s="995"/>
      <c r="G6" s="995"/>
      <c r="H6" s="995"/>
      <c r="I6" s="995"/>
      <c r="J6" s="995"/>
      <c r="K6" s="995"/>
      <c r="L6" s="995"/>
      <c r="M6" s="995"/>
      <c r="AA6" s="994"/>
      <c r="AD6" s="994"/>
      <c r="AF6" s="985"/>
      <c r="AG6" s="985"/>
      <c r="AH6" s="985"/>
      <c r="AI6" s="985"/>
      <c r="AJ6" s="985"/>
      <c r="AK6" s="985"/>
      <c r="AL6" s="985"/>
      <c r="AM6" s="985"/>
      <c r="AN6" s="985"/>
      <c r="AO6" s="985"/>
      <c r="AP6" s="985"/>
      <c r="AQ6" s="985"/>
      <c r="AR6" s="985"/>
      <c r="AS6" s="985"/>
      <c r="AT6" s="985"/>
      <c r="AU6" s="985"/>
      <c r="AV6" s="985"/>
      <c r="AW6" s="985"/>
      <c r="AX6" s="985"/>
      <c r="AY6" s="985"/>
      <c r="AZ6" s="985"/>
      <c r="BA6" s="985"/>
      <c r="BB6" s="985"/>
      <c r="BD6" s="994"/>
    </row>
    <row r="7" spans="1:56" ht="8.4499999999999993" customHeight="1">
      <c r="A7" s="994"/>
      <c r="C7" s="995"/>
      <c r="D7" s="995"/>
      <c r="E7" s="995"/>
      <c r="F7" s="995"/>
      <c r="G7" s="995"/>
      <c r="H7" s="995"/>
      <c r="I7" s="995"/>
      <c r="J7" s="995"/>
      <c r="K7" s="995"/>
      <c r="L7" s="995"/>
      <c r="M7" s="995"/>
      <c r="AA7" s="994"/>
      <c r="AD7" s="994"/>
      <c r="AF7" s="985"/>
      <c r="AG7" s="985"/>
      <c r="AH7" s="985"/>
      <c r="AI7" s="985"/>
      <c r="AJ7" s="985"/>
      <c r="AK7" s="985"/>
      <c r="AL7" s="985"/>
      <c r="AM7" s="985"/>
      <c r="AN7" s="985"/>
      <c r="AO7" s="985"/>
      <c r="AP7" s="985"/>
      <c r="AQ7" s="985"/>
      <c r="AR7" s="985"/>
      <c r="AS7" s="985"/>
      <c r="AT7" s="985"/>
      <c r="AU7" s="985"/>
      <c r="AV7" s="985"/>
      <c r="AW7" s="985"/>
      <c r="AX7" s="985"/>
      <c r="AY7" s="985"/>
      <c r="AZ7" s="985"/>
      <c r="BA7" s="985"/>
      <c r="BB7" s="985"/>
      <c r="BD7" s="994"/>
    </row>
    <row r="8" spans="1:56" ht="8.4499999999999993" customHeight="1">
      <c r="A8" s="994"/>
      <c r="C8" s="995"/>
      <c r="D8" s="995"/>
      <c r="E8" s="995"/>
      <c r="F8" s="995"/>
      <c r="G8" s="995"/>
      <c r="H8" s="995"/>
      <c r="I8" s="995"/>
      <c r="J8" s="995"/>
      <c r="K8" s="995"/>
      <c r="L8" s="995"/>
      <c r="M8" s="995"/>
      <c r="AA8" s="994"/>
      <c r="AD8" s="994"/>
      <c r="AF8" s="985"/>
      <c r="AG8" s="985"/>
      <c r="AH8" s="985"/>
      <c r="AI8" s="985"/>
      <c r="AJ8" s="985"/>
      <c r="AK8" s="985"/>
      <c r="AL8" s="985"/>
      <c r="AM8" s="985"/>
      <c r="AN8" s="985"/>
      <c r="AO8" s="985"/>
      <c r="AP8" s="985"/>
      <c r="AQ8" s="985"/>
      <c r="AR8" s="985"/>
      <c r="AS8" s="985"/>
      <c r="AT8" s="985"/>
      <c r="AU8" s="985"/>
      <c r="AV8" s="985"/>
      <c r="AW8" s="985"/>
      <c r="AX8" s="985"/>
      <c r="AY8" s="985"/>
      <c r="AZ8" s="985"/>
      <c r="BA8" s="985"/>
      <c r="BB8" s="985"/>
      <c r="BD8" s="994"/>
    </row>
    <row r="9" spans="1:56" ht="8.4499999999999993" customHeight="1">
      <c r="A9" s="994"/>
      <c r="C9" s="995"/>
      <c r="D9" s="995"/>
      <c r="E9" s="995"/>
      <c r="F9" s="995"/>
      <c r="G9" s="995"/>
      <c r="H9" s="995"/>
      <c r="I9" s="995"/>
      <c r="J9" s="995"/>
      <c r="K9" s="995"/>
      <c r="L9" s="995"/>
      <c r="M9" s="995"/>
      <c r="AA9" s="994"/>
      <c r="AD9" s="994"/>
      <c r="AF9" s="1000"/>
      <c r="AG9" s="1002"/>
      <c r="AH9" s="1002"/>
      <c r="AI9" s="1002"/>
      <c r="AJ9" s="1002"/>
      <c r="AK9" s="1002"/>
      <c r="AL9" s="1002"/>
      <c r="AM9" s="1002"/>
      <c r="AN9" s="1002"/>
      <c r="AO9" s="1002"/>
      <c r="AP9" s="1002"/>
      <c r="AQ9" s="1002"/>
      <c r="AR9" s="1002"/>
      <c r="AS9" s="1002"/>
      <c r="AT9" s="1002"/>
      <c r="AU9" s="1002"/>
      <c r="AV9" s="1002"/>
      <c r="AW9" s="1002"/>
      <c r="AX9" s="1002"/>
      <c r="AY9" s="1002"/>
      <c r="AZ9" s="1002"/>
      <c r="BA9" s="1002"/>
      <c r="BB9" s="1002"/>
      <c r="BD9" s="994"/>
    </row>
    <row r="10" spans="1:56" ht="8.4499999999999993" customHeight="1">
      <c r="A10" s="994"/>
      <c r="C10" s="995"/>
      <c r="D10" s="995"/>
      <c r="E10" s="995"/>
      <c r="F10" s="995"/>
      <c r="G10" s="995"/>
      <c r="H10" s="995"/>
      <c r="I10" s="995"/>
      <c r="J10" s="995"/>
      <c r="K10" s="995"/>
      <c r="L10" s="995"/>
      <c r="M10" s="995"/>
      <c r="AA10" s="994"/>
      <c r="AD10" s="994"/>
      <c r="AF10" s="986" t="s">
        <v>922</v>
      </c>
      <c r="AG10" s="986"/>
      <c r="AH10" s="986"/>
      <c r="AI10" s="986"/>
      <c r="AJ10" s="986"/>
      <c r="AK10" s="986"/>
      <c r="AL10" s="986"/>
      <c r="AM10" s="986"/>
      <c r="AN10" s="986"/>
      <c r="AO10" s="986"/>
      <c r="AP10" s="986"/>
      <c r="AQ10" s="986"/>
      <c r="AR10" s="986"/>
      <c r="AS10" s="986"/>
      <c r="AT10" s="986"/>
      <c r="AU10" s="986"/>
      <c r="AV10" s="986"/>
      <c r="AW10" s="986"/>
      <c r="AX10" s="986"/>
      <c r="AY10" s="986"/>
      <c r="AZ10" s="986"/>
      <c r="BA10" s="986"/>
      <c r="BB10" s="986"/>
      <c r="BD10" s="994"/>
    </row>
    <row r="11" spans="1:56" ht="8.4499999999999993" customHeight="1">
      <c r="A11" s="994"/>
      <c r="C11" s="995"/>
      <c r="D11" s="995"/>
      <c r="E11" s="995"/>
      <c r="F11" s="995"/>
      <c r="G11" s="995"/>
      <c r="H11" s="995"/>
      <c r="I11" s="995"/>
      <c r="J11" s="995"/>
      <c r="K11" s="995"/>
      <c r="L11" s="995"/>
      <c r="M11" s="995"/>
      <c r="AA11" s="994"/>
      <c r="AD11" s="994"/>
      <c r="AF11" s="986"/>
      <c r="AG11" s="986"/>
      <c r="AH11" s="986"/>
      <c r="AI11" s="986"/>
      <c r="AJ11" s="986"/>
      <c r="AK11" s="986"/>
      <c r="AL11" s="986"/>
      <c r="AM11" s="986"/>
      <c r="AN11" s="986"/>
      <c r="AO11" s="986"/>
      <c r="AP11" s="986"/>
      <c r="AQ11" s="986"/>
      <c r="AR11" s="986"/>
      <c r="AS11" s="986"/>
      <c r="AT11" s="986"/>
      <c r="AU11" s="986"/>
      <c r="AV11" s="986"/>
      <c r="AW11" s="986"/>
      <c r="AX11" s="986"/>
      <c r="AY11" s="986"/>
      <c r="AZ11" s="986"/>
      <c r="BA11" s="986"/>
      <c r="BB11" s="986"/>
      <c r="BD11" s="994"/>
    </row>
    <row r="12" spans="1:56" ht="8.4499999999999993" customHeight="1">
      <c r="A12" s="994"/>
      <c r="AA12" s="994"/>
      <c r="AD12" s="994"/>
      <c r="AF12" s="266" t="s">
        <v>809</v>
      </c>
      <c r="AG12" s="1003" t="s">
        <v>923</v>
      </c>
      <c r="AH12" s="1003"/>
      <c r="AI12" s="1003"/>
      <c r="AJ12" s="1003"/>
      <c r="AK12" s="1003"/>
      <c r="AL12" s="1003"/>
      <c r="AM12" s="1003"/>
      <c r="AN12" s="1003"/>
      <c r="AO12" s="1003"/>
      <c r="AP12" s="1003"/>
      <c r="AQ12" s="1003"/>
      <c r="AR12" s="1003"/>
      <c r="AS12" s="1003"/>
      <c r="AT12" s="1003"/>
      <c r="AU12" s="1003"/>
      <c r="AV12" s="1003"/>
      <c r="AW12" s="1003"/>
      <c r="AX12" s="1003"/>
      <c r="AY12" s="1003"/>
      <c r="AZ12" s="1003"/>
      <c r="BA12" s="1003"/>
      <c r="BB12" s="1003"/>
      <c r="BD12" s="994"/>
    </row>
    <row r="13" spans="1:56" ht="8.4499999999999993" customHeight="1">
      <c r="A13" s="994"/>
      <c r="C13" s="996" t="s">
        <v>925</v>
      </c>
      <c r="D13" s="996"/>
      <c r="E13" s="996"/>
      <c r="F13" s="996"/>
      <c r="G13" s="996"/>
      <c r="H13" s="996"/>
      <c r="I13" s="996"/>
      <c r="J13" s="996"/>
      <c r="K13" s="996"/>
      <c r="L13" s="996"/>
      <c r="M13" s="996"/>
      <c r="N13" s="996"/>
      <c r="O13" s="996"/>
      <c r="P13" s="996"/>
      <c r="Q13" s="996"/>
      <c r="R13" s="996"/>
      <c r="S13" s="996"/>
      <c r="T13" s="996"/>
      <c r="U13" s="996"/>
      <c r="V13" s="996"/>
      <c r="W13" s="996"/>
      <c r="X13" s="996"/>
      <c r="Y13" s="996"/>
      <c r="AA13" s="994"/>
      <c r="AD13" s="994"/>
      <c r="AF13" s="266"/>
      <c r="AG13" s="1003"/>
      <c r="AH13" s="1003"/>
      <c r="AI13" s="1003"/>
      <c r="AJ13" s="1003"/>
      <c r="AK13" s="1003"/>
      <c r="AL13" s="1003"/>
      <c r="AM13" s="1003"/>
      <c r="AN13" s="1003"/>
      <c r="AO13" s="1003"/>
      <c r="AP13" s="1003"/>
      <c r="AQ13" s="1003"/>
      <c r="AR13" s="1003"/>
      <c r="AS13" s="1003"/>
      <c r="AT13" s="1003"/>
      <c r="AU13" s="1003"/>
      <c r="AV13" s="1003"/>
      <c r="AW13" s="1003"/>
      <c r="AX13" s="1003"/>
      <c r="AY13" s="1003"/>
      <c r="AZ13" s="1003"/>
      <c r="BA13" s="1003"/>
      <c r="BB13" s="1003"/>
      <c r="BD13" s="994"/>
    </row>
    <row r="14" spans="1:56" ht="8.4499999999999993" customHeight="1">
      <c r="A14" s="994"/>
      <c r="C14" s="996"/>
      <c r="D14" s="996"/>
      <c r="E14" s="996"/>
      <c r="F14" s="996"/>
      <c r="G14" s="996"/>
      <c r="H14" s="996"/>
      <c r="I14" s="996"/>
      <c r="J14" s="996"/>
      <c r="K14" s="996"/>
      <c r="L14" s="996"/>
      <c r="M14" s="996"/>
      <c r="N14" s="996"/>
      <c r="O14" s="996"/>
      <c r="P14" s="996"/>
      <c r="Q14" s="996"/>
      <c r="R14" s="996"/>
      <c r="S14" s="996"/>
      <c r="T14" s="996"/>
      <c r="U14" s="996"/>
      <c r="V14" s="996"/>
      <c r="W14" s="996"/>
      <c r="X14" s="996"/>
      <c r="Y14" s="996"/>
      <c r="AA14" s="994"/>
      <c r="AD14" s="994"/>
      <c r="AF14" s="266"/>
      <c r="AG14" s="1003"/>
      <c r="AH14" s="1003"/>
      <c r="AI14" s="1003"/>
      <c r="AJ14" s="1003"/>
      <c r="AK14" s="1003"/>
      <c r="AL14" s="1003"/>
      <c r="AM14" s="1003"/>
      <c r="AN14" s="1003"/>
      <c r="AO14" s="1003"/>
      <c r="AP14" s="1003"/>
      <c r="AQ14" s="1003"/>
      <c r="AR14" s="1003"/>
      <c r="AS14" s="1003"/>
      <c r="AT14" s="1003"/>
      <c r="AU14" s="1003"/>
      <c r="AV14" s="1003"/>
      <c r="AW14" s="1003"/>
      <c r="AX14" s="1003"/>
      <c r="AY14" s="1003"/>
      <c r="AZ14" s="1003"/>
      <c r="BA14" s="1003"/>
      <c r="BB14" s="1003"/>
      <c r="BD14" s="994"/>
    </row>
    <row r="15" spans="1:56" ht="8.4499999999999993" customHeight="1">
      <c r="A15" s="994"/>
      <c r="C15" s="996"/>
      <c r="D15" s="996"/>
      <c r="E15" s="996"/>
      <c r="F15" s="996"/>
      <c r="G15" s="996"/>
      <c r="H15" s="996"/>
      <c r="I15" s="996"/>
      <c r="J15" s="996"/>
      <c r="K15" s="996"/>
      <c r="L15" s="996"/>
      <c r="M15" s="996"/>
      <c r="N15" s="996"/>
      <c r="O15" s="996"/>
      <c r="P15" s="996"/>
      <c r="Q15" s="996"/>
      <c r="R15" s="996"/>
      <c r="S15" s="996"/>
      <c r="T15" s="996"/>
      <c r="U15" s="996"/>
      <c r="V15" s="996"/>
      <c r="W15" s="996"/>
      <c r="X15" s="996"/>
      <c r="Y15" s="996"/>
      <c r="AA15" s="994"/>
      <c r="AD15" s="994"/>
      <c r="AF15" s="266"/>
      <c r="AG15" s="1003"/>
      <c r="AH15" s="1003"/>
      <c r="AI15" s="1003"/>
      <c r="AJ15" s="1003"/>
      <c r="AK15" s="1003"/>
      <c r="AL15" s="1003"/>
      <c r="AM15" s="1003"/>
      <c r="AN15" s="1003"/>
      <c r="AO15" s="1003"/>
      <c r="AP15" s="1003"/>
      <c r="AQ15" s="1003"/>
      <c r="AR15" s="1003"/>
      <c r="AS15" s="1003"/>
      <c r="AT15" s="1003"/>
      <c r="AU15" s="1003"/>
      <c r="AV15" s="1003"/>
      <c r="AW15" s="1003"/>
      <c r="AX15" s="1003"/>
      <c r="AY15" s="1003"/>
      <c r="AZ15" s="1003"/>
      <c r="BA15" s="1003"/>
      <c r="BB15" s="1003"/>
      <c r="BD15" s="994"/>
    </row>
    <row r="16" spans="1:56" ht="8.4499999999999993" customHeight="1">
      <c r="A16" s="994"/>
      <c r="C16" s="996"/>
      <c r="D16" s="996"/>
      <c r="E16" s="996"/>
      <c r="F16" s="996"/>
      <c r="G16" s="996"/>
      <c r="H16" s="996"/>
      <c r="I16" s="996"/>
      <c r="J16" s="996"/>
      <c r="K16" s="996"/>
      <c r="L16" s="996"/>
      <c r="M16" s="996"/>
      <c r="N16" s="996"/>
      <c r="O16" s="996"/>
      <c r="P16" s="996"/>
      <c r="Q16" s="996"/>
      <c r="R16" s="996"/>
      <c r="S16" s="996"/>
      <c r="T16" s="996"/>
      <c r="U16" s="996"/>
      <c r="V16" s="996"/>
      <c r="W16" s="996"/>
      <c r="X16" s="996"/>
      <c r="Y16" s="996"/>
      <c r="AA16" s="994"/>
      <c r="AD16" s="994"/>
      <c r="BD16" s="994"/>
    </row>
    <row r="17" spans="1:56" ht="8.4499999999999993" customHeight="1">
      <c r="A17" s="994"/>
      <c r="C17" s="996"/>
      <c r="D17" s="996"/>
      <c r="E17" s="996"/>
      <c r="F17" s="996"/>
      <c r="G17" s="996"/>
      <c r="H17" s="996"/>
      <c r="I17" s="996"/>
      <c r="J17" s="996"/>
      <c r="K17" s="996"/>
      <c r="L17" s="996"/>
      <c r="M17" s="996"/>
      <c r="N17" s="996"/>
      <c r="O17" s="996"/>
      <c r="P17" s="996"/>
      <c r="Q17" s="996"/>
      <c r="R17" s="996"/>
      <c r="S17" s="996"/>
      <c r="T17" s="996"/>
      <c r="U17" s="996"/>
      <c r="V17" s="996"/>
      <c r="W17" s="996"/>
      <c r="X17" s="996"/>
      <c r="Y17" s="996"/>
      <c r="AA17" s="994"/>
      <c r="AD17" s="994"/>
      <c r="AF17" s="266" t="s">
        <v>809</v>
      </c>
      <c r="AG17" s="1003" t="s">
        <v>904</v>
      </c>
      <c r="AH17" s="1003"/>
      <c r="AI17" s="1003"/>
      <c r="AJ17" s="1003"/>
      <c r="AK17" s="1003"/>
      <c r="AL17" s="1003"/>
      <c r="AM17" s="1003"/>
      <c r="AN17" s="1003"/>
      <c r="AO17" s="1003"/>
      <c r="AP17" s="1003"/>
      <c r="AQ17" s="1003"/>
      <c r="AR17" s="1003"/>
      <c r="AS17" s="1003"/>
      <c r="AT17" s="1003"/>
      <c r="AU17" s="1003"/>
      <c r="AV17" s="1003"/>
      <c r="AW17" s="1003"/>
      <c r="AX17" s="1003"/>
      <c r="AY17" s="1003"/>
      <c r="AZ17" s="1003"/>
      <c r="BA17" s="1003"/>
      <c r="BB17" s="1003"/>
      <c r="BD17" s="994"/>
    </row>
    <row r="18" spans="1:56" ht="8.4499999999999993" customHeight="1">
      <c r="A18" s="994"/>
      <c r="C18" s="996"/>
      <c r="D18" s="996"/>
      <c r="E18" s="996"/>
      <c r="F18" s="996"/>
      <c r="G18" s="996"/>
      <c r="H18" s="996"/>
      <c r="I18" s="996"/>
      <c r="J18" s="996"/>
      <c r="K18" s="996"/>
      <c r="L18" s="996"/>
      <c r="M18" s="996"/>
      <c r="N18" s="996"/>
      <c r="O18" s="996"/>
      <c r="P18" s="996"/>
      <c r="Q18" s="996"/>
      <c r="R18" s="996"/>
      <c r="S18" s="996"/>
      <c r="T18" s="996"/>
      <c r="U18" s="996"/>
      <c r="V18" s="996"/>
      <c r="W18" s="996"/>
      <c r="X18" s="996"/>
      <c r="Y18" s="996"/>
      <c r="AA18" s="994"/>
      <c r="AD18" s="994"/>
      <c r="AF18" s="266"/>
      <c r="AG18" s="1003"/>
      <c r="AH18" s="1003"/>
      <c r="AI18" s="1003"/>
      <c r="AJ18" s="1003"/>
      <c r="AK18" s="1003"/>
      <c r="AL18" s="1003"/>
      <c r="AM18" s="1003"/>
      <c r="AN18" s="1003"/>
      <c r="AO18" s="1003"/>
      <c r="AP18" s="1003"/>
      <c r="AQ18" s="1003"/>
      <c r="AR18" s="1003"/>
      <c r="AS18" s="1003"/>
      <c r="AT18" s="1003"/>
      <c r="AU18" s="1003"/>
      <c r="AV18" s="1003"/>
      <c r="AW18" s="1003"/>
      <c r="AX18" s="1003"/>
      <c r="AY18" s="1003"/>
      <c r="AZ18" s="1003"/>
      <c r="BA18" s="1003"/>
      <c r="BB18" s="1003"/>
      <c r="BD18" s="994"/>
    </row>
    <row r="19" spans="1:56" ht="8.4499999999999993" customHeight="1">
      <c r="A19" s="994"/>
      <c r="C19" s="996"/>
      <c r="D19" s="996"/>
      <c r="E19" s="996"/>
      <c r="F19" s="996"/>
      <c r="G19" s="996"/>
      <c r="H19" s="996"/>
      <c r="I19" s="996"/>
      <c r="J19" s="996"/>
      <c r="K19" s="996"/>
      <c r="L19" s="996"/>
      <c r="M19" s="996"/>
      <c r="N19" s="996"/>
      <c r="O19" s="996"/>
      <c r="P19" s="996"/>
      <c r="Q19" s="996"/>
      <c r="R19" s="996"/>
      <c r="S19" s="996"/>
      <c r="T19" s="996"/>
      <c r="U19" s="996"/>
      <c r="V19" s="996"/>
      <c r="W19" s="996"/>
      <c r="X19" s="996"/>
      <c r="Y19" s="996"/>
      <c r="AA19" s="994"/>
      <c r="AD19" s="994"/>
      <c r="AF19" s="266"/>
      <c r="AG19" s="1003"/>
      <c r="AH19" s="1003"/>
      <c r="AI19" s="1003"/>
      <c r="AJ19" s="1003"/>
      <c r="AK19" s="1003"/>
      <c r="AL19" s="1003"/>
      <c r="AM19" s="1003"/>
      <c r="AN19" s="1003"/>
      <c r="AO19" s="1003"/>
      <c r="AP19" s="1003"/>
      <c r="AQ19" s="1003"/>
      <c r="AR19" s="1003"/>
      <c r="AS19" s="1003"/>
      <c r="AT19" s="1003"/>
      <c r="AU19" s="1003"/>
      <c r="AV19" s="1003"/>
      <c r="AW19" s="1003"/>
      <c r="AX19" s="1003"/>
      <c r="AY19" s="1003"/>
      <c r="AZ19" s="1003"/>
      <c r="BA19" s="1003"/>
      <c r="BB19" s="1003"/>
      <c r="BD19" s="994"/>
    </row>
    <row r="20" spans="1:56" ht="8.4499999999999993" customHeight="1">
      <c r="A20" s="994"/>
      <c r="C20" s="996"/>
      <c r="D20" s="996"/>
      <c r="E20" s="996"/>
      <c r="F20" s="996"/>
      <c r="G20" s="996"/>
      <c r="H20" s="996"/>
      <c r="I20" s="996"/>
      <c r="J20" s="996"/>
      <c r="K20" s="996"/>
      <c r="L20" s="996"/>
      <c r="M20" s="996"/>
      <c r="N20" s="996"/>
      <c r="O20" s="996"/>
      <c r="P20" s="996"/>
      <c r="Q20" s="996"/>
      <c r="R20" s="996"/>
      <c r="S20" s="996"/>
      <c r="T20" s="996"/>
      <c r="U20" s="996"/>
      <c r="V20" s="996"/>
      <c r="W20" s="996"/>
      <c r="X20" s="996"/>
      <c r="Y20" s="996"/>
      <c r="AA20" s="994"/>
      <c r="AD20" s="994"/>
      <c r="AF20" s="266"/>
      <c r="AG20" s="1003"/>
      <c r="AH20" s="1003"/>
      <c r="AI20" s="1003"/>
      <c r="AJ20" s="1003"/>
      <c r="AK20" s="1003"/>
      <c r="AL20" s="1003"/>
      <c r="AM20" s="1003"/>
      <c r="AN20" s="1003"/>
      <c r="AO20" s="1003"/>
      <c r="AP20" s="1003"/>
      <c r="AQ20" s="1003"/>
      <c r="AR20" s="1003"/>
      <c r="AS20" s="1003"/>
      <c r="AT20" s="1003"/>
      <c r="AU20" s="1003"/>
      <c r="AV20" s="1003"/>
      <c r="AW20" s="1003"/>
      <c r="AX20" s="1003"/>
      <c r="AY20" s="1003"/>
      <c r="AZ20" s="1003"/>
      <c r="BA20" s="1003"/>
      <c r="BB20" s="1003"/>
      <c r="BD20" s="994"/>
    </row>
    <row r="21" spans="1:56" ht="8.4499999999999993" customHeight="1">
      <c r="A21" s="994"/>
      <c r="C21" s="996"/>
      <c r="D21" s="996"/>
      <c r="E21" s="996"/>
      <c r="F21" s="996"/>
      <c r="G21" s="996"/>
      <c r="H21" s="996"/>
      <c r="I21" s="996"/>
      <c r="J21" s="996"/>
      <c r="K21" s="996"/>
      <c r="L21" s="996"/>
      <c r="M21" s="996"/>
      <c r="N21" s="996"/>
      <c r="O21" s="996"/>
      <c r="P21" s="996"/>
      <c r="Q21" s="996"/>
      <c r="R21" s="996"/>
      <c r="S21" s="996"/>
      <c r="T21" s="996"/>
      <c r="U21" s="996"/>
      <c r="V21" s="996"/>
      <c r="W21" s="996"/>
      <c r="X21" s="996"/>
      <c r="Y21" s="996"/>
      <c r="AA21" s="994"/>
      <c r="AD21" s="994"/>
      <c r="BD21" s="994"/>
    </row>
    <row r="22" spans="1:56" ht="8.4499999999999993" customHeight="1">
      <c r="A22" s="994"/>
      <c r="C22" s="996"/>
      <c r="D22" s="996"/>
      <c r="E22" s="996"/>
      <c r="F22" s="996"/>
      <c r="G22" s="996"/>
      <c r="H22" s="996"/>
      <c r="I22" s="996"/>
      <c r="J22" s="996"/>
      <c r="K22" s="996"/>
      <c r="L22" s="996"/>
      <c r="M22" s="996"/>
      <c r="N22" s="996"/>
      <c r="O22" s="996"/>
      <c r="P22" s="996"/>
      <c r="Q22" s="996"/>
      <c r="R22" s="996"/>
      <c r="S22" s="996"/>
      <c r="T22" s="996"/>
      <c r="U22" s="996"/>
      <c r="V22" s="996"/>
      <c r="W22" s="996"/>
      <c r="X22" s="996"/>
      <c r="Y22" s="996"/>
      <c r="AA22" s="994"/>
      <c r="AD22" s="994"/>
      <c r="AF22" s="266" t="s">
        <v>809</v>
      </c>
      <c r="AG22" s="1004" t="s">
        <v>905</v>
      </c>
      <c r="AH22" s="1004"/>
      <c r="AI22" s="1004"/>
      <c r="AJ22" s="1004"/>
      <c r="AK22" s="1004"/>
      <c r="AL22" s="1004"/>
      <c r="AM22" s="1004"/>
      <c r="AN22" s="1004"/>
      <c r="AO22" s="1004"/>
      <c r="AP22" s="1004"/>
      <c r="AQ22" s="1004"/>
      <c r="AR22" s="1004"/>
      <c r="AS22" s="1004"/>
      <c r="AT22" s="1004"/>
      <c r="AU22" s="1004"/>
      <c r="AV22" s="1004"/>
      <c r="AW22" s="1004"/>
      <c r="AX22" s="1004"/>
      <c r="AY22" s="1004"/>
      <c r="AZ22" s="1004"/>
      <c r="BA22" s="1004"/>
      <c r="BB22" s="1004"/>
      <c r="BD22" s="994"/>
    </row>
    <row r="23" spans="1:56" ht="8.4499999999999993" customHeight="1">
      <c r="A23" s="994"/>
      <c r="C23" s="966" t="s">
        <v>100</v>
      </c>
      <c r="D23" s="966"/>
      <c r="E23" s="966"/>
      <c r="F23" s="966"/>
      <c r="G23" s="966"/>
      <c r="H23" s="966"/>
      <c r="I23" s="966"/>
      <c r="J23" s="966"/>
      <c r="K23" s="966"/>
      <c r="L23" s="966"/>
      <c r="M23" s="966"/>
      <c r="N23" s="966"/>
      <c r="O23" s="966"/>
      <c r="P23" s="966"/>
      <c r="Q23" s="966"/>
      <c r="R23" s="966"/>
      <c r="S23" s="966"/>
      <c r="T23" s="966"/>
      <c r="U23" s="966"/>
      <c r="V23" s="966"/>
      <c r="W23" s="966"/>
      <c r="X23" s="966"/>
      <c r="Y23" s="966"/>
      <c r="AA23" s="994"/>
      <c r="AD23" s="994"/>
      <c r="AF23" s="266"/>
      <c r="AG23" s="1004"/>
      <c r="AH23" s="1004"/>
      <c r="AI23" s="1004"/>
      <c r="AJ23" s="1004"/>
      <c r="AK23" s="1004"/>
      <c r="AL23" s="1004"/>
      <c r="AM23" s="1004"/>
      <c r="AN23" s="1004"/>
      <c r="AO23" s="1004"/>
      <c r="AP23" s="1004"/>
      <c r="AQ23" s="1004"/>
      <c r="AR23" s="1004"/>
      <c r="AS23" s="1004"/>
      <c r="AT23" s="1004"/>
      <c r="AU23" s="1004"/>
      <c r="AV23" s="1004"/>
      <c r="AW23" s="1004"/>
      <c r="AX23" s="1004"/>
      <c r="AY23" s="1004"/>
      <c r="AZ23" s="1004"/>
      <c r="BA23" s="1004"/>
      <c r="BB23" s="1004"/>
      <c r="BD23" s="994"/>
    </row>
    <row r="24" spans="1:56" ht="8.4499999999999993" customHeight="1">
      <c r="A24" s="994"/>
      <c r="C24" s="966"/>
      <c r="D24" s="966"/>
      <c r="E24" s="966"/>
      <c r="F24" s="966"/>
      <c r="G24" s="966"/>
      <c r="H24" s="966"/>
      <c r="I24" s="966"/>
      <c r="J24" s="966"/>
      <c r="K24" s="966"/>
      <c r="L24" s="966"/>
      <c r="M24" s="966"/>
      <c r="N24" s="966"/>
      <c r="O24" s="966"/>
      <c r="P24" s="966"/>
      <c r="Q24" s="966"/>
      <c r="R24" s="966"/>
      <c r="S24" s="966"/>
      <c r="T24" s="966"/>
      <c r="U24" s="966"/>
      <c r="V24" s="966"/>
      <c r="W24" s="966"/>
      <c r="X24" s="966"/>
      <c r="Y24" s="966"/>
      <c r="AA24" s="994"/>
      <c r="AD24" s="994"/>
      <c r="AF24" s="266"/>
      <c r="AG24" s="1004"/>
      <c r="AH24" s="1004"/>
      <c r="AI24" s="1004"/>
      <c r="AJ24" s="1004"/>
      <c r="AK24" s="1004"/>
      <c r="AL24" s="1004"/>
      <c r="AM24" s="1004"/>
      <c r="AN24" s="1004"/>
      <c r="AO24" s="1004"/>
      <c r="AP24" s="1004"/>
      <c r="AQ24" s="1004"/>
      <c r="AR24" s="1004"/>
      <c r="AS24" s="1004"/>
      <c r="AT24" s="1004"/>
      <c r="AU24" s="1004"/>
      <c r="AV24" s="1004"/>
      <c r="AW24" s="1004"/>
      <c r="AX24" s="1004"/>
      <c r="AY24" s="1004"/>
      <c r="AZ24" s="1004"/>
      <c r="BA24" s="1004"/>
      <c r="BB24" s="1004"/>
      <c r="BD24" s="994"/>
    </row>
    <row r="25" spans="1:56" ht="8.4499999999999993" customHeight="1">
      <c r="A25" s="994"/>
      <c r="C25" s="966"/>
      <c r="D25" s="966"/>
      <c r="E25" s="966"/>
      <c r="F25" s="966"/>
      <c r="G25" s="966"/>
      <c r="H25" s="966"/>
      <c r="I25" s="966"/>
      <c r="J25" s="966"/>
      <c r="K25" s="966"/>
      <c r="L25" s="966"/>
      <c r="M25" s="966"/>
      <c r="N25" s="966"/>
      <c r="O25" s="966"/>
      <c r="P25" s="966"/>
      <c r="Q25" s="966"/>
      <c r="R25" s="966"/>
      <c r="S25" s="966"/>
      <c r="T25" s="966"/>
      <c r="U25" s="966"/>
      <c r="V25" s="966"/>
      <c r="W25" s="966"/>
      <c r="X25" s="966"/>
      <c r="Y25" s="966"/>
      <c r="AA25" s="994"/>
      <c r="AD25" s="994"/>
      <c r="AF25" s="266"/>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D25" s="994"/>
    </row>
    <row r="26" spans="1:56" ht="8.4499999999999993" customHeight="1">
      <c r="A26" s="994"/>
      <c r="C26" s="966"/>
      <c r="D26" s="966"/>
      <c r="E26" s="966"/>
      <c r="F26" s="966"/>
      <c r="G26" s="966"/>
      <c r="H26" s="966"/>
      <c r="I26" s="966"/>
      <c r="J26" s="966"/>
      <c r="K26" s="966"/>
      <c r="L26" s="966"/>
      <c r="M26" s="966"/>
      <c r="N26" s="966"/>
      <c r="O26" s="966"/>
      <c r="P26" s="966"/>
      <c r="Q26" s="966"/>
      <c r="R26" s="966"/>
      <c r="S26" s="966"/>
      <c r="T26" s="966"/>
      <c r="U26" s="966"/>
      <c r="V26" s="966"/>
      <c r="W26" s="966"/>
      <c r="X26" s="966"/>
      <c r="Y26" s="966"/>
      <c r="AA26" s="994"/>
      <c r="AD26" s="994"/>
      <c r="BD26" s="994"/>
    </row>
    <row r="27" spans="1:56" ht="8.4499999999999993" customHeight="1">
      <c r="A27" s="994"/>
      <c r="C27" s="966"/>
      <c r="D27" s="966"/>
      <c r="E27" s="966"/>
      <c r="F27" s="966"/>
      <c r="G27" s="966"/>
      <c r="H27" s="966"/>
      <c r="I27" s="966"/>
      <c r="J27" s="966"/>
      <c r="K27" s="966"/>
      <c r="L27" s="966"/>
      <c r="M27" s="966"/>
      <c r="N27" s="966"/>
      <c r="O27" s="966"/>
      <c r="P27" s="966"/>
      <c r="Q27" s="966"/>
      <c r="R27" s="966"/>
      <c r="S27" s="966"/>
      <c r="T27" s="966"/>
      <c r="U27" s="966"/>
      <c r="V27" s="966"/>
      <c r="W27" s="966"/>
      <c r="X27" s="966"/>
      <c r="Y27" s="966"/>
      <c r="AA27" s="994"/>
      <c r="AD27" s="994"/>
      <c r="AF27" s="266" t="s">
        <v>809</v>
      </c>
      <c r="AG27" s="1003" t="s">
        <v>707</v>
      </c>
      <c r="AH27" s="1003"/>
      <c r="AI27" s="1003"/>
      <c r="AJ27" s="1003"/>
      <c r="AK27" s="1003"/>
      <c r="AL27" s="1003"/>
      <c r="AM27" s="1003"/>
      <c r="AN27" s="1003"/>
      <c r="AO27" s="1003"/>
      <c r="AP27" s="1003"/>
      <c r="AQ27" s="1003"/>
      <c r="AR27" s="1003"/>
      <c r="AS27" s="1003"/>
      <c r="AT27" s="1003"/>
      <c r="AU27" s="1003"/>
      <c r="AV27" s="1003"/>
      <c r="AW27" s="1003"/>
      <c r="AX27" s="1003"/>
      <c r="AY27" s="1003"/>
      <c r="AZ27" s="1003"/>
      <c r="BA27" s="1003"/>
      <c r="BB27" s="1003"/>
      <c r="BD27" s="994"/>
    </row>
    <row r="28" spans="1:56" ht="8.4499999999999993" customHeight="1">
      <c r="A28" s="994"/>
      <c r="C28" s="966"/>
      <c r="D28" s="966"/>
      <c r="E28" s="966"/>
      <c r="F28" s="966"/>
      <c r="G28" s="966"/>
      <c r="H28" s="966"/>
      <c r="I28" s="966"/>
      <c r="J28" s="966"/>
      <c r="K28" s="966"/>
      <c r="L28" s="966"/>
      <c r="M28" s="966"/>
      <c r="N28" s="966"/>
      <c r="O28" s="966"/>
      <c r="P28" s="966"/>
      <c r="Q28" s="966"/>
      <c r="R28" s="966"/>
      <c r="S28" s="966"/>
      <c r="T28" s="966"/>
      <c r="U28" s="966"/>
      <c r="V28" s="966"/>
      <c r="W28" s="966"/>
      <c r="X28" s="966"/>
      <c r="Y28" s="966"/>
      <c r="AA28" s="994"/>
      <c r="AD28" s="994"/>
      <c r="AF28" s="266"/>
      <c r="AG28" s="1003"/>
      <c r="AH28" s="1003"/>
      <c r="AI28" s="1003"/>
      <c r="AJ28" s="1003"/>
      <c r="AK28" s="1003"/>
      <c r="AL28" s="1003"/>
      <c r="AM28" s="1003"/>
      <c r="AN28" s="1003"/>
      <c r="AO28" s="1003"/>
      <c r="AP28" s="1003"/>
      <c r="AQ28" s="1003"/>
      <c r="AR28" s="1003"/>
      <c r="AS28" s="1003"/>
      <c r="AT28" s="1003"/>
      <c r="AU28" s="1003"/>
      <c r="AV28" s="1003"/>
      <c r="AW28" s="1003"/>
      <c r="AX28" s="1003"/>
      <c r="AY28" s="1003"/>
      <c r="AZ28" s="1003"/>
      <c r="BA28" s="1003"/>
      <c r="BB28" s="1003"/>
      <c r="BD28" s="994"/>
    </row>
    <row r="29" spans="1:56" ht="8.4499999999999993" customHeight="1">
      <c r="A29" s="994"/>
      <c r="C29" s="966"/>
      <c r="D29" s="966"/>
      <c r="E29" s="966"/>
      <c r="F29" s="966"/>
      <c r="G29" s="966"/>
      <c r="H29" s="966"/>
      <c r="I29" s="966"/>
      <c r="J29" s="966"/>
      <c r="K29" s="966"/>
      <c r="L29" s="966"/>
      <c r="M29" s="966"/>
      <c r="N29" s="966"/>
      <c r="O29" s="966"/>
      <c r="P29" s="966"/>
      <c r="Q29" s="966"/>
      <c r="R29" s="966"/>
      <c r="S29" s="966"/>
      <c r="T29" s="966"/>
      <c r="U29" s="966"/>
      <c r="V29" s="966"/>
      <c r="W29" s="966"/>
      <c r="X29" s="966"/>
      <c r="Y29" s="966"/>
      <c r="AA29" s="994"/>
      <c r="AD29" s="994"/>
      <c r="AF29" s="266"/>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03"/>
      <c r="BB29" s="1003"/>
      <c r="BD29" s="994"/>
    </row>
    <row r="30" spans="1:56" ht="8.4499999999999993" customHeight="1">
      <c r="A30" s="994"/>
      <c r="C30" s="966"/>
      <c r="D30" s="966"/>
      <c r="E30" s="966"/>
      <c r="F30" s="966"/>
      <c r="G30" s="966"/>
      <c r="H30" s="966"/>
      <c r="I30" s="966"/>
      <c r="J30" s="966"/>
      <c r="K30" s="966"/>
      <c r="L30" s="966"/>
      <c r="M30" s="966"/>
      <c r="N30" s="966"/>
      <c r="O30" s="966"/>
      <c r="P30" s="966"/>
      <c r="Q30" s="966"/>
      <c r="R30" s="966"/>
      <c r="S30" s="966"/>
      <c r="T30" s="966"/>
      <c r="U30" s="966"/>
      <c r="V30" s="966"/>
      <c r="W30" s="966"/>
      <c r="X30" s="966"/>
      <c r="Y30" s="966"/>
      <c r="AA30" s="994"/>
      <c r="AD30" s="994"/>
      <c r="AF30" s="266"/>
      <c r="AG30" s="1003"/>
      <c r="AH30" s="1003"/>
      <c r="AI30" s="1003"/>
      <c r="AJ30" s="1003"/>
      <c r="AK30" s="1003"/>
      <c r="AL30" s="1003"/>
      <c r="AM30" s="1003"/>
      <c r="AN30" s="1003"/>
      <c r="AO30" s="1003"/>
      <c r="AP30" s="1003"/>
      <c r="AQ30" s="1003"/>
      <c r="AR30" s="1003"/>
      <c r="AS30" s="1003"/>
      <c r="AT30" s="1003"/>
      <c r="AU30" s="1003"/>
      <c r="AV30" s="1003"/>
      <c r="AW30" s="1003"/>
      <c r="AX30" s="1003"/>
      <c r="AY30" s="1003"/>
      <c r="AZ30" s="1003"/>
      <c r="BA30" s="1003"/>
      <c r="BB30" s="1003"/>
      <c r="BD30" s="994"/>
    </row>
    <row r="31" spans="1:56" ht="8.4499999999999993" customHeight="1">
      <c r="A31" s="994"/>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AA31" s="994"/>
      <c r="AD31" s="994"/>
      <c r="AF31" s="266"/>
      <c r="AG31" s="1003"/>
      <c r="AH31" s="1003"/>
      <c r="AI31" s="1003"/>
      <c r="AJ31" s="1003"/>
      <c r="AK31" s="1003"/>
      <c r="AL31" s="1003"/>
      <c r="AM31" s="1003"/>
      <c r="AN31" s="1003"/>
      <c r="AO31" s="1003"/>
      <c r="AP31" s="1003"/>
      <c r="AQ31" s="1003"/>
      <c r="AR31" s="1003"/>
      <c r="AS31" s="1003"/>
      <c r="AT31" s="1003"/>
      <c r="AU31" s="1003"/>
      <c r="AV31" s="1003"/>
      <c r="AW31" s="1003"/>
      <c r="AX31" s="1003"/>
      <c r="AY31" s="1003"/>
      <c r="AZ31" s="1003"/>
      <c r="BA31" s="1003"/>
      <c r="BB31" s="1003"/>
      <c r="BD31" s="994"/>
    </row>
    <row r="32" spans="1:56" ht="8.4499999999999993" customHeight="1">
      <c r="A32" s="994"/>
      <c r="C32" s="966"/>
      <c r="D32" s="966"/>
      <c r="E32" s="966"/>
      <c r="F32" s="966"/>
      <c r="G32" s="966"/>
      <c r="H32" s="966"/>
      <c r="I32" s="966"/>
      <c r="J32" s="966"/>
      <c r="K32" s="966"/>
      <c r="L32" s="966"/>
      <c r="M32" s="966"/>
      <c r="N32" s="966"/>
      <c r="O32" s="966"/>
      <c r="P32" s="966"/>
      <c r="Q32" s="966"/>
      <c r="R32" s="966"/>
      <c r="S32" s="966"/>
      <c r="T32" s="966"/>
      <c r="U32" s="966"/>
      <c r="V32" s="966"/>
      <c r="W32" s="966"/>
      <c r="X32" s="966"/>
      <c r="Y32" s="966"/>
      <c r="AA32" s="994"/>
      <c r="AD32" s="994"/>
      <c r="AF32" s="266"/>
      <c r="AG32" s="1003"/>
      <c r="AH32" s="1003"/>
      <c r="AI32" s="1003"/>
      <c r="AJ32" s="1003"/>
      <c r="AK32" s="1003"/>
      <c r="AL32" s="1003"/>
      <c r="AM32" s="1003"/>
      <c r="AN32" s="1003"/>
      <c r="AO32" s="1003"/>
      <c r="AP32" s="1003"/>
      <c r="AQ32" s="1003"/>
      <c r="AR32" s="1003"/>
      <c r="AS32" s="1003"/>
      <c r="AT32" s="1003"/>
      <c r="AU32" s="1003"/>
      <c r="AV32" s="1003"/>
      <c r="AW32" s="1003"/>
      <c r="AX32" s="1003"/>
      <c r="AY32" s="1003"/>
      <c r="AZ32" s="1003"/>
      <c r="BA32" s="1003"/>
      <c r="BB32" s="1003"/>
      <c r="BD32" s="994"/>
    </row>
    <row r="33" spans="1:56" ht="8.4499999999999993" customHeight="1">
      <c r="A33" s="994"/>
      <c r="C33" s="997"/>
      <c r="D33" s="997"/>
      <c r="E33" s="997"/>
      <c r="F33" s="997"/>
      <c r="G33" s="997"/>
      <c r="H33" s="997"/>
      <c r="I33" s="997"/>
      <c r="J33" s="997"/>
      <c r="K33" s="997"/>
      <c r="L33" s="997"/>
      <c r="M33" s="997"/>
      <c r="N33" s="997"/>
      <c r="O33" s="997"/>
      <c r="P33" s="997"/>
      <c r="Q33" s="997"/>
      <c r="R33" s="997"/>
      <c r="S33" s="997"/>
      <c r="T33" s="997"/>
      <c r="U33" s="997"/>
      <c r="V33" s="997"/>
      <c r="W33" s="997"/>
      <c r="X33" s="997"/>
      <c r="Y33" s="997"/>
      <c r="AA33" s="994"/>
      <c r="AD33" s="994"/>
      <c r="BD33" s="994"/>
    </row>
    <row r="34" spans="1:56" ht="8.4499999999999993" customHeight="1">
      <c r="A34" s="994"/>
      <c r="C34" s="998"/>
      <c r="D34" s="998"/>
      <c r="E34" s="998"/>
      <c r="F34" s="998"/>
      <c r="G34" s="998"/>
      <c r="H34" s="998"/>
      <c r="I34" s="998"/>
      <c r="J34" s="998"/>
      <c r="K34" s="998"/>
      <c r="L34" s="998"/>
      <c r="M34" s="998"/>
      <c r="N34" s="998"/>
      <c r="O34" s="998"/>
      <c r="P34" s="998"/>
      <c r="Q34" s="998"/>
      <c r="R34" s="998"/>
      <c r="S34" s="998"/>
      <c r="T34" s="998"/>
      <c r="U34" s="998"/>
      <c r="V34" s="998"/>
      <c r="W34" s="998"/>
      <c r="X34" s="998"/>
      <c r="Y34" s="998"/>
      <c r="AA34" s="994"/>
      <c r="AD34" s="994"/>
      <c r="AF34" s="986" t="s">
        <v>924</v>
      </c>
      <c r="AG34" s="986"/>
      <c r="AH34" s="986"/>
      <c r="AI34" s="986"/>
      <c r="AJ34" s="986"/>
      <c r="AK34" s="986"/>
      <c r="AL34" s="986"/>
      <c r="AM34" s="986"/>
      <c r="AN34" s="986"/>
      <c r="AO34" s="986"/>
      <c r="AP34" s="986"/>
      <c r="AQ34" s="986"/>
      <c r="AR34" s="986"/>
      <c r="AS34" s="986"/>
      <c r="AT34" s="986"/>
      <c r="AU34" s="986"/>
      <c r="AV34" s="986"/>
      <c r="AW34" s="986"/>
      <c r="AX34" s="986"/>
      <c r="AY34" s="986"/>
      <c r="AZ34" s="986"/>
      <c r="BA34" s="986"/>
      <c r="BB34" s="986"/>
      <c r="BD34" s="994"/>
    </row>
    <row r="35" spans="1:56" ht="8.4499999999999993" customHeight="1">
      <c r="A35" s="994"/>
      <c r="C35" s="967"/>
      <c r="D35" s="970"/>
      <c r="E35" s="970"/>
      <c r="F35" s="264"/>
      <c r="G35" s="264"/>
      <c r="H35" s="264"/>
      <c r="I35" s="264"/>
      <c r="J35" s="264"/>
      <c r="K35" s="264"/>
      <c r="L35" s="264"/>
      <c r="M35" s="264"/>
      <c r="N35" s="264"/>
      <c r="O35" s="264"/>
      <c r="P35" s="264"/>
      <c r="Q35" s="264"/>
      <c r="R35" s="264"/>
      <c r="S35" s="264"/>
      <c r="T35" s="264"/>
      <c r="U35" s="264"/>
      <c r="V35" s="264"/>
      <c r="W35" s="264"/>
      <c r="X35" s="264"/>
      <c r="Y35" s="269"/>
      <c r="AA35" s="994"/>
      <c r="AD35" s="994"/>
      <c r="AF35" s="986"/>
      <c r="AG35" s="986"/>
      <c r="AH35" s="986"/>
      <c r="AI35" s="986"/>
      <c r="AJ35" s="986"/>
      <c r="AK35" s="986"/>
      <c r="AL35" s="986"/>
      <c r="AM35" s="986"/>
      <c r="AN35" s="986"/>
      <c r="AO35" s="986"/>
      <c r="AP35" s="986"/>
      <c r="AQ35" s="986"/>
      <c r="AR35" s="986"/>
      <c r="AS35" s="986"/>
      <c r="AT35" s="986"/>
      <c r="AU35" s="986"/>
      <c r="AV35" s="986"/>
      <c r="AW35" s="986"/>
      <c r="AX35" s="986"/>
      <c r="AY35" s="986"/>
      <c r="AZ35" s="986"/>
      <c r="BA35" s="986"/>
      <c r="BB35" s="986"/>
      <c r="BD35" s="994"/>
    </row>
    <row r="36" spans="1:56" ht="8.4499999999999993" customHeight="1">
      <c r="A36" s="994"/>
      <c r="C36" s="968"/>
      <c r="D36" s="971"/>
      <c r="E36" s="971"/>
      <c r="Y36" s="270"/>
      <c r="AA36" s="994"/>
      <c r="AD36" s="994"/>
      <c r="AF36" s="266" t="s">
        <v>809</v>
      </c>
      <c r="AG36" s="988" t="s">
        <v>161</v>
      </c>
      <c r="AH36" s="988"/>
      <c r="AI36" s="988"/>
      <c r="AJ36" s="988"/>
      <c r="AK36" s="988"/>
      <c r="AL36" s="988"/>
      <c r="AM36" s="988"/>
      <c r="AN36" s="988"/>
      <c r="AO36" s="988"/>
      <c r="AP36" s="988"/>
      <c r="AQ36" s="988"/>
      <c r="AR36" s="988"/>
      <c r="AS36" s="988"/>
      <c r="AT36" s="988"/>
      <c r="AU36" s="988"/>
      <c r="AV36" s="988"/>
      <c r="AW36" s="988"/>
      <c r="AX36" s="988"/>
      <c r="AY36" s="988"/>
      <c r="AZ36" s="988"/>
      <c r="BA36" s="988"/>
      <c r="BB36" s="988"/>
      <c r="BD36" s="994"/>
    </row>
    <row r="37" spans="1:56" ht="8.4499999999999993" customHeight="1">
      <c r="A37" s="994"/>
      <c r="C37" s="261"/>
      <c r="D37" s="972" t="s">
        <v>196</v>
      </c>
      <c r="E37" s="972"/>
      <c r="F37" s="972"/>
      <c r="G37" s="972"/>
      <c r="H37" s="972"/>
      <c r="I37" s="972"/>
      <c r="J37" s="972"/>
      <c r="K37" s="972"/>
      <c r="L37" s="978" t="s">
        <v>237</v>
      </c>
      <c r="M37" s="978"/>
      <c r="N37" s="978"/>
      <c r="O37" s="981" t="s">
        <v>909</v>
      </c>
      <c r="P37" s="981"/>
      <c r="Q37" s="981"/>
      <c r="R37" s="981"/>
      <c r="S37" s="981"/>
      <c r="T37" s="981"/>
      <c r="U37" s="981"/>
      <c r="V37" s="249" t="s">
        <v>615</v>
      </c>
      <c r="W37" s="249"/>
      <c r="X37" s="249"/>
      <c r="Y37" s="270"/>
      <c r="AA37" s="994"/>
      <c r="AD37" s="994"/>
      <c r="AF37" s="266"/>
      <c r="AG37" s="988"/>
      <c r="AH37" s="988"/>
      <c r="AI37" s="988"/>
      <c r="AJ37" s="988"/>
      <c r="AK37" s="988"/>
      <c r="AL37" s="988"/>
      <c r="AM37" s="988"/>
      <c r="AN37" s="988"/>
      <c r="AO37" s="988"/>
      <c r="AP37" s="988"/>
      <c r="AQ37" s="988"/>
      <c r="AR37" s="988"/>
      <c r="AS37" s="988"/>
      <c r="AT37" s="988"/>
      <c r="AU37" s="988"/>
      <c r="AV37" s="988"/>
      <c r="AW37" s="988"/>
      <c r="AX37" s="988"/>
      <c r="AY37" s="988"/>
      <c r="AZ37" s="988"/>
      <c r="BA37" s="988"/>
      <c r="BB37" s="988"/>
      <c r="BD37" s="994"/>
    </row>
    <row r="38" spans="1:56" ht="8.4499999999999993" customHeight="1">
      <c r="A38" s="994"/>
      <c r="C38" s="261"/>
      <c r="D38" s="972"/>
      <c r="E38" s="972"/>
      <c r="F38" s="972"/>
      <c r="G38" s="972"/>
      <c r="H38" s="972"/>
      <c r="I38" s="972"/>
      <c r="J38" s="972"/>
      <c r="K38" s="972"/>
      <c r="L38" s="978"/>
      <c r="M38" s="978"/>
      <c r="N38" s="978"/>
      <c r="O38" s="981"/>
      <c r="P38" s="981"/>
      <c r="Q38" s="981"/>
      <c r="R38" s="981"/>
      <c r="S38" s="981"/>
      <c r="T38" s="981"/>
      <c r="U38" s="981"/>
      <c r="V38" s="249"/>
      <c r="W38" s="249"/>
      <c r="X38" s="249"/>
      <c r="Y38" s="270"/>
      <c r="AA38" s="994"/>
      <c r="AD38" s="994"/>
      <c r="AF38" s="266"/>
      <c r="AG38" s="988"/>
      <c r="AH38" s="988"/>
      <c r="AI38" s="988"/>
      <c r="AJ38" s="988"/>
      <c r="AK38" s="988"/>
      <c r="AL38" s="988"/>
      <c r="AM38" s="988"/>
      <c r="AN38" s="988"/>
      <c r="AO38" s="988"/>
      <c r="AP38" s="988"/>
      <c r="AQ38" s="988"/>
      <c r="AR38" s="988"/>
      <c r="AS38" s="988"/>
      <c r="AT38" s="988"/>
      <c r="AU38" s="988"/>
      <c r="AV38" s="988"/>
      <c r="AW38" s="988"/>
      <c r="AX38" s="988"/>
      <c r="AY38" s="988"/>
      <c r="AZ38" s="988"/>
      <c r="BA38" s="988"/>
      <c r="BB38" s="988"/>
      <c r="BD38" s="994"/>
    </row>
    <row r="39" spans="1:56" ht="8.4499999999999993" customHeight="1">
      <c r="A39" s="994"/>
      <c r="C39" s="261"/>
      <c r="D39" s="972"/>
      <c r="E39" s="972"/>
      <c r="F39" s="972"/>
      <c r="G39" s="972"/>
      <c r="H39" s="972"/>
      <c r="I39" s="972"/>
      <c r="J39" s="972"/>
      <c r="K39" s="972"/>
      <c r="L39" s="979" t="s">
        <v>76</v>
      </c>
      <c r="M39" s="979"/>
      <c r="N39" s="979"/>
      <c r="O39" s="981"/>
      <c r="P39" s="981"/>
      <c r="Q39" s="981"/>
      <c r="R39" s="981"/>
      <c r="S39" s="981"/>
      <c r="T39" s="981"/>
      <c r="U39" s="981"/>
      <c r="V39" s="249"/>
      <c r="W39" s="249"/>
      <c r="X39" s="249"/>
      <c r="Y39" s="270"/>
      <c r="AA39" s="994"/>
      <c r="AD39" s="994"/>
      <c r="AF39" s="266"/>
      <c r="AG39" s="988"/>
      <c r="AH39" s="988"/>
      <c r="AI39" s="988"/>
      <c r="AJ39" s="988"/>
      <c r="AK39" s="988"/>
      <c r="AL39" s="988"/>
      <c r="AM39" s="988"/>
      <c r="AN39" s="988"/>
      <c r="AO39" s="988"/>
      <c r="AP39" s="988"/>
      <c r="AQ39" s="988"/>
      <c r="AR39" s="988"/>
      <c r="AS39" s="988"/>
      <c r="AT39" s="988"/>
      <c r="AU39" s="988"/>
      <c r="AV39" s="988"/>
      <c r="AW39" s="988"/>
      <c r="AX39" s="988"/>
      <c r="AY39" s="988"/>
      <c r="AZ39" s="988"/>
      <c r="BA39" s="988"/>
      <c r="BB39" s="988"/>
      <c r="BD39" s="994"/>
    </row>
    <row r="40" spans="1:56" ht="8.4499999999999993" customHeight="1">
      <c r="A40" s="994"/>
      <c r="C40" s="261"/>
      <c r="D40" s="972"/>
      <c r="E40" s="972"/>
      <c r="F40" s="972"/>
      <c r="G40" s="972"/>
      <c r="H40" s="972"/>
      <c r="I40" s="972"/>
      <c r="J40" s="972"/>
      <c r="K40" s="972"/>
      <c r="L40" s="979"/>
      <c r="M40" s="979"/>
      <c r="N40" s="979"/>
      <c r="O40" s="981"/>
      <c r="P40" s="981"/>
      <c r="Q40" s="981"/>
      <c r="R40" s="981"/>
      <c r="S40" s="981"/>
      <c r="T40" s="981"/>
      <c r="U40" s="981"/>
      <c r="V40" s="249"/>
      <c r="W40" s="249"/>
      <c r="X40" s="249"/>
      <c r="Y40" s="270"/>
      <c r="AA40" s="994"/>
      <c r="AD40" s="994"/>
      <c r="AG40" s="528"/>
      <c r="BD40" s="994"/>
    </row>
    <row r="41" spans="1:56" ht="8.4499999999999993" customHeight="1">
      <c r="A41" s="994"/>
      <c r="C41" s="261"/>
      <c r="D41" s="972"/>
      <c r="E41" s="972"/>
      <c r="F41" s="972"/>
      <c r="G41" s="972"/>
      <c r="H41" s="972"/>
      <c r="I41" s="972"/>
      <c r="J41" s="972"/>
      <c r="K41" s="972"/>
      <c r="L41" s="979"/>
      <c r="M41" s="979"/>
      <c r="N41" s="979"/>
      <c r="O41" s="981"/>
      <c r="P41" s="981"/>
      <c r="Q41" s="981"/>
      <c r="R41" s="981"/>
      <c r="S41" s="981"/>
      <c r="T41" s="981"/>
      <c r="U41" s="981"/>
      <c r="Y41" s="270"/>
      <c r="AA41" s="994"/>
      <c r="AD41" s="994"/>
      <c r="AF41" s="266" t="s">
        <v>809</v>
      </c>
      <c r="AG41" s="1003" t="s">
        <v>21</v>
      </c>
      <c r="AH41" s="1003"/>
      <c r="AI41" s="1003"/>
      <c r="AJ41" s="1003"/>
      <c r="AK41" s="1003"/>
      <c r="AL41" s="1003"/>
      <c r="AM41" s="1003"/>
      <c r="AN41" s="1003"/>
      <c r="AO41" s="1003"/>
      <c r="AP41" s="1003"/>
      <c r="AQ41" s="1003"/>
      <c r="AR41" s="1003"/>
      <c r="AS41" s="1003"/>
      <c r="AT41" s="1003"/>
      <c r="AU41" s="1003"/>
      <c r="AV41" s="1003"/>
      <c r="AW41" s="1003"/>
      <c r="AX41" s="1003"/>
      <c r="AY41" s="1003"/>
      <c r="AZ41" s="1003"/>
      <c r="BA41" s="1003"/>
      <c r="BB41" s="1003"/>
      <c r="BD41" s="994"/>
    </row>
    <row r="42" spans="1:56" ht="8.4499999999999993" customHeight="1">
      <c r="A42" s="994"/>
      <c r="C42" s="261"/>
      <c r="D42" s="251"/>
      <c r="E42" s="251"/>
      <c r="F42" s="251"/>
      <c r="G42" s="251"/>
      <c r="H42" s="251"/>
      <c r="I42" s="251"/>
      <c r="J42" s="251"/>
      <c r="K42" s="251"/>
      <c r="L42" s="979"/>
      <c r="M42" s="979"/>
      <c r="N42" s="979"/>
      <c r="O42" s="982"/>
      <c r="P42" s="982"/>
      <c r="Q42" s="982"/>
      <c r="R42" s="982"/>
      <c r="S42" s="982"/>
      <c r="T42" s="982"/>
      <c r="U42" s="982"/>
      <c r="Y42" s="270"/>
      <c r="AA42" s="994"/>
      <c r="AD42" s="994"/>
      <c r="AF42" s="266"/>
      <c r="AG42" s="1003"/>
      <c r="AH42" s="1003"/>
      <c r="AI42" s="1003"/>
      <c r="AJ42" s="1003"/>
      <c r="AK42" s="1003"/>
      <c r="AL42" s="1003"/>
      <c r="AM42" s="1003"/>
      <c r="AN42" s="1003"/>
      <c r="AO42" s="1003"/>
      <c r="AP42" s="1003"/>
      <c r="AQ42" s="1003"/>
      <c r="AR42" s="1003"/>
      <c r="AS42" s="1003"/>
      <c r="AT42" s="1003"/>
      <c r="AU42" s="1003"/>
      <c r="AV42" s="1003"/>
      <c r="AW42" s="1003"/>
      <c r="AX42" s="1003"/>
      <c r="AY42" s="1003"/>
      <c r="AZ42" s="1003"/>
      <c r="BA42" s="1003"/>
      <c r="BB42" s="1003"/>
      <c r="BD42" s="994"/>
    </row>
    <row r="43" spans="1:56" ht="8.4499999999999993" customHeight="1">
      <c r="A43" s="994"/>
      <c r="C43" s="261"/>
      <c r="D43" s="972" t="s">
        <v>196</v>
      </c>
      <c r="E43" s="972"/>
      <c r="F43" s="972"/>
      <c r="G43" s="972"/>
      <c r="H43" s="972"/>
      <c r="I43" s="972"/>
      <c r="J43" s="972"/>
      <c r="K43" s="972"/>
      <c r="L43" s="978" t="s">
        <v>237</v>
      </c>
      <c r="M43" s="978"/>
      <c r="N43" s="978"/>
      <c r="O43" s="981" t="s">
        <v>909</v>
      </c>
      <c r="P43" s="981"/>
      <c r="Q43" s="981"/>
      <c r="R43" s="981"/>
      <c r="S43" s="981"/>
      <c r="T43" s="981"/>
      <c r="U43" s="981"/>
      <c r="V43" s="249" t="s">
        <v>355</v>
      </c>
      <c r="W43" s="249"/>
      <c r="X43" s="249"/>
      <c r="Y43" s="270"/>
      <c r="AA43" s="994"/>
      <c r="AD43" s="994"/>
      <c r="AF43" s="266"/>
      <c r="AG43" s="1003"/>
      <c r="AH43" s="1003"/>
      <c r="AI43" s="1003"/>
      <c r="AJ43" s="1003"/>
      <c r="AK43" s="1003"/>
      <c r="AL43" s="1003"/>
      <c r="AM43" s="1003"/>
      <c r="AN43" s="1003"/>
      <c r="AO43" s="1003"/>
      <c r="AP43" s="1003"/>
      <c r="AQ43" s="1003"/>
      <c r="AR43" s="1003"/>
      <c r="AS43" s="1003"/>
      <c r="AT43" s="1003"/>
      <c r="AU43" s="1003"/>
      <c r="AV43" s="1003"/>
      <c r="AW43" s="1003"/>
      <c r="AX43" s="1003"/>
      <c r="AY43" s="1003"/>
      <c r="AZ43" s="1003"/>
      <c r="BA43" s="1003"/>
      <c r="BB43" s="1003"/>
      <c r="BD43" s="994"/>
    </row>
    <row r="44" spans="1:56" ht="8.4499999999999993" customHeight="1">
      <c r="A44" s="994"/>
      <c r="C44" s="261"/>
      <c r="D44" s="972"/>
      <c r="E44" s="972"/>
      <c r="F44" s="972"/>
      <c r="G44" s="972"/>
      <c r="H44" s="972"/>
      <c r="I44" s="972"/>
      <c r="J44" s="972"/>
      <c r="K44" s="972"/>
      <c r="L44" s="978"/>
      <c r="M44" s="978"/>
      <c r="N44" s="978"/>
      <c r="O44" s="981"/>
      <c r="P44" s="981"/>
      <c r="Q44" s="981"/>
      <c r="R44" s="981"/>
      <c r="S44" s="981"/>
      <c r="T44" s="981"/>
      <c r="U44" s="981"/>
      <c r="V44" s="249"/>
      <c r="W44" s="249"/>
      <c r="X44" s="249"/>
      <c r="Y44" s="270"/>
      <c r="AA44" s="994"/>
      <c r="AD44" s="994"/>
      <c r="AF44" s="266"/>
      <c r="AG44" s="1003"/>
      <c r="AH44" s="1003"/>
      <c r="AI44" s="1003"/>
      <c r="AJ44" s="1003"/>
      <c r="AK44" s="1003"/>
      <c r="AL44" s="1003"/>
      <c r="AM44" s="1003"/>
      <c r="AN44" s="1003"/>
      <c r="AO44" s="1003"/>
      <c r="AP44" s="1003"/>
      <c r="AQ44" s="1003"/>
      <c r="AR44" s="1003"/>
      <c r="AS44" s="1003"/>
      <c r="AT44" s="1003"/>
      <c r="AU44" s="1003"/>
      <c r="AV44" s="1003"/>
      <c r="AW44" s="1003"/>
      <c r="AX44" s="1003"/>
      <c r="AY44" s="1003"/>
      <c r="AZ44" s="1003"/>
      <c r="BA44" s="1003"/>
      <c r="BB44" s="1003"/>
      <c r="BD44" s="994"/>
    </row>
    <row r="45" spans="1:56" ht="8.4499999999999993" customHeight="1">
      <c r="A45" s="994"/>
      <c r="C45" s="261"/>
      <c r="D45" s="972"/>
      <c r="E45" s="972"/>
      <c r="F45" s="972"/>
      <c r="G45" s="972"/>
      <c r="H45" s="972"/>
      <c r="I45" s="972"/>
      <c r="J45" s="972"/>
      <c r="K45" s="972"/>
      <c r="L45" s="979" t="s">
        <v>76</v>
      </c>
      <c r="M45" s="979"/>
      <c r="N45" s="979"/>
      <c r="O45" s="981"/>
      <c r="P45" s="981"/>
      <c r="Q45" s="981"/>
      <c r="R45" s="981"/>
      <c r="S45" s="981"/>
      <c r="T45" s="981"/>
      <c r="U45" s="981"/>
      <c r="V45" s="249"/>
      <c r="W45" s="249"/>
      <c r="X45" s="249"/>
      <c r="Y45" s="270"/>
      <c r="AA45" s="994"/>
      <c r="AD45" s="994"/>
      <c r="AF45" s="266"/>
      <c r="AG45" s="1003"/>
      <c r="AH45" s="1003"/>
      <c r="AI45" s="1003"/>
      <c r="AJ45" s="1003"/>
      <c r="AK45" s="1003"/>
      <c r="AL45" s="1003"/>
      <c r="AM45" s="1003"/>
      <c r="AN45" s="1003"/>
      <c r="AO45" s="1003"/>
      <c r="AP45" s="1003"/>
      <c r="AQ45" s="1003"/>
      <c r="AR45" s="1003"/>
      <c r="AS45" s="1003"/>
      <c r="AT45" s="1003"/>
      <c r="AU45" s="1003"/>
      <c r="AV45" s="1003"/>
      <c r="AW45" s="1003"/>
      <c r="AX45" s="1003"/>
      <c r="AY45" s="1003"/>
      <c r="AZ45" s="1003"/>
      <c r="BA45" s="1003"/>
      <c r="BB45" s="1003"/>
      <c r="BD45" s="994"/>
    </row>
    <row r="46" spans="1:56" ht="8.4499999999999993" customHeight="1">
      <c r="A46" s="994"/>
      <c r="C46" s="261"/>
      <c r="D46" s="972"/>
      <c r="E46" s="972"/>
      <c r="F46" s="972"/>
      <c r="G46" s="972"/>
      <c r="H46" s="972"/>
      <c r="I46" s="972"/>
      <c r="J46" s="972"/>
      <c r="K46" s="972"/>
      <c r="L46" s="979"/>
      <c r="M46" s="979"/>
      <c r="N46" s="979"/>
      <c r="O46" s="981"/>
      <c r="P46" s="981"/>
      <c r="Q46" s="981"/>
      <c r="R46" s="981"/>
      <c r="S46" s="981"/>
      <c r="T46" s="981"/>
      <c r="U46" s="981"/>
      <c r="V46" s="249"/>
      <c r="W46" s="249"/>
      <c r="X46" s="249"/>
      <c r="Y46" s="270"/>
      <c r="AA46" s="994"/>
      <c r="AD46" s="994"/>
      <c r="AF46" s="266"/>
      <c r="AG46" s="1003"/>
      <c r="AH46" s="1003"/>
      <c r="AI46" s="1003"/>
      <c r="AJ46" s="1003"/>
      <c r="AK46" s="1003"/>
      <c r="AL46" s="1003"/>
      <c r="AM46" s="1003"/>
      <c r="AN46" s="1003"/>
      <c r="AO46" s="1003"/>
      <c r="AP46" s="1003"/>
      <c r="AQ46" s="1003"/>
      <c r="AR46" s="1003"/>
      <c r="AS46" s="1003"/>
      <c r="AT46" s="1003"/>
      <c r="AU46" s="1003"/>
      <c r="AV46" s="1003"/>
      <c r="AW46" s="1003"/>
      <c r="AX46" s="1003"/>
      <c r="AY46" s="1003"/>
      <c r="AZ46" s="1003"/>
      <c r="BA46" s="1003"/>
      <c r="BB46" s="1003"/>
      <c r="BD46" s="994"/>
    </row>
    <row r="47" spans="1:56" ht="8.4499999999999993" customHeight="1">
      <c r="A47" s="994"/>
      <c r="C47" s="261"/>
      <c r="D47" s="972"/>
      <c r="E47" s="972"/>
      <c r="F47" s="972"/>
      <c r="G47" s="972"/>
      <c r="H47" s="972"/>
      <c r="I47" s="972"/>
      <c r="J47" s="972"/>
      <c r="K47" s="972"/>
      <c r="L47" s="979"/>
      <c r="M47" s="979"/>
      <c r="N47" s="979"/>
      <c r="O47" s="981"/>
      <c r="P47" s="981"/>
      <c r="Q47" s="981"/>
      <c r="R47" s="981"/>
      <c r="S47" s="981"/>
      <c r="T47" s="981"/>
      <c r="U47" s="981"/>
      <c r="Y47" s="270"/>
      <c r="AA47" s="994"/>
      <c r="AD47" s="994"/>
      <c r="BD47" s="994"/>
    </row>
    <row r="48" spans="1:56" ht="8.4499999999999993" customHeight="1">
      <c r="A48" s="994"/>
      <c r="C48" s="262"/>
      <c r="D48" s="265"/>
      <c r="E48" s="265"/>
      <c r="F48" s="265"/>
      <c r="G48" s="265"/>
      <c r="H48" s="265"/>
      <c r="I48" s="265"/>
      <c r="J48" s="265"/>
      <c r="K48" s="265"/>
      <c r="L48" s="265"/>
      <c r="M48" s="265"/>
      <c r="N48" s="265"/>
      <c r="O48" s="265"/>
      <c r="P48" s="265"/>
      <c r="Q48" s="265"/>
      <c r="R48" s="265"/>
      <c r="S48" s="265"/>
      <c r="T48" s="265"/>
      <c r="U48" s="265"/>
      <c r="V48" s="265"/>
      <c r="W48" s="265"/>
      <c r="X48" s="265"/>
      <c r="Y48" s="271"/>
      <c r="AA48" s="994"/>
      <c r="AD48" s="994"/>
      <c r="AF48" s="986" t="s">
        <v>421</v>
      </c>
      <c r="AG48" s="986"/>
      <c r="AH48" s="986"/>
      <c r="AI48" s="986"/>
      <c r="AJ48" s="986"/>
      <c r="AK48" s="986"/>
      <c r="AL48" s="986"/>
      <c r="AM48" s="986"/>
      <c r="AN48" s="986"/>
      <c r="AO48" s="986"/>
      <c r="AP48" s="986"/>
      <c r="AQ48" s="986"/>
      <c r="AR48" s="986"/>
      <c r="AS48" s="986"/>
      <c r="AT48" s="986"/>
      <c r="AU48" s="986"/>
      <c r="AV48" s="986"/>
      <c r="AW48" s="986"/>
      <c r="AX48" s="986"/>
      <c r="AY48" s="986"/>
      <c r="AZ48" s="986"/>
      <c r="BA48" s="986"/>
      <c r="BB48" s="986"/>
      <c r="BD48" s="994"/>
    </row>
    <row r="49" spans="1:56" ht="8.4499999999999993" customHeight="1">
      <c r="A49" s="994"/>
      <c r="AA49" s="994"/>
      <c r="AD49" s="994"/>
      <c r="AF49" s="986"/>
      <c r="AG49" s="986"/>
      <c r="AH49" s="986"/>
      <c r="AI49" s="986"/>
      <c r="AJ49" s="986"/>
      <c r="AK49" s="986"/>
      <c r="AL49" s="986"/>
      <c r="AM49" s="986"/>
      <c r="AN49" s="986"/>
      <c r="AO49" s="986"/>
      <c r="AP49" s="986"/>
      <c r="AQ49" s="986"/>
      <c r="AR49" s="986"/>
      <c r="AS49" s="986"/>
      <c r="AT49" s="986"/>
      <c r="AU49" s="986"/>
      <c r="AV49" s="986"/>
      <c r="AW49" s="986"/>
      <c r="AX49" s="986"/>
      <c r="AY49" s="986"/>
      <c r="AZ49" s="986"/>
      <c r="BA49" s="986"/>
      <c r="BB49" s="986"/>
      <c r="BD49" s="994"/>
    </row>
    <row r="50" spans="1:56" ht="8.4499999999999993" customHeight="1">
      <c r="A50" s="994"/>
      <c r="AA50" s="994"/>
      <c r="AD50" s="994"/>
      <c r="AF50" s="266" t="s">
        <v>809</v>
      </c>
      <c r="AG50" s="1003" t="s">
        <v>720</v>
      </c>
      <c r="AH50" s="1003"/>
      <c r="AI50" s="1003"/>
      <c r="AJ50" s="1003"/>
      <c r="AK50" s="1003"/>
      <c r="AL50" s="1003"/>
      <c r="AM50" s="1003"/>
      <c r="AN50" s="1003"/>
      <c r="AO50" s="1003"/>
      <c r="AP50" s="1003"/>
      <c r="AQ50" s="1003"/>
      <c r="AR50" s="1003"/>
      <c r="AS50" s="1003"/>
      <c r="AT50" s="1003"/>
      <c r="AU50" s="1003"/>
      <c r="AV50" s="1003"/>
      <c r="AW50" s="1003"/>
      <c r="AX50" s="1003"/>
      <c r="AY50" s="1003"/>
      <c r="AZ50" s="1003"/>
      <c r="BA50" s="1003"/>
      <c r="BB50" s="1003"/>
      <c r="BD50" s="994"/>
    </row>
    <row r="51" spans="1:56" ht="8.4499999999999993" customHeight="1">
      <c r="A51" s="994"/>
      <c r="AA51" s="994"/>
      <c r="AD51" s="994"/>
      <c r="AF51" s="266"/>
      <c r="AG51" s="1003"/>
      <c r="AH51" s="1003"/>
      <c r="AI51" s="1003"/>
      <c r="AJ51" s="1003"/>
      <c r="AK51" s="1003"/>
      <c r="AL51" s="1003"/>
      <c r="AM51" s="1003"/>
      <c r="AN51" s="1003"/>
      <c r="AO51" s="1003"/>
      <c r="AP51" s="1003"/>
      <c r="AQ51" s="1003"/>
      <c r="AR51" s="1003"/>
      <c r="AS51" s="1003"/>
      <c r="AT51" s="1003"/>
      <c r="AU51" s="1003"/>
      <c r="AV51" s="1003"/>
      <c r="AW51" s="1003"/>
      <c r="AX51" s="1003"/>
      <c r="AY51" s="1003"/>
      <c r="AZ51" s="1003"/>
      <c r="BA51" s="1003"/>
      <c r="BB51" s="1003"/>
      <c r="BD51" s="994"/>
    </row>
    <row r="52" spans="1:56" ht="8.4499999999999993" customHeight="1">
      <c r="A52" s="994"/>
      <c r="C52" s="969" t="s">
        <v>910</v>
      </c>
      <c r="D52" s="969"/>
      <c r="E52" s="969"/>
      <c r="F52" s="969"/>
      <c r="G52" s="969"/>
      <c r="H52" s="969"/>
      <c r="I52" s="969"/>
      <c r="AA52" s="994"/>
      <c r="AD52" s="994"/>
      <c r="AF52" s="266"/>
      <c r="AG52" s="1003"/>
      <c r="AH52" s="1003"/>
      <c r="AI52" s="1003"/>
      <c r="AJ52" s="1003"/>
      <c r="AK52" s="1003"/>
      <c r="AL52" s="1003"/>
      <c r="AM52" s="1003"/>
      <c r="AN52" s="1003"/>
      <c r="AO52" s="1003"/>
      <c r="AP52" s="1003"/>
      <c r="AQ52" s="1003"/>
      <c r="AR52" s="1003"/>
      <c r="AS52" s="1003"/>
      <c r="AT52" s="1003"/>
      <c r="AU52" s="1003"/>
      <c r="AV52" s="1003"/>
      <c r="AW52" s="1003"/>
      <c r="AX52" s="1003"/>
      <c r="AY52" s="1003"/>
      <c r="AZ52" s="1003"/>
      <c r="BA52" s="1003"/>
      <c r="BB52" s="1003"/>
      <c r="BD52" s="994"/>
    </row>
    <row r="53" spans="1:56" ht="8.4499999999999993" customHeight="1">
      <c r="A53" s="994"/>
      <c r="C53" s="969"/>
      <c r="D53" s="969"/>
      <c r="E53" s="969"/>
      <c r="F53" s="969"/>
      <c r="G53" s="969"/>
      <c r="H53" s="969"/>
      <c r="I53" s="969"/>
      <c r="AA53" s="994"/>
      <c r="AD53" s="994"/>
      <c r="AF53" s="266"/>
      <c r="AG53" s="1003"/>
      <c r="AH53" s="1003"/>
      <c r="AI53" s="1003"/>
      <c r="AJ53" s="1003"/>
      <c r="AK53" s="1003"/>
      <c r="AL53" s="1003"/>
      <c r="AM53" s="1003"/>
      <c r="AN53" s="1003"/>
      <c r="AO53" s="1003"/>
      <c r="AP53" s="1003"/>
      <c r="AQ53" s="1003"/>
      <c r="AR53" s="1003"/>
      <c r="AS53" s="1003"/>
      <c r="AT53" s="1003"/>
      <c r="AU53" s="1003"/>
      <c r="AV53" s="1003"/>
      <c r="AW53" s="1003"/>
      <c r="AX53" s="1003"/>
      <c r="AY53" s="1003"/>
      <c r="AZ53" s="1003"/>
      <c r="BA53" s="1003"/>
      <c r="BB53" s="1003"/>
      <c r="BD53" s="994"/>
    </row>
    <row r="54" spans="1:56" ht="8.4499999999999993" customHeight="1">
      <c r="A54" s="994"/>
      <c r="C54" s="249" t="s">
        <v>911</v>
      </c>
      <c r="D54" s="249"/>
      <c r="E54" s="249"/>
      <c r="F54" s="249"/>
      <c r="G54" s="249"/>
      <c r="H54" s="249"/>
      <c r="I54" s="249"/>
      <c r="J54" s="249"/>
      <c r="K54" s="249"/>
      <c r="L54" s="249"/>
      <c r="M54" s="249"/>
      <c r="N54" s="249"/>
      <c r="O54" s="249"/>
      <c r="P54" s="249"/>
      <c r="Q54" s="249"/>
      <c r="R54" s="249"/>
      <c r="S54" s="249"/>
      <c r="T54" s="249"/>
      <c r="U54" s="249"/>
      <c r="V54" s="249"/>
      <c r="W54" s="249"/>
      <c r="X54" s="249"/>
      <c r="Y54" s="249"/>
      <c r="AA54" s="994"/>
      <c r="AD54" s="994"/>
      <c r="BD54" s="994"/>
    </row>
    <row r="55" spans="1:56" ht="8.4499999999999993" customHeight="1">
      <c r="A55" s="994"/>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AA55" s="994"/>
      <c r="AD55" s="994"/>
      <c r="AF55" s="266" t="s">
        <v>809</v>
      </c>
      <c r="AG55" s="1003" t="s">
        <v>912</v>
      </c>
      <c r="AH55" s="1003"/>
      <c r="AI55" s="1003"/>
      <c r="AJ55" s="1003"/>
      <c r="AK55" s="1003"/>
      <c r="AL55" s="1003"/>
      <c r="AM55" s="1003"/>
      <c r="AN55" s="1003"/>
      <c r="AO55" s="1003"/>
      <c r="AP55" s="1003"/>
      <c r="AQ55" s="1003"/>
      <c r="AR55" s="1003"/>
      <c r="AS55" s="1003"/>
      <c r="AT55" s="1003"/>
      <c r="AU55" s="1003"/>
      <c r="AV55" s="1003"/>
      <c r="AW55" s="1003"/>
      <c r="AX55" s="1003"/>
      <c r="AY55" s="1003"/>
      <c r="AZ55" s="1003"/>
      <c r="BA55" s="1003"/>
      <c r="BB55" s="1003"/>
      <c r="BD55" s="994"/>
    </row>
    <row r="56" spans="1:56" ht="8.4499999999999993" customHeight="1">
      <c r="A56" s="994"/>
      <c r="D56" s="973" t="s">
        <v>914</v>
      </c>
      <c r="E56" s="973"/>
      <c r="F56" s="973"/>
      <c r="G56" s="973"/>
      <c r="H56" s="973"/>
      <c r="I56" s="973"/>
      <c r="J56" s="973"/>
      <c r="K56" s="973"/>
      <c r="L56" s="973"/>
      <c r="M56" s="973"/>
      <c r="N56" s="973"/>
      <c r="O56" s="973"/>
      <c r="P56" s="973"/>
      <c r="Q56" s="973"/>
      <c r="R56" s="973"/>
      <c r="S56" s="973"/>
      <c r="T56" s="973"/>
      <c r="U56" s="973"/>
      <c r="V56" s="973"/>
      <c r="W56" s="973"/>
      <c r="X56" s="973"/>
      <c r="Y56" s="973"/>
      <c r="Z56" s="973"/>
      <c r="AA56" s="994"/>
      <c r="AD56" s="994"/>
      <c r="AF56" s="266"/>
      <c r="AG56" s="1003"/>
      <c r="AH56" s="1003"/>
      <c r="AI56" s="1003"/>
      <c r="AJ56" s="1003"/>
      <c r="AK56" s="1003"/>
      <c r="AL56" s="1003"/>
      <c r="AM56" s="1003"/>
      <c r="AN56" s="1003"/>
      <c r="AO56" s="1003"/>
      <c r="AP56" s="1003"/>
      <c r="AQ56" s="1003"/>
      <c r="AR56" s="1003"/>
      <c r="AS56" s="1003"/>
      <c r="AT56" s="1003"/>
      <c r="AU56" s="1003"/>
      <c r="AV56" s="1003"/>
      <c r="AW56" s="1003"/>
      <c r="AX56" s="1003"/>
      <c r="AY56" s="1003"/>
      <c r="AZ56" s="1003"/>
      <c r="BA56" s="1003"/>
      <c r="BB56" s="1003"/>
      <c r="BD56" s="994"/>
    </row>
    <row r="57" spans="1:56" ht="8.4499999999999993" customHeight="1">
      <c r="A57" s="994"/>
      <c r="D57" s="973"/>
      <c r="E57" s="973"/>
      <c r="F57" s="973"/>
      <c r="G57" s="973"/>
      <c r="H57" s="973"/>
      <c r="I57" s="973"/>
      <c r="J57" s="973"/>
      <c r="K57" s="973"/>
      <c r="L57" s="973"/>
      <c r="M57" s="973"/>
      <c r="N57" s="973"/>
      <c r="O57" s="973"/>
      <c r="P57" s="973"/>
      <c r="Q57" s="973"/>
      <c r="R57" s="973"/>
      <c r="S57" s="973"/>
      <c r="T57" s="973"/>
      <c r="U57" s="973"/>
      <c r="V57" s="973"/>
      <c r="W57" s="973"/>
      <c r="X57" s="973"/>
      <c r="Y57" s="973"/>
      <c r="Z57" s="973"/>
      <c r="AA57" s="994"/>
      <c r="AD57" s="994"/>
      <c r="AF57" s="266"/>
      <c r="AG57" s="1003"/>
      <c r="AH57" s="1003"/>
      <c r="AI57" s="1003"/>
      <c r="AJ57" s="1003"/>
      <c r="AK57" s="1003"/>
      <c r="AL57" s="1003"/>
      <c r="AM57" s="1003"/>
      <c r="AN57" s="1003"/>
      <c r="AO57" s="1003"/>
      <c r="AP57" s="1003"/>
      <c r="AQ57" s="1003"/>
      <c r="AR57" s="1003"/>
      <c r="AS57" s="1003"/>
      <c r="AT57" s="1003"/>
      <c r="AU57" s="1003"/>
      <c r="AV57" s="1003"/>
      <c r="AW57" s="1003"/>
      <c r="AX57" s="1003"/>
      <c r="AY57" s="1003"/>
      <c r="AZ57" s="1003"/>
      <c r="BA57" s="1003"/>
      <c r="BB57" s="1003"/>
      <c r="BD57" s="994"/>
    </row>
    <row r="58" spans="1:56" ht="8.4499999999999993" customHeight="1">
      <c r="A58" s="994"/>
      <c r="E58" s="249" t="s">
        <v>487</v>
      </c>
      <c r="F58" s="249"/>
      <c r="G58" s="249"/>
      <c r="H58" s="249"/>
      <c r="I58" s="249"/>
      <c r="J58" s="249"/>
      <c r="K58" s="249"/>
      <c r="L58" s="249"/>
      <c r="M58" s="249"/>
      <c r="N58" s="249"/>
      <c r="O58" s="249" t="s">
        <v>301</v>
      </c>
      <c r="P58" s="249"/>
      <c r="Q58" s="266" t="s">
        <v>295</v>
      </c>
      <c r="R58" s="266"/>
      <c r="S58" s="266"/>
      <c r="T58" s="266"/>
      <c r="U58" s="266"/>
      <c r="V58" s="266"/>
      <c r="W58" s="266"/>
      <c r="X58" s="266"/>
      <c r="AA58" s="994"/>
      <c r="AD58" s="994"/>
      <c r="AF58" s="266"/>
      <c r="AG58" s="1003"/>
      <c r="AH58" s="1003"/>
      <c r="AI58" s="1003"/>
      <c r="AJ58" s="1003"/>
      <c r="AK58" s="1003"/>
      <c r="AL58" s="1003"/>
      <c r="AM58" s="1003"/>
      <c r="AN58" s="1003"/>
      <c r="AO58" s="1003"/>
      <c r="AP58" s="1003"/>
      <c r="AQ58" s="1003"/>
      <c r="AR58" s="1003"/>
      <c r="AS58" s="1003"/>
      <c r="AT58" s="1003"/>
      <c r="AU58" s="1003"/>
      <c r="AV58" s="1003"/>
      <c r="AW58" s="1003"/>
      <c r="AX58" s="1003"/>
      <c r="AY58" s="1003"/>
      <c r="AZ58" s="1003"/>
      <c r="BA58" s="1003"/>
      <c r="BB58" s="1003"/>
      <c r="BD58" s="994"/>
    </row>
    <row r="59" spans="1:56" ht="8.4499999999999993" customHeight="1">
      <c r="A59" s="994"/>
      <c r="E59" s="249"/>
      <c r="F59" s="249"/>
      <c r="G59" s="249"/>
      <c r="H59" s="249"/>
      <c r="I59" s="249"/>
      <c r="J59" s="249"/>
      <c r="K59" s="249"/>
      <c r="L59" s="249"/>
      <c r="M59" s="249"/>
      <c r="N59" s="249"/>
      <c r="O59" s="249"/>
      <c r="P59" s="249"/>
      <c r="Q59" s="266"/>
      <c r="R59" s="266"/>
      <c r="S59" s="266"/>
      <c r="T59" s="266"/>
      <c r="U59" s="266"/>
      <c r="V59" s="266"/>
      <c r="W59" s="266"/>
      <c r="X59" s="266"/>
      <c r="AA59" s="994"/>
      <c r="AD59" s="994"/>
      <c r="AG59" s="1005"/>
      <c r="BD59" s="994"/>
    </row>
    <row r="60" spans="1:56" ht="8.4499999999999993" customHeight="1">
      <c r="A60" s="994"/>
      <c r="AA60" s="994"/>
      <c r="AD60" s="994"/>
      <c r="AF60" s="266" t="s">
        <v>809</v>
      </c>
      <c r="AG60" s="988" t="s">
        <v>926</v>
      </c>
      <c r="AH60" s="988"/>
      <c r="AI60" s="988"/>
      <c r="AJ60" s="988"/>
      <c r="AK60" s="988"/>
      <c r="AL60" s="988"/>
      <c r="AM60" s="988"/>
      <c r="AN60" s="988"/>
      <c r="AO60" s="988"/>
      <c r="AP60" s="988"/>
      <c r="AQ60" s="988"/>
      <c r="AR60" s="988"/>
      <c r="AS60" s="988"/>
      <c r="AT60" s="988"/>
      <c r="AU60" s="988"/>
      <c r="AV60" s="988"/>
      <c r="AW60" s="988"/>
      <c r="AX60" s="988"/>
      <c r="AY60" s="988"/>
      <c r="AZ60" s="988"/>
      <c r="BA60" s="988"/>
      <c r="BB60" s="988"/>
      <c r="BD60" s="994"/>
    </row>
    <row r="61" spans="1:56" ht="8.4499999999999993" customHeight="1">
      <c r="A61" s="994"/>
      <c r="C61" s="249" t="s">
        <v>916</v>
      </c>
      <c r="D61" s="249"/>
      <c r="E61" s="249"/>
      <c r="F61" s="249"/>
      <c r="G61" s="249"/>
      <c r="H61" s="249"/>
      <c r="I61" s="249"/>
      <c r="J61" s="249"/>
      <c r="K61" s="249"/>
      <c r="L61" s="249"/>
      <c r="M61" s="249"/>
      <c r="N61" s="249"/>
      <c r="O61" s="249"/>
      <c r="P61" s="249"/>
      <c r="Q61" s="249"/>
      <c r="R61" s="249"/>
      <c r="S61" s="249"/>
      <c r="T61" s="249"/>
      <c r="U61" s="249"/>
      <c r="V61" s="249"/>
      <c r="W61" s="249"/>
      <c r="X61" s="249"/>
      <c r="Y61" s="249"/>
      <c r="AA61" s="994"/>
      <c r="AD61" s="994"/>
      <c r="AF61" s="266"/>
      <c r="AG61" s="988"/>
      <c r="AH61" s="988"/>
      <c r="AI61" s="988"/>
      <c r="AJ61" s="988"/>
      <c r="AK61" s="988"/>
      <c r="AL61" s="988"/>
      <c r="AM61" s="988"/>
      <c r="AN61" s="988"/>
      <c r="AO61" s="988"/>
      <c r="AP61" s="988"/>
      <c r="AQ61" s="988"/>
      <c r="AR61" s="988"/>
      <c r="AS61" s="988"/>
      <c r="AT61" s="988"/>
      <c r="AU61" s="988"/>
      <c r="AV61" s="988"/>
      <c r="AW61" s="988"/>
      <c r="AX61" s="988"/>
      <c r="AY61" s="988"/>
      <c r="AZ61" s="988"/>
      <c r="BA61" s="988"/>
      <c r="BB61" s="988"/>
      <c r="BD61" s="994"/>
    </row>
    <row r="62" spans="1:56" ht="8.4499999999999993" customHeight="1">
      <c r="A62" s="994"/>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AA62" s="994"/>
      <c r="AD62" s="994"/>
      <c r="AF62" s="266"/>
      <c r="AG62" s="988"/>
      <c r="AH62" s="988"/>
      <c r="AI62" s="988"/>
      <c r="AJ62" s="988"/>
      <c r="AK62" s="988"/>
      <c r="AL62" s="988"/>
      <c r="AM62" s="988"/>
      <c r="AN62" s="988"/>
      <c r="AO62" s="988"/>
      <c r="AP62" s="988"/>
      <c r="AQ62" s="988"/>
      <c r="AR62" s="988"/>
      <c r="AS62" s="988"/>
      <c r="AT62" s="988"/>
      <c r="AU62" s="988"/>
      <c r="AV62" s="988"/>
      <c r="AW62" s="988"/>
      <c r="AX62" s="988"/>
      <c r="AY62" s="988"/>
      <c r="AZ62" s="988"/>
      <c r="BA62" s="988"/>
      <c r="BB62" s="988"/>
      <c r="BD62" s="994"/>
    </row>
    <row r="63" spans="1:56" ht="8.4499999999999993" customHeight="1">
      <c r="A63" s="994"/>
      <c r="D63" s="974" t="s">
        <v>160</v>
      </c>
      <c r="E63" s="974"/>
      <c r="F63" s="974"/>
      <c r="G63" s="974"/>
      <c r="H63" s="974"/>
      <c r="I63" s="974"/>
      <c r="J63" s="974"/>
      <c r="K63" s="974"/>
      <c r="L63" s="974"/>
      <c r="M63" s="974"/>
      <c r="N63" s="974"/>
      <c r="O63" s="974"/>
      <c r="P63" s="974"/>
      <c r="Q63" s="974"/>
      <c r="R63" s="974"/>
      <c r="S63" s="974"/>
      <c r="T63" s="974"/>
      <c r="U63" s="974"/>
      <c r="V63" s="974"/>
      <c r="W63" s="974"/>
      <c r="X63" s="974"/>
      <c r="Y63" s="974"/>
      <c r="Z63" s="974"/>
      <c r="AA63" s="994"/>
      <c r="AD63" s="994"/>
      <c r="AF63" s="266"/>
      <c r="AG63" s="988"/>
      <c r="AH63" s="988"/>
      <c r="AI63" s="988"/>
      <c r="AJ63" s="988"/>
      <c r="AK63" s="988"/>
      <c r="AL63" s="988"/>
      <c r="AM63" s="988"/>
      <c r="AN63" s="988"/>
      <c r="AO63" s="988"/>
      <c r="AP63" s="988"/>
      <c r="AQ63" s="988"/>
      <c r="AR63" s="988"/>
      <c r="AS63" s="988"/>
      <c r="AT63" s="988"/>
      <c r="AU63" s="988"/>
      <c r="AV63" s="988"/>
      <c r="AW63" s="988"/>
      <c r="AX63" s="988"/>
      <c r="AY63" s="988"/>
      <c r="AZ63" s="988"/>
      <c r="BA63" s="988"/>
      <c r="BB63" s="988"/>
      <c r="BD63" s="994"/>
    </row>
    <row r="64" spans="1:56" ht="8.4499999999999993" customHeight="1">
      <c r="A64" s="994"/>
      <c r="D64" s="974"/>
      <c r="E64" s="974"/>
      <c r="F64" s="974"/>
      <c r="G64" s="974"/>
      <c r="H64" s="974"/>
      <c r="I64" s="974"/>
      <c r="J64" s="974"/>
      <c r="K64" s="974"/>
      <c r="L64" s="974"/>
      <c r="M64" s="974"/>
      <c r="N64" s="974"/>
      <c r="O64" s="974"/>
      <c r="P64" s="974"/>
      <c r="Q64" s="974"/>
      <c r="R64" s="974"/>
      <c r="S64" s="974"/>
      <c r="T64" s="974"/>
      <c r="U64" s="974"/>
      <c r="V64" s="974"/>
      <c r="W64" s="974"/>
      <c r="X64" s="974"/>
      <c r="Y64" s="974"/>
      <c r="Z64" s="974"/>
      <c r="AA64" s="994"/>
      <c r="AD64" s="994"/>
      <c r="BD64" s="994"/>
    </row>
    <row r="65" spans="1:56" ht="8.4499999999999993" customHeight="1">
      <c r="A65" s="994"/>
      <c r="E65" s="249" t="s">
        <v>917</v>
      </c>
      <c r="F65" s="249"/>
      <c r="G65" s="249"/>
      <c r="H65" s="249"/>
      <c r="I65" s="249"/>
      <c r="J65" s="249"/>
      <c r="K65" s="249"/>
      <c r="L65" s="249"/>
      <c r="M65" s="249"/>
      <c r="N65" s="249"/>
      <c r="O65" s="249" t="s">
        <v>301</v>
      </c>
      <c r="P65" s="249"/>
      <c r="Q65" s="266" t="s">
        <v>295</v>
      </c>
      <c r="R65" s="266"/>
      <c r="S65" s="266"/>
      <c r="T65" s="266"/>
      <c r="U65" s="266"/>
      <c r="V65" s="266"/>
      <c r="W65" s="266"/>
      <c r="X65" s="266"/>
      <c r="AA65" s="994"/>
      <c r="AD65" s="994"/>
      <c r="AG65" s="528"/>
      <c r="AH65" s="258"/>
      <c r="AI65" s="992"/>
      <c r="AJ65" s="528"/>
      <c r="AK65" s="528"/>
      <c r="AL65" s="528"/>
      <c r="AM65" s="528"/>
      <c r="AN65" s="528"/>
      <c r="AO65" s="528"/>
      <c r="AP65" s="528"/>
      <c r="AQ65" s="528"/>
      <c r="AR65" s="528"/>
      <c r="AS65" s="528"/>
      <c r="AT65" s="528"/>
      <c r="AU65" s="528"/>
      <c r="AV65" s="528"/>
      <c r="AW65" s="528"/>
      <c r="AX65" s="528"/>
      <c r="AY65" s="528"/>
      <c r="AZ65" s="528"/>
      <c r="BA65" s="528"/>
      <c r="BD65" s="994"/>
    </row>
    <row r="66" spans="1:56" ht="8.4499999999999993" customHeight="1">
      <c r="A66" s="994"/>
      <c r="E66" s="249"/>
      <c r="F66" s="249"/>
      <c r="G66" s="249"/>
      <c r="H66" s="249"/>
      <c r="I66" s="249"/>
      <c r="J66" s="249"/>
      <c r="K66" s="249"/>
      <c r="L66" s="249"/>
      <c r="M66" s="249"/>
      <c r="N66" s="249"/>
      <c r="O66" s="249"/>
      <c r="P66" s="249"/>
      <c r="Q66" s="266"/>
      <c r="R66" s="266"/>
      <c r="S66" s="266"/>
      <c r="T66" s="266"/>
      <c r="U66" s="266"/>
      <c r="V66" s="266"/>
      <c r="W66" s="266"/>
      <c r="X66" s="266"/>
      <c r="AA66" s="994"/>
      <c r="AD66" s="994"/>
      <c r="AF66" s="1001" t="s">
        <v>918</v>
      </c>
      <c r="AG66" s="1006" t="s">
        <v>927</v>
      </c>
      <c r="AH66" s="1006"/>
      <c r="AI66" s="1006"/>
      <c r="AJ66" s="1006"/>
      <c r="AK66" s="1006"/>
      <c r="AL66" s="1006"/>
      <c r="AM66" s="1006"/>
      <c r="AN66" s="1006"/>
      <c r="AO66" s="1006"/>
      <c r="AP66" s="1006"/>
      <c r="AQ66" s="1006"/>
      <c r="AR66" s="1006"/>
      <c r="AS66" s="1006"/>
      <c r="AT66" s="1006"/>
      <c r="AU66" s="1006"/>
      <c r="AV66" s="1006"/>
      <c r="AW66" s="1006"/>
      <c r="AX66" s="1006"/>
      <c r="AY66" s="1006"/>
      <c r="AZ66" s="1006"/>
      <c r="BA66" s="1006"/>
      <c r="BB66" s="1006"/>
      <c r="BD66" s="994"/>
    </row>
    <row r="67" spans="1:56" ht="8.4499999999999993" customHeight="1">
      <c r="A67" s="994"/>
      <c r="Q67" s="266" t="s">
        <v>516</v>
      </c>
      <c r="R67" s="266"/>
      <c r="S67" s="266"/>
      <c r="T67" s="266"/>
      <c r="U67" s="266"/>
      <c r="V67" s="266"/>
      <c r="W67" s="266"/>
      <c r="X67" s="266"/>
      <c r="Y67" s="249" t="s">
        <v>216</v>
      </c>
      <c r="AA67" s="994"/>
      <c r="AD67" s="994"/>
      <c r="AF67" s="1001"/>
      <c r="AG67" s="1006"/>
      <c r="AH67" s="1006"/>
      <c r="AI67" s="1006"/>
      <c r="AJ67" s="1006"/>
      <c r="AK67" s="1006"/>
      <c r="AL67" s="1006"/>
      <c r="AM67" s="1006"/>
      <c r="AN67" s="1006"/>
      <c r="AO67" s="1006"/>
      <c r="AP67" s="1006"/>
      <c r="AQ67" s="1006"/>
      <c r="AR67" s="1006"/>
      <c r="AS67" s="1006"/>
      <c r="AT67" s="1006"/>
      <c r="AU67" s="1006"/>
      <c r="AV67" s="1006"/>
      <c r="AW67" s="1006"/>
      <c r="AX67" s="1006"/>
      <c r="AY67" s="1006"/>
      <c r="AZ67" s="1006"/>
      <c r="BA67" s="1006"/>
      <c r="BB67" s="1006"/>
      <c r="BD67" s="994"/>
    </row>
    <row r="68" spans="1:56" ht="8.4499999999999993" customHeight="1">
      <c r="A68" s="994"/>
      <c r="Q68" s="266"/>
      <c r="R68" s="266"/>
      <c r="S68" s="266"/>
      <c r="T68" s="266"/>
      <c r="U68" s="266"/>
      <c r="V68" s="266"/>
      <c r="W68" s="266"/>
      <c r="X68" s="266"/>
      <c r="Y68" s="249"/>
      <c r="AA68" s="994"/>
      <c r="AD68" s="994"/>
      <c r="AF68" s="1001"/>
      <c r="AG68" s="1006"/>
      <c r="AH68" s="1006"/>
      <c r="AI68" s="1006"/>
      <c r="AJ68" s="1006"/>
      <c r="AK68" s="1006"/>
      <c r="AL68" s="1006"/>
      <c r="AM68" s="1006"/>
      <c r="AN68" s="1006"/>
      <c r="AO68" s="1006"/>
      <c r="AP68" s="1006"/>
      <c r="AQ68" s="1006"/>
      <c r="AR68" s="1006"/>
      <c r="AS68" s="1006"/>
      <c r="AT68" s="1006"/>
      <c r="AU68" s="1006"/>
      <c r="AV68" s="1006"/>
      <c r="AW68" s="1006"/>
      <c r="AX68" s="1006"/>
      <c r="AY68" s="1006"/>
      <c r="AZ68" s="1006"/>
      <c r="BA68" s="1006"/>
      <c r="BB68" s="1006"/>
      <c r="BD68" s="994"/>
    </row>
    <row r="69" spans="1:56" ht="8.4499999999999993" customHeight="1">
      <c r="A69" s="994"/>
      <c r="AA69" s="994"/>
      <c r="AD69" s="994"/>
      <c r="AF69" s="1001"/>
      <c r="AG69" s="1006"/>
      <c r="AH69" s="1006"/>
      <c r="AI69" s="1006"/>
      <c r="AJ69" s="1006"/>
      <c r="AK69" s="1006"/>
      <c r="AL69" s="1006"/>
      <c r="AM69" s="1006"/>
      <c r="AN69" s="1006"/>
      <c r="AO69" s="1006"/>
      <c r="AP69" s="1006"/>
      <c r="AQ69" s="1006"/>
      <c r="AR69" s="1006"/>
      <c r="AS69" s="1006"/>
      <c r="AT69" s="1006"/>
      <c r="AU69" s="1006"/>
      <c r="AV69" s="1006"/>
      <c r="AW69" s="1006"/>
      <c r="AX69" s="1006"/>
      <c r="AY69" s="1006"/>
      <c r="AZ69" s="1006"/>
      <c r="BA69" s="1006"/>
      <c r="BB69" s="1006"/>
      <c r="BD69" s="994"/>
    </row>
    <row r="70" spans="1:56" ht="8.4499999999999993" customHeight="1">
      <c r="A70" s="994"/>
      <c r="AA70" s="994"/>
      <c r="AD70" s="994"/>
      <c r="BD70" s="994"/>
    </row>
    <row r="71" spans="1:56" ht="8.4499999999999993" customHeight="1">
      <c r="A71" s="994"/>
      <c r="B71" s="994"/>
      <c r="C71" s="994"/>
      <c r="D71" s="994"/>
      <c r="E71" s="994"/>
      <c r="F71" s="994"/>
      <c r="G71" s="994"/>
      <c r="H71" s="994"/>
      <c r="I71" s="994"/>
      <c r="J71" s="994"/>
      <c r="K71" s="994"/>
      <c r="L71" s="994"/>
      <c r="M71" s="994"/>
      <c r="N71" s="994"/>
      <c r="O71" s="994"/>
      <c r="P71" s="994"/>
      <c r="Q71" s="994"/>
      <c r="R71" s="994"/>
      <c r="S71" s="994"/>
      <c r="T71" s="994"/>
      <c r="U71" s="994"/>
      <c r="V71" s="994"/>
      <c r="W71" s="994"/>
      <c r="X71" s="994"/>
      <c r="Y71" s="994"/>
      <c r="Z71" s="994"/>
      <c r="AA71" s="994"/>
      <c r="AD71" s="994"/>
      <c r="AE71" s="994"/>
      <c r="AF71" s="999"/>
      <c r="AG71" s="994"/>
      <c r="AH71" s="994"/>
      <c r="AI71" s="994"/>
      <c r="AJ71" s="994"/>
      <c r="AK71" s="994"/>
      <c r="AL71" s="994"/>
      <c r="AM71" s="994"/>
      <c r="AN71" s="994"/>
      <c r="AO71" s="994"/>
      <c r="AP71" s="994"/>
      <c r="AQ71" s="994"/>
      <c r="AR71" s="994"/>
      <c r="AS71" s="994"/>
      <c r="AT71" s="994"/>
      <c r="AU71" s="994"/>
      <c r="AV71" s="994"/>
      <c r="AW71" s="994"/>
      <c r="AX71" s="994"/>
      <c r="AY71" s="994"/>
      <c r="AZ71" s="994"/>
      <c r="BA71" s="994"/>
      <c r="BB71" s="994"/>
      <c r="BC71" s="994"/>
      <c r="BD71" s="994"/>
    </row>
  </sheetData>
  <mergeCells count="61">
    <mergeCell ref="AF4:BB8"/>
    <mergeCell ref="C5:L9"/>
    <mergeCell ref="AF10:BB11"/>
    <mergeCell ref="AF12:AF13"/>
    <mergeCell ref="AG12:BB15"/>
    <mergeCell ref="AF14:AF15"/>
    <mergeCell ref="AF17:AF18"/>
    <mergeCell ref="AG17:BB20"/>
    <mergeCell ref="AF19:AF20"/>
    <mergeCell ref="AF22:AF23"/>
    <mergeCell ref="AG22:BB25"/>
    <mergeCell ref="AF24:AF25"/>
    <mergeCell ref="AF27:AF28"/>
    <mergeCell ref="AG27:BB32"/>
    <mergeCell ref="AF29:AF30"/>
    <mergeCell ref="AF31:AF32"/>
    <mergeCell ref="AF34:BB35"/>
    <mergeCell ref="AF36:AF37"/>
    <mergeCell ref="AG36:BB39"/>
    <mergeCell ref="D37:K40"/>
    <mergeCell ref="L37:N38"/>
    <mergeCell ref="O37:U40"/>
    <mergeCell ref="V37:Y40"/>
    <mergeCell ref="AF38:AF39"/>
    <mergeCell ref="L39:N40"/>
    <mergeCell ref="AF41:AF42"/>
    <mergeCell ref="AG41:BB46"/>
    <mergeCell ref="D43:K46"/>
    <mergeCell ref="L43:N44"/>
    <mergeCell ref="O43:U46"/>
    <mergeCell ref="V43:Y46"/>
    <mergeCell ref="AF43:AF44"/>
    <mergeCell ref="L45:N46"/>
    <mergeCell ref="AF45:AF46"/>
    <mergeCell ref="AF48:BB49"/>
    <mergeCell ref="AF50:AF51"/>
    <mergeCell ref="AG50:BB53"/>
    <mergeCell ref="C52:I53"/>
    <mergeCell ref="AF52:AF53"/>
    <mergeCell ref="C54:Y55"/>
    <mergeCell ref="AF55:AF56"/>
    <mergeCell ref="AG55:BB58"/>
    <mergeCell ref="D56:Z57"/>
    <mergeCell ref="AF57:AF58"/>
    <mergeCell ref="E58:N59"/>
    <mergeCell ref="O58:P59"/>
    <mergeCell ref="Q58:X59"/>
    <mergeCell ref="AF60:AF61"/>
    <mergeCell ref="AG60:BB63"/>
    <mergeCell ref="C61:Y62"/>
    <mergeCell ref="AF62:AF63"/>
    <mergeCell ref="D63:Z64"/>
    <mergeCell ref="E65:N66"/>
    <mergeCell ref="O65:P66"/>
    <mergeCell ref="Q65:X66"/>
    <mergeCell ref="AF66:AF69"/>
    <mergeCell ref="AG66:BB69"/>
    <mergeCell ref="Q67:X68"/>
    <mergeCell ref="Y67:Y68"/>
    <mergeCell ref="C13:Y19"/>
    <mergeCell ref="C23:Y32"/>
  </mergeCells>
  <phoneticPr fontId="28"/>
  <printOptions horizontalCentered="1" verticalCentered="1"/>
  <pageMargins left="0.39370078740157483" right="0.39370078740157483" top="0.39370078740157483" bottom="0.39370078740157483" header="0.51181102362204722" footer="0.51181102362204722"/>
  <pageSetup paperSize="9" scale="97" fitToWidth="1" fitToHeight="1" orientation="landscape" usePrinterDefaults="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dimension ref="A1:AZ125"/>
  <sheetViews>
    <sheetView showGridLines="0" view="pageBreakPreview" zoomScaleNormal="70" zoomScaleSheetLayoutView="100" workbookViewId="0">
      <selection activeCell="AN23" sqref="AN23"/>
    </sheetView>
  </sheetViews>
  <sheetFormatPr defaultColWidth="2.625" defaultRowHeight="8.4499999999999993" customHeight="1"/>
  <cols>
    <col min="1" max="1" width="1.625" style="891" customWidth="1"/>
    <col min="2" max="26" width="4" style="891" customWidth="1"/>
    <col min="27" max="29" width="1.625" style="891" customWidth="1"/>
    <col min="30" max="30" width="1.625" style="963" customWidth="1"/>
    <col min="31" max="46" width="3.625" style="209" bestFit="1" customWidth="1"/>
    <col min="47" max="47" width="3.625" style="209" customWidth="1"/>
    <col min="48" max="52" width="3.625" style="209" bestFit="1" customWidth="1"/>
    <col min="53" max="222" width="2.625" style="891" bestFit="1" customWidth="0"/>
    <col min="223" max="16384" width="2.625" style="891"/>
  </cols>
  <sheetData>
    <row r="1" spans="1:30" ht="8.4499999999999993" customHeight="1">
      <c r="A1" s="964"/>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D1" s="984"/>
    </row>
    <row r="2" spans="1:30" ht="8.4499999999999993" customHeight="1">
      <c r="A2" s="964"/>
      <c r="S2" s="1016" t="s">
        <v>1119</v>
      </c>
      <c r="T2" s="1016"/>
      <c r="U2" s="1016"/>
      <c r="V2" s="1016"/>
      <c r="W2" s="1016"/>
      <c r="X2" s="1016"/>
      <c r="Y2" s="1016"/>
      <c r="Z2" s="1016"/>
      <c r="AA2" s="964"/>
      <c r="AD2" s="984"/>
    </row>
    <row r="3" spans="1:30" ht="8.4499999999999993" customHeight="1">
      <c r="A3" s="964"/>
      <c r="S3" s="1016"/>
      <c r="T3" s="1016"/>
      <c r="U3" s="1016"/>
      <c r="V3" s="1016"/>
      <c r="W3" s="1016"/>
      <c r="X3" s="1016"/>
      <c r="Y3" s="1016"/>
      <c r="Z3" s="1016"/>
      <c r="AA3" s="964"/>
      <c r="AD3" s="984"/>
    </row>
    <row r="4" spans="1:30" ht="8.4499999999999993" customHeight="1">
      <c r="A4" s="964"/>
      <c r="AA4" s="964"/>
      <c r="AD4" s="984"/>
    </row>
    <row r="5" spans="1:30" ht="8.4499999999999993" customHeight="1">
      <c r="A5" s="964"/>
      <c r="AA5" s="964"/>
      <c r="AD5" s="984"/>
    </row>
    <row r="6" spans="1:30" ht="8.4499999999999993" customHeight="1">
      <c r="A6" s="964"/>
      <c r="AA6" s="964"/>
      <c r="AD6" s="984"/>
    </row>
    <row r="7" spans="1:30" ht="8.4499999999999993" customHeight="1">
      <c r="A7" s="964"/>
      <c r="AA7" s="964"/>
      <c r="AD7" s="984"/>
    </row>
    <row r="8" spans="1:30" ht="8.4499999999999993" customHeight="1">
      <c r="A8" s="964"/>
      <c r="AA8" s="964"/>
      <c r="AD8" s="984"/>
    </row>
    <row r="9" spans="1:30" ht="8.4499999999999993" customHeight="1">
      <c r="A9" s="964"/>
      <c r="AA9" s="964"/>
      <c r="AD9" s="984"/>
    </row>
    <row r="10" spans="1:30" ht="8.4499999999999993" customHeight="1">
      <c r="A10" s="964"/>
      <c r="C10" s="965" t="s">
        <v>729</v>
      </c>
      <c r="D10" s="965"/>
      <c r="E10" s="965"/>
      <c r="F10" s="965"/>
      <c r="G10" s="965"/>
      <c r="H10" s="965"/>
      <c r="I10" s="965"/>
      <c r="J10" s="965"/>
      <c r="K10" s="965"/>
      <c r="L10" s="965"/>
      <c r="AA10" s="964"/>
      <c r="AD10" s="984"/>
    </row>
    <row r="11" spans="1:30" ht="8.4499999999999993" customHeight="1">
      <c r="A11" s="964"/>
      <c r="C11" s="965"/>
      <c r="D11" s="965"/>
      <c r="E11" s="965"/>
      <c r="F11" s="965"/>
      <c r="G11" s="965"/>
      <c r="H11" s="965"/>
      <c r="I11" s="965"/>
      <c r="J11" s="965"/>
      <c r="K11" s="965"/>
      <c r="L11" s="965"/>
      <c r="AA11" s="964"/>
      <c r="AD11" s="984"/>
    </row>
    <row r="12" spans="1:30" ht="8.4499999999999993" customHeight="1">
      <c r="A12" s="964"/>
      <c r="C12" s="965"/>
      <c r="D12" s="965"/>
      <c r="E12" s="965"/>
      <c r="F12" s="965"/>
      <c r="G12" s="965"/>
      <c r="H12" s="965"/>
      <c r="I12" s="965"/>
      <c r="J12" s="965"/>
      <c r="K12" s="965"/>
      <c r="L12" s="965"/>
      <c r="M12" s="965"/>
      <c r="N12" s="980"/>
      <c r="O12" s="980"/>
      <c r="P12" s="980"/>
      <c r="Q12" s="980"/>
      <c r="R12" s="980"/>
      <c r="S12" s="980"/>
      <c r="T12" s="980"/>
      <c r="U12" s="980"/>
      <c r="AA12" s="964"/>
      <c r="AD12" s="984"/>
    </row>
    <row r="13" spans="1:30" ht="8.4499999999999993" customHeight="1">
      <c r="A13" s="964"/>
      <c r="C13" s="965"/>
      <c r="D13" s="965"/>
      <c r="E13" s="965"/>
      <c r="F13" s="965"/>
      <c r="G13" s="965"/>
      <c r="H13" s="965"/>
      <c r="I13" s="965"/>
      <c r="J13" s="965"/>
      <c r="K13" s="965"/>
      <c r="L13" s="965"/>
      <c r="M13" s="965"/>
      <c r="N13" s="980"/>
      <c r="O13" s="980"/>
      <c r="P13" s="980"/>
      <c r="Q13" s="980"/>
      <c r="R13" s="980"/>
      <c r="S13" s="980"/>
      <c r="T13" s="980"/>
      <c r="U13" s="980"/>
      <c r="AA13" s="964"/>
      <c r="AD13" s="984"/>
    </row>
    <row r="14" spans="1:30" ht="8.4499999999999993" customHeight="1">
      <c r="A14" s="964"/>
      <c r="C14" s="965"/>
      <c r="D14" s="965"/>
      <c r="E14" s="965"/>
      <c r="F14" s="965"/>
      <c r="G14" s="965"/>
      <c r="H14" s="965"/>
      <c r="I14" s="965"/>
      <c r="J14" s="965"/>
      <c r="K14" s="965"/>
      <c r="L14" s="965"/>
      <c r="M14" s="965"/>
      <c r="N14" s="980"/>
      <c r="O14" s="980"/>
      <c r="P14" s="980"/>
      <c r="Q14" s="980"/>
      <c r="R14" s="980"/>
      <c r="S14" s="980"/>
      <c r="T14" s="980"/>
      <c r="U14" s="980"/>
      <c r="AA14" s="964"/>
      <c r="AD14" s="984"/>
    </row>
    <row r="15" spans="1:30" ht="8.4499999999999993" customHeight="1">
      <c r="A15" s="964"/>
      <c r="AA15" s="964"/>
      <c r="AD15" s="984"/>
    </row>
    <row r="16" spans="1:30" ht="8.4499999999999993" customHeight="1">
      <c r="A16" s="964"/>
      <c r="C16" s="1008" t="s">
        <v>639</v>
      </c>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AA16" s="964"/>
      <c r="AD16" s="984"/>
    </row>
    <row r="17" spans="1:30" ht="8.4499999999999993" customHeight="1">
      <c r="A17" s="964"/>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AA17" s="964"/>
      <c r="AD17" s="984"/>
    </row>
    <row r="18" spans="1:30" ht="8.4499999999999993" customHeight="1">
      <c r="A18" s="964"/>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AA18" s="964"/>
      <c r="AD18" s="984"/>
    </row>
    <row r="19" spans="1:30" ht="8.4499999999999993" customHeight="1">
      <c r="A19" s="964"/>
      <c r="C19" s="1008"/>
      <c r="D19" s="1008"/>
      <c r="E19" s="1008"/>
      <c r="F19" s="1008"/>
      <c r="G19" s="1008"/>
      <c r="H19" s="1008"/>
      <c r="I19" s="1008"/>
      <c r="J19" s="1008"/>
      <c r="K19" s="1008"/>
      <c r="L19" s="1008"/>
      <c r="M19" s="1008"/>
      <c r="N19" s="1008"/>
      <c r="O19" s="1008"/>
      <c r="P19" s="1008"/>
      <c r="Q19" s="1008"/>
      <c r="R19" s="1008"/>
      <c r="S19" s="1008"/>
      <c r="T19" s="1008"/>
      <c r="U19" s="1008"/>
      <c r="V19" s="1008"/>
      <c r="W19" s="1008"/>
      <c r="X19" s="1008"/>
      <c r="Y19" s="1008"/>
      <c r="AA19" s="964"/>
      <c r="AD19" s="984"/>
    </row>
    <row r="20" spans="1:30" ht="8.4499999999999993" customHeight="1">
      <c r="A20" s="964"/>
      <c r="C20" s="1008"/>
      <c r="D20" s="1008"/>
      <c r="E20" s="1008"/>
      <c r="F20" s="1008"/>
      <c r="G20" s="1008"/>
      <c r="H20" s="1008"/>
      <c r="I20" s="1008"/>
      <c r="J20" s="1008"/>
      <c r="K20" s="1008"/>
      <c r="L20" s="1008"/>
      <c r="M20" s="1008"/>
      <c r="N20" s="1008"/>
      <c r="O20" s="1008"/>
      <c r="P20" s="1008"/>
      <c r="Q20" s="1008"/>
      <c r="R20" s="1008"/>
      <c r="S20" s="1008"/>
      <c r="T20" s="1008"/>
      <c r="U20" s="1008"/>
      <c r="V20" s="1008"/>
      <c r="W20" s="1008"/>
      <c r="X20" s="1008"/>
      <c r="Y20" s="1008"/>
      <c r="AA20" s="964"/>
      <c r="AD20" s="984"/>
    </row>
    <row r="21" spans="1:30" ht="8.4499999999999993" customHeight="1">
      <c r="A21" s="964"/>
      <c r="C21" s="1008"/>
      <c r="D21" s="1008"/>
      <c r="E21" s="1008"/>
      <c r="F21" s="1008"/>
      <c r="G21" s="1008"/>
      <c r="H21" s="1008"/>
      <c r="I21" s="1008"/>
      <c r="J21" s="1008"/>
      <c r="K21" s="1008"/>
      <c r="L21" s="1008"/>
      <c r="M21" s="1008"/>
      <c r="N21" s="1008"/>
      <c r="O21" s="1008"/>
      <c r="P21" s="1008"/>
      <c r="Q21" s="1008"/>
      <c r="R21" s="1008"/>
      <c r="S21" s="1008"/>
      <c r="T21" s="1008"/>
      <c r="U21" s="1008"/>
      <c r="V21" s="1008"/>
      <c r="W21" s="1008"/>
      <c r="X21" s="1008"/>
      <c r="Y21" s="1008"/>
      <c r="AA21" s="964"/>
      <c r="AD21" s="984"/>
    </row>
    <row r="22" spans="1:30" ht="8.4499999999999993" customHeight="1">
      <c r="A22" s="964"/>
      <c r="C22" s="1008"/>
      <c r="D22" s="1008"/>
      <c r="E22" s="1008"/>
      <c r="F22" s="1008"/>
      <c r="G22" s="1008"/>
      <c r="H22" s="1008"/>
      <c r="I22" s="1008"/>
      <c r="J22" s="1008"/>
      <c r="K22" s="1008"/>
      <c r="L22" s="1008"/>
      <c r="M22" s="1008"/>
      <c r="N22" s="1008"/>
      <c r="O22" s="1008"/>
      <c r="P22" s="1008"/>
      <c r="Q22" s="1008"/>
      <c r="R22" s="1008"/>
      <c r="S22" s="1008"/>
      <c r="T22" s="1008"/>
      <c r="U22" s="1008"/>
      <c r="V22" s="1008"/>
      <c r="W22" s="1008"/>
      <c r="X22" s="1008"/>
      <c r="Y22" s="1008"/>
      <c r="AA22" s="964"/>
      <c r="AD22" s="984"/>
    </row>
    <row r="23" spans="1:30" ht="8.4499999999999993" customHeight="1">
      <c r="A23" s="964"/>
      <c r="C23" s="1008"/>
      <c r="D23" s="1008"/>
      <c r="E23" s="1008"/>
      <c r="F23" s="1008"/>
      <c r="G23" s="1008"/>
      <c r="H23" s="1008"/>
      <c r="I23" s="1008"/>
      <c r="J23" s="1008"/>
      <c r="K23" s="1008"/>
      <c r="L23" s="1008"/>
      <c r="M23" s="1008"/>
      <c r="N23" s="1008"/>
      <c r="O23" s="1008"/>
      <c r="P23" s="1008"/>
      <c r="Q23" s="1008"/>
      <c r="R23" s="1008"/>
      <c r="S23" s="1008"/>
      <c r="T23" s="1008"/>
      <c r="U23" s="1008"/>
      <c r="V23" s="1008"/>
      <c r="W23" s="1008"/>
      <c r="X23" s="1008"/>
      <c r="Y23" s="1008"/>
      <c r="AA23" s="964"/>
      <c r="AD23" s="984"/>
    </row>
    <row r="24" spans="1:30" ht="8.4499999999999993" customHeight="1">
      <c r="A24" s="964"/>
      <c r="AA24" s="964"/>
      <c r="AD24" s="984"/>
    </row>
    <row r="25" spans="1:30" ht="8.4499999999999993" customHeight="1">
      <c r="A25" s="964"/>
      <c r="AA25" s="964"/>
      <c r="AD25" s="984"/>
    </row>
    <row r="26" spans="1:30" ht="8.4499999999999993" customHeight="1">
      <c r="A26" s="964"/>
      <c r="C26" s="1009" t="s">
        <v>1116</v>
      </c>
      <c r="D26" s="1009"/>
      <c r="E26" s="1009"/>
      <c r="F26" s="1009"/>
      <c r="G26" s="1009"/>
      <c r="H26" s="1009"/>
      <c r="I26" s="1009"/>
      <c r="J26" s="1009"/>
      <c r="K26" s="1009"/>
      <c r="L26" s="1009"/>
      <c r="M26" s="1009"/>
      <c r="N26" s="1009"/>
      <c r="O26" s="1009"/>
      <c r="P26" s="1009"/>
      <c r="Q26" s="1009"/>
      <c r="R26" s="1009"/>
      <c r="S26" s="1009"/>
      <c r="T26" s="1009"/>
      <c r="U26" s="1009"/>
      <c r="V26" s="1009"/>
      <c r="W26" s="1009"/>
      <c r="X26" s="1009"/>
      <c r="Y26" s="1009"/>
      <c r="AA26" s="964"/>
      <c r="AD26" s="984"/>
    </row>
    <row r="27" spans="1:30" ht="8.4499999999999993" customHeight="1">
      <c r="A27" s="964"/>
      <c r="C27" s="1009"/>
      <c r="D27" s="1009"/>
      <c r="E27" s="1009"/>
      <c r="F27" s="1009"/>
      <c r="G27" s="1009"/>
      <c r="H27" s="1009"/>
      <c r="I27" s="1009"/>
      <c r="J27" s="1009"/>
      <c r="K27" s="1009"/>
      <c r="L27" s="1009"/>
      <c r="M27" s="1009"/>
      <c r="N27" s="1009"/>
      <c r="O27" s="1009"/>
      <c r="P27" s="1009"/>
      <c r="Q27" s="1009"/>
      <c r="R27" s="1009"/>
      <c r="S27" s="1009"/>
      <c r="T27" s="1009"/>
      <c r="U27" s="1009"/>
      <c r="V27" s="1009"/>
      <c r="W27" s="1009"/>
      <c r="X27" s="1009"/>
      <c r="Y27" s="1009"/>
      <c r="AA27" s="964"/>
      <c r="AD27" s="984"/>
    </row>
    <row r="28" spans="1:30" ht="8.4499999999999993" customHeight="1">
      <c r="A28" s="964"/>
      <c r="C28" s="1009"/>
      <c r="D28" s="1009"/>
      <c r="E28" s="1009"/>
      <c r="F28" s="1009"/>
      <c r="G28" s="1009"/>
      <c r="H28" s="1009"/>
      <c r="I28" s="1009"/>
      <c r="J28" s="1009"/>
      <c r="K28" s="1009"/>
      <c r="L28" s="1009"/>
      <c r="M28" s="1009"/>
      <c r="N28" s="1009"/>
      <c r="O28" s="1009"/>
      <c r="P28" s="1009"/>
      <c r="Q28" s="1009"/>
      <c r="R28" s="1009"/>
      <c r="S28" s="1009"/>
      <c r="T28" s="1009"/>
      <c r="U28" s="1009"/>
      <c r="V28" s="1009"/>
      <c r="W28" s="1009"/>
      <c r="X28" s="1009"/>
      <c r="Y28" s="1009"/>
      <c r="AA28" s="964"/>
      <c r="AD28" s="984"/>
    </row>
    <row r="29" spans="1:30" ht="8.4499999999999993" customHeight="1">
      <c r="A29" s="964"/>
      <c r="C29" s="1009"/>
      <c r="D29" s="1009"/>
      <c r="E29" s="1009"/>
      <c r="F29" s="1009"/>
      <c r="G29" s="1009"/>
      <c r="H29" s="1009"/>
      <c r="I29" s="1009"/>
      <c r="J29" s="1009"/>
      <c r="K29" s="1009"/>
      <c r="L29" s="1009"/>
      <c r="M29" s="1009"/>
      <c r="N29" s="1009"/>
      <c r="O29" s="1009"/>
      <c r="P29" s="1009"/>
      <c r="Q29" s="1009"/>
      <c r="R29" s="1009"/>
      <c r="S29" s="1009"/>
      <c r="T29" s="1009"/>
      <c r="U29" s="1009"/>
      <c r="V29" s="1009"/>
      <c r="W29" s="1009"/>
      <c r="X29" s="1009"/>
      <c r="Y29" s="1009"/>
      <c r="AA29" s="964"/>
      <c r="AD29" s="984"/>
    </row>
    <row r="30" spans="1:30" ht="8.4499999999999993" customHeight="1">
      <c r="A30" s="964"/>
      <c r="C30" s="1009"/>
      <c r="D30" s="1009"/>
      <c r="E30" s="1009"/>
      <c r="F30" s="1009"/>
      <c r="G30" s="1009"/>
      <c r="H30" s="1009"/>
      <c r="I30" s="1009"/>
      <c r="J30" s="1009"/>
      <c r="K30" s="1009"/>
      <c r="L30" s="1009"/>
      <c r="M30" s="1009"/>
      <c r="N30" s="1009"/>
      <c r="O30" s="1009"/>
      <c r="P30" s="1009"/>
      <c r="Q30" s="1009"/>
      <c r="R30" s="1009"/>
      <c r="S30" s="1009"/>
      <c r="T30" s="1009"/>
      <c r="U30" s="1009"/>
      <c r="V30" s="1009"/>
      <c r="W30" s="1009"/>
      <c r="X30" s="1009"/>
      <c r="Y30" s="1009"/>
      <c r="AA30" s="964"/>
      <c r="AD30" s="984"/>
    </row>
    <row r="31" spans="1:30" ht="8.4499999999999993" customHeight="1">
      <c r="A31" s="964"/>
      <c r="C31" s="1009"/>
      <c r="D31" s="1009"/>
      <c r="E31" s="1009"/>
      <c r="F31" s="1009"/>
      <c r="G31" s="1009"/>
      <c r="H31" s="1009"/>
      <c r="I31" s="1009"/>
      <c r="J31" s="1009"/>
      <c r="K31" s="1009"/>
      <c r="L31" s="1009"/>
      <c r="M31" s="1009"/>
      <c r="N31" s="1009"/>
      <c r="O31" s="1009"/>
      <c r="P31" s="1009"/>
      <c r="Q31" s="1009"/>
      <c r="R31" s="1009"/>
      <c r="S31" s="1009"/>
      <c r="T31" s="1009"/>
      <c r="U31" s="1009"/>
      <c r="V31" s="1009"/>
      <c r="W31" s="1009"/>
      <c r="X31" s="1009"/>
      <c r="Y31" s="1009"/>
      <c r="AA31" s="964"/>
      <c r="AD31" s="984"/>
    </row>
    <row r="32" spans="1:30" ht="8.4499999999999993" customHeight="1">
      <c r="A32" s="964"/>
      <c r="C32" s="1009"/>
      <c r="D32" s="1009"/>
      <c r="E32" s="1009"/>
      <c r="F32" s="1009"/>
      <c r="G32" s="1009"/>
      <c r="H32" s="1009"/>
      <c r="I32" s="1009"/>
      <c r="J32" s="1009"/>
      <c r="K32" s="1009"/>
      <c r="L32" s="1009"/>
      <c r="M32" s="1009"/>
      <c r="N32" s="1009"/>
      <c r="O32" s="1009"/>
      <c r="P32" s="1009"/>
      <c r="Q32" s="1009"/>
      <c r="R32" s="1009"/>
      <c r="S32" s="1009"/>
      <c r="T32" s="1009"/>
      <c r="U32" s="1009"/>
      <c r="V32" s="1009"/>
      <c r="W32" s="1009"/>
      <c r="X32" s="1009"/>
      <c r="Y32" s="1009"/>
      <c r="AA32" s="964"/>
      <c r="AD32" s="984"/>
    </row>
    <row r="33" spans="1:30" ht="8.4499999999999993" customHeight="1">
      <c r="A33" s="964"/>
      <c r="C33" s="1009"/>
      <c r="D33" s="1009"/>
      <c r="E33" s="1009"/>
      <c r="F33" s="1009"/>
      <c r="G33" s="1009"/>
      <c r="H33" s="1009"/>
      <c r="I33" s="1009"/>
      <c r="J33" s="1009"/>
      <c r="K33" s="1009"/>
      <c r="L33" s="1009"/>
      <c r="M33" s="1009"/>
      <c r="N33" s="1009"/>
      <c r="O33" s="1009"/>
      <c r="P33" s="1009"/>
      <c r="Q33" s="1009"/>
      <c r="R33" s="1009"/>
      <c r="S33" s="1009"/>
      <c r="T33" s="1009"/>
      <c r="U33" s="1009"/>
      <c r="V33" s="1009"/>
      <c r="W33" s="1009"/>
      <c r="X33" s="1009"/>
      <c r="Y33" s="1009"/>
      <c r="AA33" s="964"/>
      <c r="AD33" s="984"/>
    </row>
    <row r="34" spans="1:30" ht="8.4499999999999993" customHeight="1">
      <c r="A34" s="964"/>
      <c r="C34" s="1009"/>
      <c r="D34" s="1009"/>
      <c r="E34" s="1009"/>
      <c r="F34" s="1009"/>
      <c r="G34" s="1009"/>
      <c r="H34" s="1009"/>
      <c r="I34" s="1009"/>
      <c r="J34" s="1009"/>
      <c r="K34" s="1009"/>
      <c r="L34" s="1009"/>
      <c r="M34" s="1009"/>
      <c r="N34" s="1009"/>
      <c r="O34" s="1009"/>
      <c r="P34" s="1009"/>
      <c r="Q34" s="1009"/>
      <c r="R34" s="1009"/>
      <c r="S34" s="1009"/>
      <c r="T34" s="1009"/>
      <c r="U34" s="1009"/>
      <c r="V34" s="1009"/>
      <c r="W34" s="1009"/>
      <c r="X34" s="1009"/>
      <c r="Y34" s="1009"/>
      <c r="AA34" s="964"/>
      <c r="AD34" s="984"/>
    </row>
    <row r="35" spans="1:30" ht="8.4499999999999993" customHeight="1">
      <c r="A35" s="964"/>
      <c r="C35" s="1009"/>
      <c r="D35" s="1009"/>
      <c r="E35" s="1009"/>
      <c r="F35" s="1009"/>
      <c r="G35" s="1009"/>
      <c r="H35" s="1009"/>
      <c r="I35" s="1009"/>
      <c r="J35" s="1009"/>
      <c r="K35" s="1009"/>
      <c r="L35" s="1009"/>
      <c r="M35" s="1009"/>
      <c r="N35" s="1009"/>
      <c r="O35" s="1009"/>
      <c r="P35" s="1009"/>
      <c r="Q35" s="1009"/>
      <c r="R35" s="1009"/>
      <c r="S35" s="1009"/>
      <c r="T35" s="1009"/>
      <c r="U35" s="1009"/>
      <c r="V35" s="1009"/>
      <c r="W35" s="1009"/>
      <c r="X35" s="1009"/>
      <c r="Y35" s="1009"/>
      <c r="AA35" s="964"/>
      <c r="AD35" s="984"/>
    </row>
    <row r="36" spans="1:30" ht="8.4499999999999993" customHeight="1">
      <c r="A36" s="964"/>
      <c r="C36" s="1009"/>
      <c r="D36" s="1009"/>
      <c r="E36" s="1009"/>
      <c r="F36" s="1009"/>
      <c r="G36" s="1009"/>
      <c r="H36" s="1009"/>
      <c r="I36" s="1009"/>
      <c r="J36" s="1009"/>
      <c r="K36" s="1009"/>
      <c r="L36" s="1009"/>
      <c r="M36" s="1009"/>
      <c r="N36" s="1009"/>
      <c r="O36" s="1009"/>
      <c r="P36" s="1009"/>
      <c r="Q36" s="1009"/>
      <c r="R36" s="1009"/>
      <c r="S36" s="1009"/>
      <c r="T36" s="1009"/>
      <c r="U36" s="1009"/>
      <c r="V36" s="1009"/>
      <c r="W36" s="1009"/>
      <c r="X36" s="1009"/>
      <c r="Y36" s="1009"/>
      <c r="AA36" s="964"/>
      <c r="AD36" s="984"/>
    </row>
    <row r="37" spans="1:30" ht="8.4499999999999993" customHeight="1">
      <c r="A37" s="964"/>
      <c r="C37" s="1009"/>
      <c r="D37" s="1009"/>
      <c r="E37" s="1009"/>
      <c r="F37" s="1009"/>
      <c r="G37" s="1009"/>
      <c r="H37" s="1009"/>
      <c r="I37" s="1009"/>
      <c r="J37" s="1009"/>
      <c r="K37" s="1009"/>
      <c r="L37" s="1009"/>
      <c r="M37" s="1009"/>
      <c r="N37" s="1009"/>
      <c r="O37" s="1009"/>
      <c r="P37" s="1009"/>
      <c r="Q37" s="1009"/>
      <c r="R37" s="1009"/>
      <c r="S37" s="1009"/>
      <c r="T37" s="1009"/>
      <c r="U37" s="1009"/>
      <c r="V37" s="1009"/>
      <c r="W37" s="1009"/>
      <c r="X37" s="1009"/>
      <c r="Y37" s="1009"/>
      <c r="AA37" s="964"/>
      <c r="AD37" s="984"/>
    </row>
    <row r="38" spans="1:30" ht="8.4499999999999993" customHeight="1">
      <c r="A38" s="964"/>
      <c r="C38" s="1009"/>
      <c r="D38" s="1009"/>
      <c r="E38" s="1009"/>
      <c r="F38" s="1009"/>
      <c r="G38" s="1009"/>
      <c r="H38" s="1009"/>
      <c r="I38" s="1009"/>
      <c r="J38" s="1009"/>
      <c r="K38" s="1009"/>
      <c r="L38" s="1009"/>
      <c r="M38" s="1009"/>
      <c r="N38" s="1009"/>
      <c r="O38" s="1009"/>
      <c r="P38" s="1009"/>
      <c r="Q38" s="1009"/>
      <c r="R38" s="1009"/>
      <c r="S38" s="1009"/>
      <c r="T38" s="1009"/>
      <c r="U38" s="1009"/>
      <c r="V38" s="1009"/>
      <c r="W38" s="1009"/>
      <c r="X38" s="1009"/>
      <c r="Y38" s="1009"/>
      <c r="AA38" s="964"/>
      <c r="AD38" s="984"/>
    </row>
    <row r="39" spans="1:30" ht="8.4499999999999993" customHeight="1">
      <c r="A39" s="964"/>
      <c r="C39" s="1009"/>
      <c r="D39" s="1009"/>
      <c r="E39" s="1009"/>
      <c r="F39" s="1009"/>
      <c r="G39" s="1009"/>
      <c r="H39" s="1009"/>
      <c r="I39" s="1009"/>
      <c r="J39" s="1009"/>
      <c r="K39" s="1009"/>
      <c r="L39" s="1009"/>
      <c r="M39" s="1009"/>
      <c r="N39" s="1009"/>
      <c r="O39" s="1009"/>
      <c r="P39" s="1009"/>
      <c r="Q39" s="1009"/>
      <c r="R39" s="1009"/>
      <c r="S39" s="1009"/>
      <c r="T39" s="1009"/>
      <c r="U39" s="1009"/>
      <c r="V39" s="1009"/>
      <c r="W39" s="1009"/>
      <c r="X39" s="1009"/>
      <c r="Y39" s="1009"/>
      <c r="AA39" s="964"/>
      <c r="AD39" s="984"/>
    </row>
    <row r="40" spans="1:30" ht="8.4499999999999993" customHeight="1">
      <c r="A40" s="964"/>
      <c r="C40" s="1009"/>
      <c r="D40" s="1009"/>
      <c r="E40" s="1009"/>
      <c r="F40" s="1009"/>
      <c r="G40" s="1009"/>
      <c r="H40" s="1009"/>
      <c r="I40" s="1009"/>
      <c r="J40" s="1009"/>
      <c r="K40" s="1009"/>
      <c r="L40" s="1009"/>
      <c r="M40" s="1009"/>
      <c r="N40" s="1009"/>
      <c r="O40" s="1009"/>
      <c r="P40" s="1009"/>
      <c r="Q40" s="1009"/>
      <c r="R40" s="1009"/>
      <c r="S40" s="1009"/>
      <c r="T40" s="1009"/>
      <c r="U40" s="1009"/>
      <c r="V40" s="1009"/>
      <c r="W40" s="1009"/>
      <c r="X40" s="1009"/>
      <c r="Y40" s="1009"/>
      <c r="AA40" s="964"/>
      <c r="AD40" s="984"/>
    </row>
    <row r="41" spans="1:30" ht="8.4499999999999993" customHeight="1">
      <c r="A41" s="964"/>
      <c r="C41" s="1009"/>
      <c r="D41" s="1009"/>
      <c r="E41" s="1009"/>
      <c r="F41" s="1009"/>
      <c r="G41" s="1009"/>
      <c r="H41" s="1009"/>
      <c r="I41" s="1009"/>
      <c r="J41" s="1009"/>
      <c r="K41" s="1009"/>
      <c r="L41" s="1009"/>
      <c r="M41" s="1009"/>
      <c r="N41" s="1009"/>
      <c r="O41" s="1009"/>
      <c r="P41" s="1009"/>
      <c r="Q41" s="1009"/>
      <c r="R41" s="1009"/>
      <c r="S41" s="1009"/>
      <c r="T41" s="1009"/>
      <c r="U41" s="1009"/>
      <c r="V41" s="1009"/>
      <c r="W41" s="1009"/>
      <c r="X41" s="1009"/>
      <c r="Y41" s="1009"/>
      <c r="AA41" s="964"/>
      <c r="AD41" s="984"/>
    </row>
    <row r="42" spans="1:30" ht="8.4499999999999993" customHeight="1">
      <c r="A42" s="964"/>
      <c r="C42" s="1009"/>
      <c r="D42" s="1009"/>
      <c r="E42" s="1009"/>
      <c r="F42" s="1009"/>
      <c r="G42" s="1009"/>
      <c r="H42" s="1009"/>
      <c r="I42" s="1009"/>
      <c r="J42" s="1009"/>
      <c r="K42" s="1009"/>
      <c r="L42" s="1009"/>
      <c r="M42" s="1009"/>
      <c r="N42" s="1009"/>
      <c r="O42" s="1009"/>
      <c r="P42" s="1009"/>
      <c r="Q42" s="1009"/>
      <c r="R42" s="1009"/>
      <c r="S42" s="1009"/>
      <c r="T42" s="1009"/>
      <c r="U42" s="1009"/>
      <c r="V42" s="1009"/>
      <c r="W42" s="1009"/>
      <c r="X42" s="1009"/>
      <c r="Y42" s="1009"/>
      <c r="AA42" s="964"/>
      <c r="AD42" s="984"/>
    </row>
    <row r="43" spans="1:30" ht="8.4499999999999993" customHeight="1">
      <c r="A43" s="964"/>
      <c r="C43" s="1009"/>
      <c r="D43" s="1009"/>
      <c r="E43" s="1009"/>
      <c r="F43" s="1009"/>
      <c r="G43" s="1009"/>
      <c r="H43" s="1009"/>
      <c r="I43" s="1009"/>
      <c r="J43" s="1009"/>
      <c r="K43" s="1009"/>
      <c r="L43" s="1009"/>
      <c r="M43" s="1009"/>
      <c r="N43" s="1009"/>
      <c r="O43" s="1009"/>
      <c r="P43" s="1009"/>
      <c r="Q43" s="1009"/>
      <c r="R43" s="1009"/>
      <c r="S43" s="1009"/>
      <c r="T43" s="1009"/>
      <c r="U43" s="1009"/>
      <c r="V43" s="1009"/>
      <c r="W43" s="1009"/>
      <c r="X43" s="1009"/>
      <c r="Y43" s="1009"/>
      <c r="AA43" s="964"/>
      <c r="AD43" s="984"/>
    </row>
    <row r="44" spans="1:30" ht="8.4499999999999993" customHeight="1">
      <c r="A44" s="964"/>
      <c r="C44" s="1009"/>
      <c r="D44" s="1009"/>
      <c r="E44" s="1009"/>
      <c r="F44" s="1009"/>
      <c r="G44" s="1009"/>
      <c r="H44" s="1009"/>
      <c r="I44" s="1009"/>
      <c r="J44" s="1009"/>
      <c r="K44" s="1009"/>
      <c r="L44" s="1009"/>
      <c r="M44" s="1009"/>
      <c r="N44" s="1009"/>
      <c r="O44" s="1009"/>
      <c r="P44" s="1009"/>
      <c r="Q44" s="1009"/>
      <c r="R44" s="1009"/>
      <c r="S44" s="1009"/>
      <c r="T44" s="1009"/>
      <c r="U44" s="1009"/>
      <c r="V44" s="1009"/>
      <c r="W44" s="1009"/>
      <c r="X44" s="1009"/>
      <c r="Y44" s="1009"/>
      <c r="AA44" s="964"/>
      <c r="AD44" s="984"/>
    </row>
    <row r="45" spans="1:30" ht="8.4499999999999993" customHeight="1">
      <c r="A45" s="964"/>
      <c r="C45" s="1009"/>
      <c r="D45" s="1009"/>
      <c r="E45" s="1009"/>
      <c r="F45" s="1009"/>
      <c r="G45" s="1009"/>
      <c r="H45" s="1009"/>
      <c r="I45" s="1009"/>
      <c r="J45" s="1009"/>
      <c r="K45" s="1009"/>
      <c r="L45" s="1009"/>
      <c r="M45" s="1009"/>
      <c r="N45" s="1009"/>
      <c r="O45" s="1009"/>
      <c r="P45" s="1009"/>
      <c r="Q45" s="1009"/>
      <c r="R45" s="1009"/>
      <c r="S45" s="1009"/>
      <c r="T45" s="1009"/>
      <c r="U45" s="1009"/>
      <c r="V45" s="1009"/>
      <c r="W45" s="1009"/>
      <c r="X45" s="1009"/>
      <c r="Y45" s="1009"/>
      <c r="AA45" s="964"/>
      <c r="AD45" s="984"/>
    </row>
    <row r="46" spans="1:30" ht="8.4499999999999993" customHeight="1">
      <c r="A46" s="964"/>
      <c r="C46" s="1009"/>
      <c r="D46" s="1009"/>
      <c r="E46" s="1009"/>
      <c r="F46" s="1009"/>
      <c r="G46" s="1009"/>
      <c r="H46" s="1009"/>
      <c r="I46" s="1009"/>
      <c r="J46" s="1009"/>
      <c r="K46" s="1009"/>
      <c r="L46" s="1009"/>
      <c r="M46" s="1009"/>
      <c r="N46" s="1009"/>
      <c r="O46" s="1009"/>
      <c r="P46" s="1009"/>
      <c r="Q46" s="1009"/>
      <c r="R46" s="1009"/>
      <c r="S46" s="1009"/>
      <c r="T46" s="1009"/>
      <c r="U46" s="1009"/>
      <c r="V46" s="1009"/>
      <c r="W46" s="1009"/>
      <c r="X46" s="1009"/>
      <c r="Y46" s="1009"/>
      <c r="AA46" s="964"/>
      <c r="AD46" s="984"/>
    </row>
    <row r="47" spans="1:30" ht="8.4499999999999993" customHeight="1">
      <c r="A47" s="964"/>
      <c r="C47" s="1009"/>
      <c r="D47" s="1009"/>
      <c r="E47" s="1009"/>
      <c r="F47" s="1009"/>
      <c r="G47" s="1009"/>
      <c r="H47" s="1009"/>
      <c r="I47" s="1009"/>
      <c r="J47" s="1009"/>
      <c r="K47" s="1009"/>
      <c r="L47" s="1009"/>
      <c r="M47" s="1009"/>
      <c r="N47" s="1009"/>
      <c r="O47" s="1009"/>
      <c r="P47" s="1009"/>
      <c r="Q47" s="1009"/>
      <c r="R47" s="1009"/>
      <c r="S47" s="1009"/>
      <c r="T47" s="1009"/>
      <c r="U47" s="1009"/>
      <c r="V47" s="1009"/>
      <c r="W47" s="1009"/>
      <c r="X47" s="1009"/>
      <c r="Y47" s="1009"/>
      <c r="AA47" s="964"/>
      <c r="AD47" s="984"/>
    </row>
    <row r="48" spans="1:30" ht="8.4499999999999993" customHeight="1">
      <c r="A48" s="964"/>
      <c r="AA48" s="964"/>
      <c r="AD48" s="984"/>
    </row>
    <row r="49" spans="1:30" ht="8.4499999999999993" customHeight="1">
      <c r="A49" s="964"/>
      <c r="AA49" s="964"/>
      <c r="AD49" s="984"/>
    </row>
    <row r="50" spans="1:30" ht="8.4499999999999993" customHeight="1">
      <c r="A50" s="964"/>
      <c r="AA50" s="964"/>
      <c r="AD50" s="984"/>
    </row>
    <row r="51" spans="1:30" ht="8.4499999999999993" customHeight="1">
      <c r="A51" s="964"/>
      <c r="C51" s="967"/>
      <c r="D51" s="970"/>
      <c r="E51" s="970"/>
      <c r="F51" s="264"/>
      <c r="G51" s="264"/>
      <c r="H51" s="264"/>
      <c r="I51" s="264"/>
      <c r="J51" s="264"/>
      <c r="K51" s="264"/>
      <c r="L51" s="264"/>
      <c r="M51" s="264"/>
      <c r="N51" s="264"/>
      <c r="O51" s="264"/>
      <c r="P51" s="264"/>
      <c r="Q51" s="264"/>
      <c r="R51" s="264"/>
      <c r="S51" s="264"/>
      <c r="T51" s="264"/>
      <c r="U51" s="264"/>
      <c r="V51" s="264"/>
      <c r="W51" s="264"/>
      <c r="X51" s="264"/>
      <c r="Y51" s="269"/>
      <c r="AA51" s="964"/>
      <c r="AD51" s="984"/>
    </row>
    <row r="52" spans="1:30" ht="8.4499999999999993" customHeight="1">
      <c r="A52" s="964"/>
      <c r="C52" s="968"/>
      <c r="D52" s="971"/>
      <c r="E52" s="971"/>
      <c r="F52" s="249"/>
      <c r="G52" s="249"/>
      <c r="H52" s="249"/>
      <c r="I52" s="249"/>
      <c r="J52" s="249"/>
      <c r="K52" s="249"/>
      <c r="L52" s="249"/>
      <c r="M52" s="249"/>
      <c r="N52" s="249"/>
      <c r="O52" s="249"/>
      <c r="P52" s="249"/>
      <c r="Q52" s="249"/>
      <c r="R52" s="249"/>
      <c r="S52" s="249"/>
      <c r="T52" s="249"/>
      <c r="U52" s="249"/>
      <c r="V52" s="249"/>
      <c r="W52" s="249"/>
      <c r="X52" s="249"/>
      <c r="Y52" s="270"/>
      <c r="AA52" s="964"/>
      <c r="AD52" s="984"/>
    </row>
    <row r="53" spans="1:30" ht="8.4499999999999993" customHeight="1">
      <c r="A53" s="964"/>
      <c r="C53" s="261"/>
      <c r="D53" s="972" t="s">
        <v>196</v>
      </c>
      <c r="E53" s="972"/>
      <c r="F53" s="972"/>
      <c r="G53" s="972"/>
      <c r="H53" s="972"/>
      <c r="I53" s="972"/>
      <c r="J53" s="972"/>
      <c r="K53" s="972"/>
      <c r="L53" s="978" t="s">
        <v>237</v>
      </c>
      <c r="M53" s="978"/>
      <c r="N53" s="978"/>
      <c r="O53" s="981" t="s">
        <v>909</v>
      </c>
      <c r="P53" s="981"/>
      <c r="Q53" s="981"/>
      <c r="R53" s="981"/>
      <c r="S53" s="981"/>
      <c r="T53" s="981"/>
      <c r="U53" s="981"/>
      <c r="V53" s="249" t="s">
        <v>615</v>
      </c>
      <c r="W53" s="249"/>
      <c r="X53" s="249"/>
      <c r="Y53" s="270"/>
      <c r="AA53" s="964"/>
      <c r="AD53" s="984"/>
    </row>
    <row r="54" spans="1:30" ht="8.4499999999999993" customHeight="1">
      <c r="A54" s="964"/>
      <c r="C54" s="261"/>
      <c r="D54" s="972"/>
      <c r="E54" s="972"/>
      <c r="F54" s="972"/>
      <c r="G54" s="972"/>
      <c r="H54" s="972"/>
      <c r="I54" s="972"/>
      <c r="J54" s="972"/>
      <c r="K54" s="972"/>
      <c r="L54" s="978"/>
      <c r="M54" s="978"/>
      <c r="N54" s="978"/>
      <c r="O54" s="981"/>
      <c r="P54" s="981"/>
      <c r="Q54" s="981"/>
      <c r="R54" s="981"/>
      <c r="S54" s="981"/>
      <c r="T54" s="981"/>
      <c r="U54" s="981"/>
      <c r="V54" s="249"/>
      <c r="W54" s="249"/>
      <c r="X54" s="249"/>
      <c r="Y54" s="270"/>
      <c r="AA54" s="964"/>
      <c r="AD54" s="984"/>
    </row>
    <row r="55" spans="1:30" ht="8.4499999999999993" customHeight="1">
      <c r="A55" s="964"/>
      <c r="C55" s="261"/>
      <c r="D55" s="972"/>
      <c r="E55" s="972"/>
      <c r="F55" s="972"/>
      <c r="G55" s="972"/>
      <c r="H55" s="972"/>
      <c r="I55" s="972"/>
      <c r="J55" s="972"/>
      <c r="K55" s="972"/>
      <c r="L55" s="979" t="s">
        <v>76</v>
      </c>
      <c r="M55" s="979"/>
      <c r="N55" s="979"/>
      <c r="O55" s="981"/>
      <c r="P55" s="981"/>
      <c r="Q55" s="981"/>
      <c r="R55" s="981"/>
      <c r="S55" s="981"/>
      <c r="T55" s="981"/>
      <c r="U55" s="981"/>
      <c r="V55" s="249"/>
      <c r="W55" s="249"/>
      <c r="X55" s="249"/>
      <c r="Y55" s="270"/>
      <c r="AA55" s="964"/>
      <c r="AD55" s="984"/>
    </row>
    <row r="56" spans="1:30" ht="8.4499999999999993" customHeight="1">
      <c r="A56" s="964"/>
      <c r="C56" s="261"/>
      <c r="D56" s="972"/>
      <c r="E56" s="972"/>
      <c r="F56" s="972"/>
      <c r="G56" s="972"/>
      <c r="H56" s="972"/>
      <c r="I56" s="972"/>
      <c r="J56" s="972"/>
      <c r="K56" s="972"/>
      <c r="L56" s="979"/>
      <c r="M56" s="979"/>
      <c r="N56" s="979"/>
      <c r="O56" s="981"/>
      <c r="P56" s="981"/>
      <c r="Q56" s="981"/>
      <c r="R56" s="981"/>
      <c r="S56" s="981"/>
      <c r="T56" s="981"/>
      <c r="U56" s="981"/>
      <c r="V56" s="249"/>
      <c r="W56" s="249"/>
      <c r="X56" s="249"/>
      <c r="Y56" s="270"/>
      <c r="AA56" s="964"/>
      <c r="AD56" s="984"/>
    </row>
    <row r="57" spans="1:30" ht="8.4499999999999993" customHeight="1">
      <c r="A57" s="964"/>
      <c r="C57" s="261"/>
      <c r="D57" s="972"/>
      <c r="E57" s="972"/>
      <c r="F57" s="972"/>
      <c r="G57" s="972"/>
      <c r="H57" s="972"/>
      <c r="I57" s="972"/>
      <c r="J57" s="972"/>
      <c r="K57" s="972"/>
      <c r="L57" s="979"/>
      <c r="M57" s="979"/>
      <c r="N57" s="979"/>
      <c r="O57" s="981"/>
      <c r="P57" s="981"/>
      <c r="Q57" s="981"/>
      <c r="R57" s="981"/>
      <c r="S57" s="981"/>
      <c r="T57" s="981"/>
      <c r="U57" s="981"/>
      <c r="V57" s="249"/>
      <c r="W57" s="249"/>
      <c r="X57" s="249"/>
      <c r="Y57" s="270"/>
      <c r="AA57" s="964"/>
      <c r="AD57" s="984"/>
    </row>
    <row r="58" spans="1:30" ht="8.4499999999999993" customHeight="1">
      <c r="A58" s="964"/>
      <c r="C58" s="261"/>
      <c r="D58" s="251"/>
      <c r="E58" s="251"/>
      <c r="F58" s="251"/>
      <c r="G58" s="251"/>
      <c r="H58" s="251"/>
      <c r="I58" s="251"/>
      <c r="J58" s="251"/>
      <c r="K58" s="251"/>
      <c r="L58" s="979"/>
      <c r="M58" s="979"/>
      <c r="N58" s="979"/>
      <c r="O58" s="982"/>
      <c r="P58" s="982"/>
      <c r="Q58" s="982"/>
      <c r="R58" s="982"/>
      <c r="S58" s="982"/>
      <c r="T58" s="982"/>
      <c r="U58" s="982"/>
      <c r="V58" s="249"/>
      <c r="W58" s="249"/>
      <c r="X58" s="249"/>
      <c r="Y58" s="270"/>
      <c r="AA58" s="964"/>
      <c r="AD58" s="984"/>
    </row>
    <row r="59" spans="1:30" ht="8.4499999999999993" customHeight="1">
      <c r="A59" s="964"/>
      <c r="C59" s="261"/>
      <c r="D59" s="972" t="s">
        <v>196</v>
      </c>
      <c r="E59" s="972"/>
      <c r="F59" s="972"/>
      <c r="G59" s="972"/>
      <c r="H59" s="972"/>
      <c r="I59" s="972"/>
      <c r="J59" s="972"/>
      <c r="K59" s="972"/>
      <c r="L59" s="978" t="s">
        <v>237</v>
      </c>
      <c r="M59" s="978"/>
      <c r="N59" s="978"/>
      <c r="O59" s="981" t="s">
        <v>909</v>
      </c>
      <c r="P59" s="981"/>
      <c r="Q59" s="981"/>
      <c r="R59" s="981"/>
      <c r="S59" s="981"/>
      <c r="T59" s="981"/>
      <c r="U59" s="981"/>
      <c r="V59" s="249" t="s">
        <v>355</v>
      </c>
      <c r="W59" s="249"/>
      <c r="X59" s="249"/>
      <c r="Y59" s="270"/>
      <c r="AA59" s="964"/>
      <c r="AD59" s="984"/>
    </row>
    <row r="60" spans="1:30" ht="8.4499999999999993" customHeight="1">
      <c r="A60" s="964"/>
      <c r="C60" s="261"/>
      <c r="D60" s="972"/>
      <c r="E60" s="972"/>
      <c r="F60" s="972"/>
      <c r="G60" s="972"/>
      <c r="H60" s="972"/>
      <c r="I60" s="972"/>
      <c r="J60" s="972"/>
      <c r="K60" s="972"/>
      <c r="L60" s="978"/>
      <c r="M60" s="978"/>
      <c r="N60" s="978"/>
      <c r="O60" s="981"/>
      <c r="P60" s="981"/>
      <c r="Q60" s="981"/>
      <c r="R60" s="981"/>
      <c r="S60" s="981"/>
      <c r="T60" s="981"/>
      <c r="U60" s="981"/>
      <c r="V60" s="249"/>
      <c r="W60" s="249"/>
      <c r="X60" s="249"/>
      <c r="Y60" s="270"/>
      <c r="AA60" s="964"/>
      <c r="AD60" s="984"/>
    </row>
    <row r="61" spans="1:30" ht="8.4499999999999993" customHeight="1">
      <c r="A61" s="964"/>
      <c r="C61" s="261"/>
      <c r="D61" s="972"/>
      <c r="E61" s="972"/>
      <c r="F61" s="972"/>
      <c r="G61" s="972"/>
      <c r="H61" s="972"/>
      <c r="I61" s="972"/>
      <c r="J61" s="972"/>
      <c r="K61" s="972"/>
      <c r="L61" s="979" t="s">
        <v>76</v>
      </c>
      <c r="M61" s="979"/>
      <c r="N61" s="979"/>
      <c r="O61" s="981"/>
      <c r="P61" s="981"/>
      <c r="Q61" s="981"/>
      <c r="R61" s="981"/>
      <c r="S61" s="981"/>
      <c r="T61" s="981"/>
      <c r="U61" s="981"/>
      <c r="V61" s="249"/>
      <c r="W61" s="249"/>
      <c r="X61" s="249"/>
      <c r="Y61" s="270"/>
      <c r="AA61" s="964"/>
      <c r="AD61" s="984"/>
    </row>
    <row r="62" spans="1:30" ht="8.4499999999999993" customHeight="1">
      <c r="A62" s="964"/>
      <c r="C62" s="261"/>
      <c r="D62" s="972"/>
      <c r="E62" s="972"/>
      <c r="F62" s="972"/>
      <c r="G62" s="972"/>
      <c r="H62" s="972"/>
      <c r="I62" s="972"/>
      <c r="J62" s="972"/>
      <c r="K62" s="972"/>
      <c r="L62" s="979"/>
      <c r="M62" s="979"/>
      <c r="N62" s="979"/>
      <c r="O62" s="981"/>
      <c r="P62" s="981"/>
      <c r="Q62" s="981"/>
      <c r="R62" s="981"/>
      <c r="S62" s="981"/>
      <c r="T62" s="981"/>
      <c r="U62" s="981"/>
      <c r="V62" s="249"/>
      <c r="W62" s="249"/>
      <c r="X62" s="249"/>
      <c r="Y62" s="270"/>
      <c r="AA62" s="964"/>
      <c r="AD62" s="984"/>
    </row>
    <row r="63" spans="1:30" ht="8.4499999999999993" customHeight="1">
      <c r="A63" s="964"/>
      <c r="C63" s="261"/>
      <c r="D63" s="972"/>
      <c r="E63" s="972"/>
      <c r="F63" s="972"/>
      <c r="G63" s="972"/>
      <c r="H63" s="972"/>
      <c r="I63" s="972"/>
      <c r="J63" s="972"/>
      <c r="K63" s="972"/>
      <c r="L63" s="979"/>
      <c r="M63" s="979"/>
      <c r="N63" s="979"/>
      <c r="O63" s="981"/>
      <c r="P63" s="981"/>
      <c r="Q63" s="981"/>
      <c r="R63" s="981"/>
      <c r="S63" s="981"/>
      <c r="T63" s="981"/>
      <c r="U63" s="981"/>
      <c r="V63" s="249"/>
      <c r="W63" s="249"/>
      <c r="X63" s="249"/>
      <c r="Y63" s="270"/>
      <c r="AA63" s="964"/>
      <c r="AD63" s="984"/>
    </row>
    <row r="64" spans="1:30" ht="8.4499999999999993" customHeight="1">
      <c r="A64" s="964"/>
      <c r="C64" s="262"/>
      <c r="D64" s="265"/>
      <c r="E64" s="265"/>
      <c r="F64" s="265"/>
      <c r="G64" s="265"/>
      <c r="H64" s="265"/>
      <c r="I64" s="265"/>
      <c r="J64" s="265"/>
      <c r="K64" s="265"/>
      <c r="L64" s="265"/>
      <c r="M64" s="265"/>
      <c r="N64" s="265"/>
      <c r="O64" s="265"/>
      <c r="P64" s="265"/>
      <c r="Q64" s="265"/>
      <c r="R64" s="265"/>
      <c r="S64" s="265"/>
      <c r="T64" s="265"/>
      <c r="U64" s="265"/>
      <c r="V64" s="265"/>
      <c r="W64" s="265"/>
      <c r="X64" s="265"/>
      <c r="Y64" s="271"/>
      <c r="AA64" s="964"/>
      <c r="AD64" s="984"/>
    </row>
    <row r="65" spans="1:51" ht="8.4499999999999993" customHeight="1">
      <c r="A65" s="964"/>
      <c r="AA65" s="964"/>
      <c r="AD65" s="984"/>
    </row>
    <row r="66" spans="1:51" ht="8.4499999999999993" customHeight="1">
      <c r="A66" s="964"/>
      <c r="AA66" s="964"/>
      <c r="AD66" s="984"/>
    </row>
    <row r="67" spans="1:51" ht="8.4499999999999993" customHeight="1">
      <c r="A67" s="964"/>
      <c r="AA67" s="964"/>
      <c r="AD67" s="984"/>
    </row>
    <row r="68" spans="1:51" ht="8.4499999999999993" customHeight="1">
      <c r="A68" s="964"/>
      <c r="AA68" s="964"/>
      <c r="AD68" s="984"/>
    </row>
    <row r="69" spans="1:51" ht="8.25" customHeight="1">
      <c r="A69" s="964"/>
      <c r="AA69" s="964"/>
      <c r="AD69" s="984"/>
    </row>
    <row r="70" spans="1:51" ht="8.25" customHeight="1">
      <c r="A70" s="964"/>
      <c r="AA70" s="964"/>
      <c r="AD70" s="984"/>
    </row>
    <row r="71" spans="1:51" ht="8.25" customHeight="1">
      <c r="A71" s="964"/>
      <c r="AA71" s="964"/>
      <c r="AD71" s="984"/>
    </row>
    <row r="72" spans="1:51" ht="8.25" customHeight="1">
      <c r="A72" s="964"/>
      <c r="C72" s="1010" t="s">
        <v>910</v>
      </c>
      <c r="D72" s="1010"/>
      <c r="E72" s="1010"/>
      <c r="F72" s="1010"/>
      <c r="G72" s="1010"/>
      <c r="H72" s="1010"/>
      <c r="I72" s="1010"/>
      <c r="AA72" s="964"/>
    </row>
    <row r="73" spans="1:51" ht="8.25" customHeight="1">
      <c r="A73" s="964"/>
      <c r="C73" s="1010"/>
      <c r="D73" s="1010"/>
      <c r="E73" s="1010"/>
      <c r="F73" s="1010"/>
      <c r="G73" s="1010"/>
      <c r="H73" s="1010"/>
      <c r="I73" s="1010"/>
      <c r="Q73" s="249"/>
      <c r="R73" s="249"/>
      <c r="S73" s="249"/>
      <c r="T73" s="249"/>
      <c r="U73" s="249"/>
      <c r="V73" s="249"/>
      <c r="W73" s="249"/>
      <c r="X73" s="249"/>
      <c r="Y73" s="249"/>
      <c r="Z73" s="249"/>
      <c r="AA73" s="964"/>
    </row>
    <row r="74" spans="1:51" ht="8.25" customHeight="1">
      <c r="A74" s="964"/>
      <c r="Q74" s="249"/>
      <c r="R74" s="249"/>
      <c r="S74" s="249"/>
      <c r="T74" s="249"/>
      <c r="U74" s="249"/>
      <c r="V74" s="249"/>
      <c r="W74" s="249"/>
      <c r="X74" s="249"/>
      <c r="Y74" s="249"/>
      <c r="Z74" s="249"/>
      <c r="AA74" s="964"/>
    </row>
    <row r="75" spans="1:51" ht="8.25" customHeight="1">
      <c r="A75" s="964"/>
      <c r="C75" s="249" t="s">
        <v>911</v>
      </c>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964"/>
    </row>
    <row r="76" spans="1:51" ht="8.25" customHeight="1">
      <c r="A76" s="964"/>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964"/>
    </row>
    <row r="77" spans="1:51" ht="8.25" customHeight="1">
      <c r="A77" s="964"/>
      <c r="C77" s="249"/>
      <c r="D77" s="973" t="s">
        <v>914</v>
      </c>
      <c r="E77" s="973"/>
      <c r="F77" s="973"/>
      <c r="G77" s="973"/>
      <c r="H77" s="973"/>
      <c r="I77" s="973"/>
      <c r="J77" s="973"/>
      <c r="K77" s="973"/>
      <c r="L77" s="973"/>
      <c r="M77" s="973"/>
      <c r="N77" s="973"/>
      <c r="O77" s="973"/>
      <c r="P77" s="973"/>
      <c r="Q77" s="973"/>
      <c r="R77" s="973"/>
      <c r="S77" s="973"/>
      <c r="T77" s="973"/>
      <c r="U77" s="973"/>
      <c r="V77" s="973"/>
      <c r="W77" s="973"/>
      <c r="X77" s="973"/>
      <c r="Y77" s="973"/>
      <c r="Z77" s="973"/>
      <c r="AA77" s="964"/>
    </row>
    <row r="78" spans="1:51" ht="8.25" customHeight="1">
      <c r="A78" s="964"/>
      <c r="C78" s="249"/>
      <c r="D78" s="973"/>
      <c r="E78" s="973"/>
      <c r="F78" s="973"/>
      <c r="G78" s="973"/>
      <c r="H78" s="973"/>
      <c r="I78" s="973"/>
      <c r="J78" s="973"/>
      <c r="K78" s="973"/>
      <c r="L78" s="973"/>
      <c r="M78" s="973"/>
      <c r="N78" s="973"/>
      <c r="O78" s="973"/>
      <c r="P78" s="973"/>
      <c r="Q78" s="973"/>
      <c r="R78" s="973"/>
      <c r="S78" s="973"/>
      <c r="T78" s="973"/>
      <c r="U78" s="973"/>
      <c r="V78" s="973"/>
      <c r="W78" s="973"/>
      <c r="X78" s="973"/>
      <c r="Y78" s="973"/>
      <c r="Z78" s="973"/>
      <c r="AA78" s="964"/>
      <c r="AE78" s="210"/>
      <c r="AF78" s="210"/>
      <c r="AG78" s="210"/>
      <c r="AH78" s="210"/>
      <c r="AI78" s="210"/>
      <c r="AJ78" s="210"/>
      <c r="AK78" s="210"/>
      <c r="AL78" s="210"/>
      <c r="AM78" s="210"/>
      <c r="AN78" s="210"/>
      <c r="AO78" s="210"/>
      <c r="AP78" s="210"/>
      <c r="AQ78" s="210"/>
      <c r="AR78" s="210"/>
      <c r="AS78" s="210"/>
      <c r="AT78" s="210"/>
      <c r="AU78" s="210"/>
      <c r="AV78" s="210"/>
      <c r="AW78" s="210"/>
      <c r="AX78" s="210"/>
      <c r="AY78" s="210"/>
    </row>
    <row r="79" spans="1:51" ht="8.25" customHeight="1">
      <c r="A79" s="964"/>
      <c r="C79" s="249"/>
      <c r="D79" s="249"/>
      <c r="E79" s="528"/>
      <c r="F79" s="528"/>
      <c r="G79" s="1011" t="s">
        <v>1027</v>
      </c>
      <c r="H79" s="1011"/>
      <c r="I79" s="1011"/>
      <c r="J79" s="1011"/>
      <c r="K79" s="1011"/>
      <c r="L79" s="1011"/>
      <c r="M79" s="1011"/>
      <c r="N79" s="528"/>
      <c r="O79" s="1014" t="s">
        <v>478</v>
      </c>
      <c r="P79" s="1014"/>
      <c r="Q79" s="1014"/>
      <c r="R79" s="1014"/>
      <c r="S79" s="1014"/>
      <c r="T79" s="1014"/>
      <c r="Y79" s="249"/>
      <c r="Z79" s="249"/>
      <c r="AA79" s="964"/>
      <c r="AE79" s="210"/>
      <c r="AF79" s="210"/>
      <c r="AG79" s="210"/>
      <c r="AH79" s="210"/>
      <c r="AI79" s="210"/>
      <c r="AJ79" s="210"/>
      <c r="AK79" s="210"/>
      <c r="AL79" s="210"/>
      <c r="AM79" s="210"/>
      <c r="AN79" s="210"/>
      <c r="AO79" s="210"/>
      <c r="AP79" s="210"/>
      <c r="AQ79" s="210"/>
      <c r="AR79" s="210"/>
      <c r="AS79" s="210"/>
      <c r="AT79" s="210"/>
      <c r="AU79" s="210"/>
      <c r="AV79" s="210"/>
      <c r="AW79" s="210"/>
      <c r="AX79" s="210"/>
      <c r="AY79" s="210"/>
    </row>
    <row r="80" spans="1:51" ht="8.25" customHeight="1">
      <c r="A80" s="964"/>
      <c r="C80" s="249"/>
      <c r="D80" s="249"/>
      <c r="E80" s="528"/>
      <c r="F80" s="528"/>
      <c r="G80" s="1011"/>
      <c r="H80" s="1011"/>
      <c r="I80" s="1011"/>
      <c r="J80" s="1011"/>
      <c r="K80" s="1011"/>
      <c r="L80" s="1011"/>
      <c r="M80" s="1011"/>
      <c r="N80" s="528"/>
      <c r="O80" s="1014"/>
      <c r="P80" s="1014"/>
      <c r="Q80" s="1014"/>
      <c r="R80" s="1014"/>
      <c r="S80" s="1014"/>
      <c r="T80" s="1014"/>
      <c r="Y80" s="249"/>
      <c r="Z80" s="249"/>
      <c r="AA80" s="964"/>
      <c r="AS80" s="223"/>
      <c r="AT80" s="223"/>
      <c r="AU80" s="223"/>
      <c r="AV80" s="223"/>
      <c r="AW80" s="223"/>
      <c r="AX80" s="223"/>
      <c r="AY80" s="223"/>
    </row>
    <row r="81" spans="1:51" ht="8.25" customHeight="1">
      <c r="A81" s="964"/>
      <c r="AA81" s="964"/>
      <c r="AE81" s="209"/>
      <c r="AF81" s="209"/>
      <c r="AG81" s="209"/>
      <c r="AH81" s="209"/>
      <c r="AI81" s="209"/>
      <c r="AJ81" s="209"/>
      <c r="AK81" s="209"/>
      <c r="AL81" s="209"/>
      <c r="AM81" s="209"/>
      <c r="AN81" s="209"/>
      <c r="AO81" s="209"/>
      <c r="AP81" s="209"/>
      <c r="AQ81" s="209"/>
      <c r="AR81" s="209"/>
      <c r="AS81" s="209"/>
      <c r="AT81" s="209"/>
      <c r="AU81" s="209"/>
      <c r="AV81" s="209"/>
      <c r="AW81" s="209"/>
      <c r="AX81" s="209"/>
      <c r="AY81" s="209"/>
    </row>
    <row r="82" spans="1:51" ht="8.25" customHeight="1">
      <c r="A82" s="964"/>
      <c r="Q82" s="1013" t="s">
        <v>301</v>
      </c>
      <c r="R82" s="1013"/>
      <c r="U82" s="1015" t="s">
        <v>1030</v>
      </c>
      <c r="V82" s="1015"/>
      <c r="W82" s="1015"/>
      <c r="X82" s="1015"/>
      <c r="AA82" s="964"/>
      <c r="AP82" s="215"/>
      <c r="AQ82" s="215"/>
      <c r="AR82" s="215"/>
      <c r="AS82" s="209"/>
      <c r="AT82" s="209"/>
      <c r="AU82" s="209"/>
      <c r="AV82" s="209"/>
      <c r="AW82" s="209"/>
      <c r="AX82" s="209"/>
      <c r="AY82" s="209"/>
    </row>
    <row r="83" spans="1:51" ht="8.25" customHeight="1">
      <c r="A83" s="964"/>
      <c r="Q83" s="1013"/>
      <c r="R83" s="1013"/>
      <c r="U83" s="1015"/>
      <c r="V83" s="1015"/>
      <c r="W83" s="1015"/>
      <c r="X83" s="1015"/>
      <c r="AA83" s="964"/>
      <c r="AP83" s="215"/>
      <c r="AQ83" s="215"/>
      <c r="AR83" s="215"/>
      <c r="AS83" s="216"/>
      <c r="AT83" s="209"/>
      <c r="AU83" s="209"/>
      <c r="AV83" s="209"/>
      <c r="AW83" s="209"/>
      <c r="AX83" s="209"/>
      <c r="AY83" s="209"/>
    </row>
    <row r="84" spans="1:51" ht="8.25" customHeight="1">
      <c r="A84" s="964"/>
      <c r="AA84" s="964"/>
    </row>
    <row r="85" spans="1:51" ht="8.25" customHeight="1">
      <c r="A85" s="964"/>
      <c r="AA85" s="964"/>
      <c r="AE85" s="209"/>
      <c r="AF85" s="209"/>
      <c r="AG85" s="209"/>
      <c r="AH85" s="209"/>
      <c r="AI85" s="209"/>
      <c r="AJ85" s="209"/>
      <c r="AK85" s="209"/>
      <c r="AL85" s="209"/>
      <c r="AM85" s="209"/>
      <c r="AN85" s="209"/>
      <c r="AO85" s="209"/>
      <c r="AP85" s="209"/>
      <c r="AQ85" s="209"/>
      <c r="AR85" s="209"/>
      <c r="AS85" s="209"/>
      <c r="AT85" s="209"/>
      <c r="AU85" s="209"/>
      <c r="AV85" s="209"/>
      <c r="AW85" s="209"/>
      <c r="AX85" s="209"/>
      <c r="AY85" s="209"/>
    </row>
    <row r="86" spans="1:51" ht="8.25" customHeight="1">
      <c r="A86" s="964"/>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964"/>
    </row>
    <row r="87" spans="1:51" ht="8.25" customHeight="1">
      <c r="A87" s="964"/>
      <c r="C87" s="249" t="s">
        <v>916</v>
      </c>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964"/>
      <c r="AE87" s="211"/>
      <c r="AF87" s="211"/>
      <c r="AG87" s="211"/>
      <c r="AH87" s="211"/>
      <c r="AI87" s="211"/>
      <c r="AJ87" s="211"/>
      <c r="AK87" s="211"/>
      <c r="AL87" s="211"/>
      <c r="AM87" s="211"/>
      <c r="AN87" s="211"/>
      <c r="AO87" s="211"/>
      <c r="AP87" s="211"/>
      <c r="AQ87" s="211"/>
      <c r="AR87" s="211"/>
      <c r="AS87" s="211"/>
      <c r="AT87" s="211"/>
      <c r="AU87" s="211"/>
      <c r="AV87" s="211"/>
      <c r="AW87" s="211"/>
      <c r="AX87" s="211"/>
      <c r="AY87" s="211"/>
    </row>
    <row r="88" spans="1:51" ht="8.25" customHeight="1">
      <c r="A88" s="964"/>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964"/>
      <c r="AE88" s="211"/>
      <c r="AF88" s="211"/>
      <c r="AG88" s="211"/>
      <c r="AH88" s="211"/>
      <c r="AI88" s="211"/>
      <c r="AJ88" s="211"/>
      <c r="AK88" s="211"/>
      <c r="AL88" s="211"/>
      <c r="AM88" s="211"/>
      <c r="AN88" s="211"/>
      <c r="AO88" s="211"/>
      <c r="AP88" s="211"/>
      <c r="AQ88" s="211"/>
      <c r="AR88" s="211"/>
      <c r="AS88" s="211"/>
      <c r="AT88" s="211"/>
      <c r="AU88" s="211"/>
      <c r="AV88" s="211"/>
      <c r="AW88" s="211"/>
      <c r="AX88" s="211"/>
      <c r="AY88" s="211"/>
    </row>
    <row r="89" spans="1:51" ht="8.25" customHeight="1">
      <c r="A89" s="964"/>
      <c r="C89" s="249"/>
      <c r="D89" s="974" t="s">
        <v>1117</v>
      </c>
      <c r="E89" s="974"/>
      <c r="F89" s="974"/>
      <c r="G89" s="974"/>
      <c r="H89" s="974"/>
      <c r="I89" s="974"/>
      <c r="J89" s="974"/>
      <c r="K89" s="974"/>
      <c r="L89" s="974"/>
      <c r="M89" s="974"/>
      <c r="N89" s="974"/>
      <c r="O89" s="974"/>
      <c r="P89" s="974"/>
      <c r="Q89" s="974"/>
      <c r="R89" s="974"/>
      <c r="S89" s="974"/>
      <c r="T89" s="974"/>
      <c r="U89" s="974"/>
      <c r="V89" s="974"/>
      <c r="W89" s="974"/>
      <c r="X89" s="974"/>
      <c r="Y89" s="974"/>
      <c r="Z89" s="974"/>
      <c r="AA89" s="964"/>
      <c r="AE89" s="211"/>
      <c r="AF89" s="211"/>
      <c r="AG89" s="211"/>
      <c r="AH89" s="211"/>
      <c r="AI89" s="211"/>
      <c r="AJ89" s="211"/>
      <c r="AK89" s="211"/>
      <c r="AL89" s="211"/>
      <c r="AM89" s="211"/>
      <c r="AN89" s="211"/>
      <c r="AO89" s="211"/>
      <c r="AP89" s="211"/>
      <c r="AQ89" s="211"/>
      <c r="AR89" s="211"/>
      <c r="AS89" s="211"/>
      <c r="AT89" s="211"/>
      <c r="AU89" s="211"/>
      <c r="AV89" s="211"/>
      <c r="AW89" s="211"/>
      <c r="AX89" s="211"/>
      <c r="AY89" s="211"/>
    </row>
    <row r="90" spans="1:51" ht="8.25" customHeight="1">
      <c r="A90" s="964"/>
      <c r="C90" s="249"/>
      <c r="D90" s="974"/>
      <c r="E90" s="974"/>
      <c r="F90" s="974"/>
      <c r="G90" s="974"/>
      <c r="H90" s="974"/>
      <c r="I90" s="974"/>
      <c r="J90" s="974"/>
      <c r="K90" s="974"/>
      <c r="L90" s="974"/>
      <c r="M90" s="974"/>
      <c r="N90" s="974"/>
      <c r="O90" s="974"/>
      <c r="P90" s="974"/>
      <c r="Q90" s="974"/>
      <c r="R90" s="974"/>
      <c r="S90" s="974"/>
      <c r="T90" s="974"/>
      <c r="U90" s="974"/>
      <c r="V90" s="974"/>
      <c r="W90" s="974"/>
      <c r="X90" s="974"/>
      <c r="Y90" s="974"/>
      <c r="Z90" s="974"/>
      <c r="AA90" s="964"/>
      <c r="AE90" s="212"/>
      <c r="AF90" s="212"/>
      <c r="AG90" s="212"/>
      <c r="AH90" s="212"/>
      <c r="AI90" s="212"/>
      <c r="AJ90" s="212"/>
      <c r="AK90" s="212"/>
      <c r="AL90" s="212"/>
      <c r="AM90" s="212"/>
      <c r="AN90" s="212"/>
      <c r="AO90" s="212"/>
      <c r="AP90" s="212"/>
      <c r="AQ90" s="212"/>
      <c r="AR90" s="212"/>
      <c r="AS90" s="212"/>
      <c r="AT90" s="212"/>
      <c r="AU90" s="212"/>
      <c r="AV90" s="212"/>
      <c r="AW90" s="212"/>
      <c r="AX90" s="212"/>
      <c r="AY90" s="212"/>
    </row>
    <row r="91" spans="1:51" ht="8.25" customHeight="1">
      <c r="A91" s="964"/>
      <c r="C91" s="249"/>
      <c r="D91" s="249"/>
      <c r="E91" s="528"/>
      <c r="F91" s="528"/>
      <c r="G91" s="528"/>
      <c r="J91" s="1012"/>
      <c r="K91" s="1011" t="s">
        <v>1118</v>
      </c>
      <c r="L91" s="1011"/>
      <c r="M91" s="1011"/>
      <c r="N91" s="601"/>
      <c r="O91" s="1014" t="s">
        <v>478</v>
      </c>
      <c r="P91" s="1014"/>
      <c r="Q91" s="1014"/>
      <c r="R91" s="1014"/>
      <c r="S91" s="1014"/>
      <c r="T91" s="1014"/>
      <c r="U91" s="1012"/>
      <c r="V91" s="1012"/>
      <c r="W91" s="1012"/>
      <c r="X91" s="1012"/>
      <c r="Y91" s="1012"/>
      <c r="Z91" s="249"/>
      <c r="AA91" s="964"/>
      <c r="AE91" s="211"/>
      <c r="AF91" s="211"/>
      <c r="AG91" s="211"/>
      <c r="AH91" s="211"/>
      <c r="AI91" s="211"/>
      <c r="AJ91" s="211"/>
      <c r="AK91" s="211"/>
      <c r="AL91" s="211"/>
      <c r="AM91" s="211"/>
      <c r="AN91" s="211"/>
      <c r="AO91" s="211"/>
      <c r="AP91" s="211"/>
      <c r="AQ91" s="211"/>
      <c r="AR91" s="211"/>
      <c r="AS91" s="211"/>
      <c r="AT91" s="211"/>
      <c r="AU91" s="211"/>
      <c r="AV91" s="211"/>
      <c r="AW91" s="211"/>
      <c r="AX91" s="211"/>
      <c r="AY91" s="211"/>
    </row>
    <row r="92" spans="1:51" ht="8.25" customHeight="1">
      <c r="A92" s="964"/>
      <c r="C92" s="249"/>
      <c r="D92" s="249"/>
      <c r="E92" s="528"/>
      <c r="F92" s="528"/>
      <c r="G92" s="528"/>
      <c r="J92" s="1012"/>
      <c r="K92" s="1011"/>
      <c r="L92" s="1011"/>
      <c r="M92" s="1011"/>
      <c r="N92" s="601"/>
      <c r="O92" s="1014"/>
      <c r="P92" s="1014"/>
      <c r="Q92" s="1014"/>
      <c r="R92" s="1014"/>
      <c r="S92" s="1014"/>
      <c r="T92" s="1014"/>
      <c r="U92" s="1012"/>
      <c r="V92" s="1012"/>
      <c r="W92" s="1012"/>
      <c r="X92" s="1012"/>
      <c r="Y92" s="1012"/>
      <c r="Z92" s="249"/>
      <c r="AA92" s="964"/>
      <c r="AE92" s="211"/>
      <c r="AF92" s="211"/>
      <c r="AG92" s="211"/>
      <c r="AH92" s="211"/>
      <c r="AI92" s="211"/>
      <c r="AJ92" s="211"/>
      <c r="AK92" s="211"/>
      <c r="AL92" s="211"/>
      <c r="AM92" s="211"/>
      <c r="AN92" s="211"/>
      <c r="AO92" s="211"/>
      <c r="AP92" s="211"/>
      <c r="AQ92" s="211"/>
      <c r="AR92" s="211"/>
      <c r="AS92" s="211"/>
      <c r="AT92" s="211"/>
      <c r="AU92" s="211"/>
      <c r="AV92" s="211"/>
      <c r="AW92" s="211"/>
      <c r="AX92" s="211"/>
      <c r="AY92" s="211"/>
    </row>
    <row r="93" spans="1:51" ht="8.25" customHeight="1">
      <c r="A93" s="964"/>
      <c r="C93" s="249"/>
      <c r="D93" s="249"/>
      <c r="E93" s="249"/>
      <c r="F93" s="249"/>
      <c r="G93" s="249"/>
      <c r="H93" s="249"/>
      <c r="I93" s="249"/>
      <c r="J93" s="1013"/>
      <c r="K93" s="1013"/>
      <c r="L93" s="1013"/>
      <c r="M93" s="1013"/>
      <c r="N93" s="1013"/>
      <c r="O93" s="1012"/>
      <c r="P93" s="1012"/>
      <c r="Q93" s="1012"/>
      <c r="R93" s="1012"/>
      <c r="S93" s="1012"/>
      <c r="T93" s="1012"/>
      <c r="U93" s="1012"/>
      <c r="V93" s="1012"/>
      <c r="W93" s="1012"/>
      <c r="X93" s="1012"/>
      <c r="Y93" s="1012"/>
      <c r="Z93" s="249"/>
      <c r="AA93" s="964"/>
      <c r="AE93" s="211"/>
      <c r="AF93" s="211"/>
      <c r="AG93" s="211"/>
      <c r="AH93" s="211"/>
      <c r="AI93" s="211"/>
      <c r="AJ93" s="211"/>
      <c r="AK93" s="211"/>
      <c r="AL93" s="211"/>
      <c r="AM93" s="211"/>
      <c r="AN93" s="211"/>
      <c r="AO93" s="211"/>
      <c r="AP93" s="211"/>
      <c r="AQ93" s="211"/>
      <c r="AR93" s="211"/>
      <c r="AS93" s="211"/>
      <c r="AT93" s="211"/>
      <c r="AU93" s="211"/>
      <c r="AV93" s="211"/>
      <c r="AW93" s="211"/>
      <c r="AX93" s="211"/>
      <c r="AY93" s="211"/>
    </row>
    <row r="94" spans="1:51" ht="8.25" customHeight="1">
      <c r="A94" s="964"/>
      <c r="C94" s="249"/>
      <c r="D94" s="249"/>
      <c r="E94" s="249"/>
      <c r="F94" s="249"/>
      <c r="G94" s="249"/>
      <c r="H94" s="249"/>
      <c r="I94" s="249"/>
      <c r="J94" s="1013"/>
      <c r="K94" s="1013"/>
      <c r="L94" s="1013"/>
      <c r="M94" s="1013"/>
      <c r="N94" s="1013"/>
      <c r="O94" s="1012"/>
      <c r="P94" s="1012"/>
      <c r="Q94" s="1012"/>
      <c r="R94" s="1012"/>
      <c r="S94" s="1012"/>
      <c r="T94" s="1012"/>
      <c r="U94" s="1012"/>
      <c r="V94" s="1012"/>
      <c r="W94" s="1012"/>
      <c r="X94" s="1012"/>
      <c r="Y94" s="1012"/>
      <c r="Z94" s="249"/>
      <c r="AA94" s="964"/>
      <c r="AE94" s="211"/>
      <c r="AF94" s="211"/>
      <c r="AG94" s="211"/>
      <c r="AH94" s="211"/>
      <c r="AI94" s="211"/>
      <c r="AJ94" s="211"/>
      <c r="AK94" s="211"/>
      <c r="AL94" s="211"/>
      <c r="AM94" s="211"/>
      <c r="AN94" s="211"/>
      <c r="AO94" s="211"/>
      <c r="AP94" s="211"/>
      <c r="AQ94" s="211"/>
      <c r="AR94" s="211"/>
      <c r="AS94" s="211"/>
      <c r="AT94" s="211"/>
      <c r="AU94" s="211"/>
      <c r="AV94" s="211"/>
      <c r="AW94" s="211"/>
      <c r="AX94" s="211"/>
      <c r="AY94" s="211"/>
    </row>
    <row r="95" spans="1:51" ht="8.25" customHeight="1">
      <c r="A95" s="964"/>
      <c r="J95" s="1012"/>
      <c r="K95" s="1012"/>
      <c r="L95" s="1012"/>
      <c r="M95" s="1012"/>
      <c r="N95" s="1012"/>
      <c r="O95" s="1012"/>
      <c r="P95" s="1012"/>
      <c r="Q95" s="1012"/>
      <c r="R95" s="1012"/>
      <c r="S95" s="1013" t="s">
        <v>301</v>
      </c>
      <c r="T95" s="1013"/>
      <c r="U95" s="1015" t="s">
        <v>1120</v>
      </c>
      <c r="V95" s="1015"/>
      <c r="W95" s="1015"/>
      <c r="X95" s="1015"/>
      <c r="Y95" s="1013"/>
      <c r="AA95" s="964"/>
      <c r="AE95" s="211"/>
      <c r="AF95" s="211"/>
      <c r="AG95" s="211"/>
      <c r="AH95" s="211"/>
      <c r="AI95" s="211"/>
      <c r="AJ95" s="211"/>
      <c r="AK95" s="211"/>
      <c r="AL95" s="211"/>
      <c r="AM95" s="211"/>
      <c r="AN95" s="211"/>
      <c r="AO95" s="211"/>
      <c r="AP95" s="211"/>
      <c r="AQ95" s="211"/>
      <c r="AR95" s="211"/>
      <c r="AS95" s="211"/>
      <c r="AT95" s="211"/>
      <c r="AU95" s="211"/>
      <c r="AV95" s="211"/>
      <c r="AW95" s="211"/>
      <c r="AX95" s="211"/>
      <c r="AY95" s="211"/>
    </row>
    <row r="96" spans="1:51" ht="8.25" customHeight="1">
      <c r="A96" s="964"/>
      <c r="J96" s="1012"/>
      <c r="K96" s="1012"/>
      <c r="L96" s="1012"/>
      <c r="M96" s="1012"/>
      <c r="N96" s="1012"/>
      <c r="O96" s="1012"/>
      <c r="P96" s="1012"/>
      <c r="Q96" s="1012"/>
      <c r="R96" s="1012"/>
      <c r="S96" s="1013"/>
      <c r="T96" s="1013"/>
      <c r="U96" s="1015"/>
      <c r="V96" s="1015"/>
      <c r="W96" s="1015"/>
      <c r="X96" s="1015"/>
      <c r="Y96" s="1013"/>
      <c r="AA96" s="964"/>
      <c r="AE96" s="211"/>
      <c r="AF96" s="211"/>
      <c r="AG96" s="211"/>
      <c r="AH96" s="211"/>
      <c r="AI96" s="211"/>
      <c r="AJ96" s="211"/>
      <c r="AK96" s="211"/>
      <c r="AL96" s="211"/>
      <c r="AM96" s="211"/>
      <c r="AN96" s="211"/>
      <c r="AO96" s="211"/>
      <c r="AP96" s="211"/>
      <c r="AQ96" s="211"/>
      <c r="AR96" s="211"/>
      <c r="AS96" s="211"/>
      <c r="AT96" s="211"/>
      <c r="AU96" s="211"/>
      <c r="AV96" s="211"/>
      <c r="AW96" s="211"/>
      <c r="AX96" s="211"/>
      <c r="AY96" s="211"/>
    </row>
    <row r="97" spans="1:51" ht="8.25" customHeight="1">
      <c r="A97" s="964"/>
      <c r="J97" s="1012"/>
      <c r="K97" s="1012"/>
      <c r="L97" s="1012"/>
      <c r="M97" s="1012"/>
      <c r="N97" s="1012"/>
      <c r="O97" s="1013"/>
      <c r="P97" s="1013"/>
      <c r="Q97" s="1015" t="s">
        <v>516</v>
      </c>
      <c r="R97" s="1015"/>
      <c r="S97" s="1015"/>
      <c r="T97" s="1015"/>
      <c r="U97" s="1015"/>
      <c r="V97" s="1015"/>
      <c r="W97" s="1015"/>
      <c r="X97" s="1015"/>
      <c r="Y97" s="1013" t="s">
        <v>216</v>
      </c>
      <c r="AA97" s="964"/>
      <c r="AE97" s="211"/>
      <c r="AF97" s="211"/>
      <c r="AG97" s="211"/>
      <c r="AH97" s="211"/>
      <c r="AI97" s="211"/>
      <c r="AJ97" s="211"/>
      <c r="AK97" s="211"/>
      <c r="AL97" s="211"/>
      <c r="AM97" s="211"/>
      <c r="AN97" s="211"/>
      <c r="AO97" s="211"/>
      <c r="AP97" s="211"/>
      <c r="AQ97" s="211"/>
      <c r="AR97" s="211"/>
      <c r="AS97" s="211"/>
      <c r="AT97" s="211"/>
      <c r="AU97" s="211"/>
      <c r="AV97" s="211"/>
      <c r="AW97" s="211"/>
      <c r="AX97" s="211"/>
      <c r="AY97" s="211"/>
    </row>
    <row r="98" spans="1:51" ht="8.25" customHeight="1">
      <c r="A98" s="964"/>
      <c r="J98" s="1012"/>
      <c r="K98" s="1012"/>
      <c r="L98" s="1012"/>
      <c r="M98" s="1012"/>
      <c r="N98" s="1012"/>
      <c r="O98" s="1013"/>
      <c r="P98" s="1013"/>
      <c r="Q98" s="1015"/>
      <c r="R98" s="1015"/>
      <c r="S98" s="1015"/>
      <c r="T98" s="1015"/>
      <c r="U98" s="1015"/>
      <c r="V98" s="1015"/>
      <c r="W98" s="1015"/>
      <c r="X98" s="1015"/>
      <c r="Y98" s="1013"/>
      <c r="AA98" s="964"/>
      <c r="AE98" s="211"/>
      <c r="AF98" s="211"/>
      <c r="AG98" s="211"/>
      <c r="AH98" s="211"/>
      <c r="AI98" s="211"/>
      <c r="AJ98" s="211"/>
      <c r="AK98" s="211"/>
      <c r="AL98" s="211"/>
      <c r="AM98" s="211"/>
      <c r="AN98" s="211"/>
      <c r="AO98" s="211"/>
      <c r="AP98" s="211"/>
      <c r="AQ98" s="211"/>
      <c r="AR98" s="211"/>
      <c r="AS98" s="211"/>
      <c r="AT98" s="211"/>
      <c r="AU98" s="211"/>
      <c r="AV98" s="211"/>
      <c r="AW98" s="211"/>
      <c r="AX98" s="211"/>
      <c r="AY98" s="211"/>
    </row>
    <row r="99" spans="1:51" ht="8.25" customHeight="1">
      <c r="A99" s="964"/>
      <c r="AA99" s="964"/>
      <c r="AE99" s="211"/>
      <c r="AF99" s="211"/>
      <c r="AG99" s="211"/>
      <c r="AH99" s="211"/>
      <c r="AI99" s="211"/>
      <c r="AJ99" s="211"/>
      <c r="AK99" s="211"/>
      <c r="AL99" s="211"/>
      <c r="AM99" s="211"/>
      <c r="AN99" s="211"/>
      <c r="AO99" s="211"/>
      <c r="AP99" s="211"/>
      <c r="AQ99" s="211"/>
      <c r="AR99" s="211"/>
      <c r="AS99" s="211"/>
      <c r="AT99" s="211"/>
      <c r="AU99" s="211"/>
      <c r="AV99" s="211"/>
      <c r="AW99" s="211"/>
      <c r="AX99" s="211"/>
      <c r="AY99" s="211"/>
    </row>
    <row r="100" spans="1:51" ht="8.25" customHeight="1">
      <c r="A100" s="964"/>
      <c r="AA100" s="964"/>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row>
    <row r="101" spans="1:51" ht="8.25" customHeight="1">
      <c r="A101" s="964"/>
      <c r="AA101" s="964"/>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row>
    <row r="102" spans="1:51" ht="8.25" customHeight="1">
      <c r="A102" s="964"/>
      <c r="AA102" s="964"/>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row>
    <row r="103" spans="1:51" ht="13.5">
      <c r="A103" s="964"/>
      <c r="B103" s="964"/>
      <c r="C103" s="964"/>
      <c r="D103" s="964"/>
      <c r="E103" s="964"/>
      <c r="F103" s="964"/>
      <c r="G103" s="964"/>
      <c r="H103" s="964"/>
      <c r="I103" s="964"/>
      <c r="J103" s="964"/>
      <c r="K103" s="964"/>
      <c r="L103" s="964"/>
      <c r="M103" s="964"/>
      <c r="N103" s="964"/>
      <c r="O103" s="964"/>
      <c r="P103" s="964"/>
      <c r="Q103" s="964"/>
      <c r="R103" s="964"/>
      <c r="S103" s="964"/>
      <c r="T103" s="964"/>
      <c r="U103" s="964"/>
      <c r="V103" s="964"/>
      <c r="W103" s="964"/>
      <c r="X103" s="964"/>
      <c r="Y103" s="964"/>
      <c r="Z103" s="964"/>
      <c r="AA103" s="964"/>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row>
    <row r="104" spans="1:51" ht="12"/>
    <row r="105" spans="1:51" ht="12"/>
    <row r="106" spans="1:51" ht="12"/>
    <row r="107" spans="1:51" ht="13.5">
      <c r="AE107" s="216"/>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row>
    <row r="108" spans="1:51" ht="13.5">
      <c r="AE108" s="216"/>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row>
    <row r="109" spans="1:51" ht="12"/>
    <row r="110" spans="1:51" ht="13.5">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row>
    <row r="111" spans="1:51" ht="13.5">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row>
    <row r="112" spans="1:51" ht="12"/>
    <row r="113" spans="31:51" ht="13.5">
      <c r="AE113" s="214"/>
      <c r="AF113" s="214"/>
      <c r="AG113" s="214"/>
      <c r="AH113" s="214"/>
      <c r="AI113" s="215"/>
      <c r="AJ113" s="214"/>
      <c r="AK113" s="214"/>
      <c r="AL113" s="214"/>
      <c r="AM113" s="214"/>
      <c r="AN113" s="214"/>
      <c r="AO113" s="214"/>
      <c r="AQ113" s="220"/>
    </row>
    <row r="114" spans="31:51" ht="13.5">
      <c r="AE114" s="215"/>
      <c r="AF114" s="215"/>
      <c r="AG114" s="215"/>
      <c r="AH114" s="215"/>
      <c r="AI114" s="215"/>
      <c r="AJ114" s="215"/>
      <c r="AK114" s="215"/>
      <c r="AL114" s="209"/>
      <c r="AM114" s="209"/>
      <c r="AN114" s="209"/>
      <c r="AO114" s="209"/>
      <c r="AP114" s="209"/>
      <c r="AQ114" s="209"/>
      <c r="AR114" s="209"/>
      <c r="AS114" s="209"/>
      <c r="AT114" s="209"/>
      <c r="AU114" s="209"/>
      <c r="AV114" s="209"/>
      <c r="AW114" s="209"/>
      <c r="AX114" s="209"/>
      <c r="AY114" s="209"/>
    </row>
    <row r="115" spans="31:51" ht="13.5">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row>
    <row r="116" spans="31:51" ht="12"/>
    <row r="117" spans="31:51" ht="12"/>
    <row r="118" spans="31:51" ht="13.5">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row>
    <row r="119" spans="31:51" ht="13.5">
      <c r="AE119" s="217"/>
      <c r="AF119" s="217"/>
      <c r="AG119" s="217"/>
      <c r="AH119" s="217"/>
      <c r="AI119" s="217"/>
      <c r="AJ119" s="217"/>
      <c r="AK119" s="217"/>
      <c r="AL119" s="217"/>
      <c r="AM119" s="217"/>
      <c r="AN119" s="217"/>
      <c r="AO119" s="217"/>
      <c r="AP119" s="217"/>
      <c r="AQ119" s="217"/>
      <c r="AR119" s="217"/>
      <c r="AS119" s="217"/>
      <c r="AT119" s="217"/>
      <c r="AU119" s="217"/>
      <c r="AV119" s="217"/>
      <c r="AW119" s="217"/>
      <c r="AX119" s="217"/>
      <c r="AY119" s="217"/>
    </row>
    <row r="120" spans="31:51" ht="13.5">
      <c r="AO120" s="218"/>
      <c r="AP120" s="218"/>
      <c r="AQ120" s="221"/>
      <c r="AR120" s="221"/>
      <c r="AS120" s="221"/>
      <c r="AT120" s="221"/>
      <c r="AU120" s="221"/>
      <c r="AV120" s="221"/>
      <c r="AW120" s="221"/>
      <c r="AX120" s="221"/>
      <c r="AY120" s="221"/>
    </row>
    <row r="121" spans="31:51" ht="12"/>
    <row r="122" spans="31:51" ht="13.5">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row>
    <row r="123" spans="31:51" ht="13.5">
      <c r="AE123" s="217"/>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row>
    <row r="124" spans="31:51" ht="13.5">
      <c r="AO124" s="218"/>
      <c r="AP124" s="218"/>
      <c r="AQ124" s="221"/>
      <c r="AR124" s="222"/>
      <c r="AS124" s="222"/>
      <c r="AT124" s="222"/>
      <c r="AU124" s="222"/>
      <c r="AV124" s="222"/>
      <c r="AW124" s="222"/>
      <c r="AX124" s="222"/>
      <c r="AY124" s="222"/>
    </row>
    <row r="125" spans="31:51" ht="13.5">
      <c r="AO125" s="219"/>
      <c r="AP125" s="219"/>
      <c r="AQ125" s="221"/>
      <c r="AR125" s="222"/>
      <c r="AS125" s="222"/>
      <c r="AT125" s="222"/>
      <c r="AU125" s="222"/>
      <c r="AV125" s="222"/>
      <c r="AW125" s="222"/>
      <c r="AX125" s="222"/>
      <c r="AY125" s="222"/>
    </row>
    <row r="126" spans="31:51" ht="12"/>
    <row r="127" spans="31:51" ht="12"/>
    <row r="128" spans="31:51" ht="12"/>
    <row r="129" ht="12"/>
    <row r="130" ht="12"/>
    <row r="131" ht="12"/>
  </sheetData>
  <mergeCells count="60">
    <mergeCell ref="AS80:AY80"/>
    <mergeCell ref="AE81:AY81"/>
    <mergeCell ref="AP82:AR82"/>
    <mergeCell ref="AS82:AY82"/>
    <mergeCell ref="AP83:AR83"/>
    <mergeCell ref="AS83:AY83"/>
    <mergeCell ref="AE85:AY85"/>
    <mergeCell ref="AE103:AY103"/>
    <mergeCell ref="AE107:AY107"/>
    <mergeCell ref="AE108:AY108"/>
    <mergeCell ref="AE110:AY110"/>
    <mergeCell ref="AE111:AY111"/>
    <mergeCell ref="AE113:AH113"/>
    <mergeCell ref="AJ113:AO113"/>
    <mergeCell ref="AE114:AF114"/>
    <mergeCell ref="AH114:AK114"/>
    <mergeCell ref="AL114:AY114"/>
    <mergeCell ref="AE115:AY115"/>
    <mergeCell ref="AE118:AY118"/>
    <mergeCell ref="AE119:AY119"/>
    <mergeCell ref="AO120:AP120"/>
    <mergeCell ref="AQ120:AY120"/>
    <mergeCell ref="AE122:AY122"/>
    <mergeCell ref="AE123:AY123"/>
    <mergeCell ref="AO124:AP124"/>
    <mergeCell ref="AQ124:AY124"/>
    <mergeCell ref="AO125:AP125"/>
    <mergeCell ref="AQ125:AY125"/>
    <mergeCell ref="S2:Z3"/>
    <mergeCell ref="C10:L14"/>
    <mergeCell ref="D53:K56"/>
    <mergeCell ref="L53:N54"/>
    <mergeCell ref="O53:U56"/>
    <mergeCell ref="V53:Y56"/>
    <mergeCell ref="L55:N56"/>
    <mergeCell ref="D59:K62"/>
    <mergeCell ref="L59:N60"/>
    <mergeCell ref="O59:U62"/>
    <mergeCell ref="V59:Y62"/>
    <mergeCell ref="L61:N62"/>
    <mergeCell ref="C72:I73"/>
    <mergeCell ref="C75:Y76"/>
    <mergeCell ref="D77:Z78"/>
    <mergeCell ref="AE78:AY79"/>
    <mergeCell ref="G79:M80"/>
    <mergeCell ref="O79:T80"/>
    <mergeCell ref="Q82:R83"/>
    <mergeCell ref="U82:X83"/>
    <mergeCell ref="C87:Y88"/>
    <mergeCell ref="AE87:AY89"/>
    <mergeCell ref="D89:Z90"/>
    <mergeCell ref="K91:M92"/>
    <mergeCell ref="O91:T92"/>
    <mergeCell ref="S95:T96"/>
    <mergeCell ref="U95:X96"/>
    <mergeCell ref="Q97:X98"/>
    <mergeCell ref="Y97:Y98"/>
    <mergeCell ref="C16:Y23"/>
    <mergeCell ref="C26:Y47"/>
    <mergeCell ref="AE91:AY101"/>
  </mergeCells>
  <phoneticPr fontId="28"/>
  <printOptions horizontalCentered="1" verticalCentered="1"/>
  <pageMargins left="0.39370078740157483" right="0.39370078740157483" top="0.39370078740157483" bottom="0.39370078740157483" header="0.51181102362204722" footer="0.51181102362204722"/>
  <pageSetup paperSize="9" scale="96"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43"/>
  </sheetPr>
  <dimension ref="A2:X41"/>
  <sheetViews>
    <sheetView showGridLines="0" view="pageBreakPreview" zoomScale="60" zoomScaleNormal="70" workbookViewId="0"/>
  </sheetViews>
  <sheetFormatPr defaultColWidth="3.75" defaultRowHeight="18.75" customHeight="1"/>
  <cols>
    <col min="1" max="16384" width="3.75" style="43" bestFit="1" customWidth="0"/>
  </cols>
  <sheetData>
    <row r="2" spans="1:24" ht="15" customHeight="1">
      <c r="A2" s="44"/>
      <c r="P2" s="63" t="s">
        <v>33</v>
      </c>
      <c r="Q2" s="52"/>
      <c r="R2" s="68"/>
      <c r="S2" s="63" t="s">
        <v>182</v>
      </c>
      <c r="T2" s="52"/>
      <c r="U2" s="68"/>
      <c r="V2" s="63" t="s">
        <v>82</v>
      </c>
      <c r="W2" s="52"/>
      <c r="X2" s="68"/>
    </row>
    <row r="3" spans="1:24" ht="26.25" customHeight="1">
      <c r="P3" s="64"/>
      <c r="Q3" s="66"/>
      <c r="R3" s="69"/>
      <c r="S3" s="64"/>
      <c r="T3" s="66"/>
      <c r="U3" s="69"/>
      <c r="V3" s="64"/>
      <c r="W3" s="66"/>
      <c r="X3" s="69"/>
    </row>
    <row r="4" spans="1:24" ht="26.25" customHeight="1">
      <c r="P4" s="65"/>
      <c r="Q4" s="54"/>
      <c r="R4" s="70"/>
      <c r="S4" s="65"/>
      <c r="T4" s="54"/>
      <c r="U4" s="70"/>
      <c r="V4" s="65"/>
      <c r="W4" s="54"/>
      <c r="X4" s="70"/>
    </row>
    <row r="5" spans="1:24" ht="18.75" customHeight="1"/>
    <row r="6" spans="1:24" ht="37.5" customHeight="1">
      <c r="H6" s="57" t="s">
        <v>188</v>
      </c>
      <c r="I6" s="57"/>
      <c r="J6" s="57"/>
      <c r="K6" s="57"/>
      <c r="L6" s="57"/>
      <c r="M6" s="57"/>
      <c r="N6" s="57"/>
      <c r="O6" s="57"/>
      <c r="P6" s="57"/>
      <c r="Q6" s="57"/>
      <c r="R6" s="57"/>
    </row>
    <row r="7" spans="1:24" ht="18.75" customHeight="1"/>
    <row r="8" spans="1:24" ht="18.75" customHeight="1">
      <c r="R8" s="71"/>
      <c r="S8" s="55"/>
      <c r="T8" s="55" t="s">
        <v>197</v>
      </c>
      <c r="U8" s="55"/>
      <c r="V8" s="55" t="s">
        <v>200</v>
      </c>
      <c r="W8" s="55"/>
      <c r="X8" s="55" t="s">
        <v>129</v>
      </c>
    </row>
    <row r="9" spans="1:24" ht="18.75" customHeight="1">
      <c r="B9" s="45" t="s">
        <v>33</v>
      </c>
      <c r="C9" s="45"/>
      <c r="D9" s="45"/>
      <c r="E9" s="55"/>
      <c r="F9" s="55"/>
      <c r="G9" s="55"/>
      <c r="H9" s="55"/>
      <c r="I9" s="55"/>
      <c r="J9" s="59" t="s">
        <v>204</v>
      </c>
    </row>
    <row r="10" spans="1:24" ht="18.75" customHeight="1"/>
    <row r="11" spans="1:24" ht="18.75" customHeight="1">
      <c r="N11" s="61" t="s">
        <v>88</v>
      </c>
      <c r="O11" s="61"/>
      <c r="P11" s="61"/>
      <c r="Q11" s="67"/>
      <c r="R11" s="67"/>
      <c r="S11" s="67"/>
      <c r="T11" s="67"/>
      <c r="U11" s="67"/>
      <c r="V11" s="67"/>
      <c r="W11" s="67"/>
      <c r="X11" s="67"/>
    </row>
    <row r="12" spans="1:24" ht="18.75" customHeight="1">
      <c r="N12" s="45" t="s">
        <v>220</v>
      </c>
      <c r="O12" s="45"/>
      <c r="P12" s="45"/>
      <c r="Q12" s="67"/>
      <c r="R12" s="67"/>
      <c r="S12" s="67"/>
      <c r="T12" s="67"/>
      <c r="U12" s="67"/>
      <c r="V12" s="67"/>
      <c r="W12" s="67"/>
      <c r="X12" s="74"/>
    </row>
    <row r="13" spans="1:24" ht="18.75" customHeight="1"/>
    <row r="14" spans="1:24" ht="37.5" customHeight="1">
      <c r="C14" s="46" t="s">
        <v>47</v>
      </c>
      <c r="D14" s="46"/>
      <c r="E14" s="46"/>
      <c r="F14" s="56"/>
      <c r="G14" s="56"/>
      <c r="H14" s="56"/>
      <c r="I14" s="56"/>
      <c r="J14" s="56"/>
      <c r="K14" s="56"/>
      <c r="L14" s="56"/>
      <c r="M14" s="56"/>
      <c r="N14" s="56"/>
      <c r="O14" s="56"/>
      <c r="P14" s="56"/>
      <c r="Q14" s="56"/>
      <c r="R14" s="56"/>
      <c r="S14" s="56"/>
      <c r="T14" s="56"/>
      <c r="U14" s="56"/>
      <c r="V14" s="56"/>
      <c r="W14" s="56"/>
    </row>
    <row r="15" spans="1:24" ht="18.75" customHeight="1"/>
    <row r="16" spans="1:24" ht="18.75" customHeight="1">
      <c r="C16" s="47" t="s">
        <v>116</v>
      </c>
    </row>
    <row r="17" spans="3:23" ht="18.75" customHeight="1">
      <c r="C17" s="47"/>
    </row>
    <row r="18" spans="3:23" ht="18.75" customHeight="1">
      <c r="M18" s="60" t="s">
        <v>12</v>
      </c>
    </row>
    <row r="19" spans="3:23" ht="18.75" customHeight="1">
      <c r="C19" s="48" t="s">
        <v>134</v>
      </c>
    </row>
    <row r="20" spans="3:23" ht="18.75" customHeight="1">
      <c r="C20" s="49"/>
      <c r="D20" s="52" t="s">
        <v>99</v>
      </c>
      <c r="E20" s="52"/>
      <c r="F20" s="52"/>
      <c r="G20" s="52"/>
      <c r="H20" s="58"/>
      <c r="I20" s="49"/>
      <c r="J20" s="52" t="s">
        <v>223</v>
      </c>
      <c r="K20" s="52"/>
      <c r="L20" s="52"/>
      <c r="M20" s="52"/>
      <c r="N20" s="58"/>
      <c r="O20" s="63" t="s">
        <v>3</v>
      </c>
      <c r="P20" s="52"/>
      <c r="Q20" s="52"/>
      <c r="R20" s="52"/>
      <c r="S20" s="68"/>
      <c r="T20" s="72"/>
      <c r="U20" s="73" t="s">
        <v>109</v>
      </c>
      <c r="V20" s="73"/>
      <c r="W20" s="58"/>
    </row>
    <row r="21" spans="3:23" ht="18.75" customHeight="1">
      <c r="C21" s="50"/>
      <c r="D21" s="53"/>
      <c r="E21" s="53"/>
      <c r="F21" s="53"/>
      <c r="G21" s="53"/>
      <c r="H21" s="53"/>
      <c r="I21" s="50"/>
      <c r="J21" s="53"/>
      <c r="K21" s="53"/>
      <c r="L21" s="53"/>
      <c r="M21" s="53"/>
      <c r="N21" s="62"/>
      <c r="O21" s="50"/>
      <c r="P21" s="53"/>
      <c r="Q21" s="53"/>
      <c r="R21" s="53"/>
      <c r="S21" s="62"/>
      <c r="T21" s="53"/>
      <c r="U21" s="53"/>
      <c r="V21" s="53"/>
      <c r="W21" s="62"/>
    </row>
    <row r="22" spans="3:23" ht="18.75" customHeight="1">
      <c r="C22" s="50"/>
      <c r="D22" s="53"/>
      <c r="E22" s="53"/>
      <c r="F22" s="53"/>
      <c r="G22" s="53"/>
      <c r="H22" s="53"/>
      <c r="I22" s="50"/>
      <c r="J22" s="53"/>
      <c r="K22" s="53"/>
      <c r="L22" s="53"/>
      <c r="M22" s="53"/>
      <c r="N22" s="62"/>
      <c r="O22" s="50"/>
      <c r="P22" s="53"/>
      <c r="Q22" s="53"/>
      <c r="R22" s="53"/>
      <c r="S22" s="62"/>
      <c r="T22" s="53"/>
      <c r="U22" s="53"/>
      <c r="V22" s="53"/>
      <c r="W22" s="62"/>
    </row>
    <row r="23" spans="3:23" ht="18.75" customHeight="1">
      <c r="C23" s="50"/>
      <c r="D23" s="53"/>
      <c r="E23" s="53"/>
      <c r="F23" s="53"/>
      <c r="G23" s="53"/>
      <c r="H23" s="53"/>
      <c r="I23" s="50"/>
      <c r="J23" s="53"/>
      <c r="K23" s="53"/>
      <c r="L23" s="53"/>
      <c r="M23" s="53"/>
      <c r="N23" s="62"/>
      <c r="O23" s="50"/>
      <c r="P23" s="53"/>
      <c r="Q23" s="53"/>
      <c r="R23" s="53"/>
      <c r="S23" s="62"/>
      <c r="T23" s="53"/>
      <c r="U23" s="53"/>
      <c r="V23" s="53"/>
      <c r="W23" s="62"/>
    </row>
    <row r="24" spans="3:23" ht="18.75" customHeight="1">
      <c r="C24" s="50"/>
      <c r="D24" s="53"/>
      <c r="E24" s="53"/>
      <c r="F24" s="53"/>
      <c r="G24" s="53"/>
      <c r="H24" s="53"/>
      <c r="I24" s="50"/>
      <c r="J24" s="53"/>
      <c r="K24" s="53"/>
      <c r="L24" s="53"/>
      <c r="M24" s="53"/>
      <c r="N24" s="62"/>
      <c r="O24" s="50"/>
      <c r="P24" s="53"/>
      <c r="Q24" s="53"/>
      <c r="R24" s="53"/>
      <c r="S24" s="62"/>
      <c r="T24" s="53"/>
      <c r="U24" s="53"/>
      <c r="V24" s="53"/>
      <c r="W24" s="62"/>
    </row>
    <row r="25" spans="3:23" ht="18.75" customHeight="1">
      <c r="C25" s="50"/>
      <c r="D25" s="53"/>
      <c r="E25" s="53"/>
      <c r="F25" s="53"/>
      <c r="G25" s="53"/>
      <c r="H25" s="53"/>
      <c r="I25" s="50"/>
      <c r="J25" s="53"/>
      <c r="K25" s="53"/>
      <c r="L25" s="53"/>
      <c r="M25" s="53"/>
      <c r="N25" s="62"/>
      <c r="O25" s="50"/>
      <c r="P25" s="53"/>
      <c r="Q25" s="53"/>
      <c r="R25" s="53"/>
      <c r="S25" s="62"/>
      <c r="T25" s="53"/>
      <c r="U25" s="53"/>
      <c r="V25" s="53"/>
      <c r="W25" s="62"/>
    </row>
    <row r="26" spans="3:23" ht="18.75" customHeight="1">
      <c r="C26" s="50"/>
      <c r="D26" s="53"/>
      <c r="E26" s="53"/>
      <c r="F26" s="53"/>
      <c r="G26" s="53"/>
      <c r="H26" s="53"/>
      <c r="I26" s="50"/>
      <c r="J26" s="53"/>
      <c r="K26" s="53"/>
      <c r="L26" s="53"/>
      <c r="M26" s="53"/>
      <c r="N26" s="62"/>
      <c r="O26" s="50"/>
      <c r="P26" s="53"/>
      <c r="Q26" s="53"/>
      <c r="R26" s="53"/>
      <c r="S26" s="62"/>
      <c r="T26" s="53"/>
      <c r="U26" s="53"/>
      <c r="V26" s="53"/>
      <c r="W26" s="62"/>
    </row>
    <row r="27" spans="3:23" ht="18.75" customHeight="1">
      <c r="C27" s="50"/>
      <c r="D27" s="53"/>
      <c r="E27" s="53"/>
      <c r="F27" s="53"/>
      <c r="G27" s="53"/>
      <c r="H27" s="53"/>
      <c r="I27" s="50"/>
      <c r="J27" s="53"/>
      <c r="K27" s="53"/>
      <c r="L27" s="53"/>
      <c r="M27" s="53"/>
      <c r="N27" s="62"/>
      <c r="O27" s="50"/>
      <c r="P27" s="53"/>
      <c r="Q27" s="53"/>
      <c r="R27" s="53"/>
      <c r="S27" s="62"/>
      <c r="T27" s="53"/>
      <c r="U27" s="53"/>
      <c r="V27" s="53"/>
      <c r="W27" s="62"/>
    </row>
    <row r="28" spans="3:23" ht="18.75" customHeight="1">
      <c r="C28" s="50"/>
      <c r="D28" s="53"/>
      <c r="E28" s="53"/>
      <c r="F28" s="53"/>
      <c r="G28" s="53"/>
      <c r="H28" s="53"/>
      <c r="I28" s="50"/>
      <c r="J28" s="53"/>
      <c r="K28" s="53"/>
      <c r="L28" s="53"/>
      <c r="M28" s="53"/>
      <c r="N28" s="62"/>
      <c r="O28" s="50"/>
      <c r="P28" s="53"/>
      <c r="Q28" s="53"/>
      <c r="R28" s="53"/>
      <c r="S28" s="62"/>
      <c r="T28" s="53"/>
      <c r="U28" s="53"/>
      <c r="V28" s="53"/>
      <c r="W28" s="62"/>
    </row>
    <row r="29" spans="3:23" ht="18.75" customHeight="1">
      <c r="C29" s="50"/>
      <c r="D29" s="53"/>
      <c r="E29" s="53"/>
      <c r="F29" s="53"/>
      <c r="G29" s="53"/>
      <c r="H29" s="53"/>
      <c r="I29" s="50"/>
      <c r="J29" s="53"/>
      <c r="K29" s="53"/>
      <c r="L29" s="53"/>
      <c r="M29" s="53"/>
      <c r="N29" s="62"/>
      <c r="O29" s="50"/>
      <c r="P29" s="53"/>
      <c r="Q29" s="53"/>
      <c r="R29" s="53"/>
      <c r="S29" s="62"/>
      <c r="T29" s="53"/>
      <c r="U29" s="53"/>
      <c r="V29" s="53"/>
      <c r="W29" s="62"/>
    </row>
    <row r="30" spans="3:23" ht="18.75" customHeight="1">
      <c r="C30" s="50"/>
      <c r="D30" s="53"/>
      <c r="E30" s="53"/>
      <c r="F30" s="53"/>
      <c r="G30" s="53"/>
      <c r="H30" s="53"/>
      <c r="I30" s="50"/>
      <c r="J30" s="53"/>
      <c r="K30" s="53"/>
      <c r="L30" s="53"/>
      <c r="M30" s="53"/>
      <c r="N30" s="62"/>
      <c r="O30" s="50"/>
      <c r="P30" s="53"/>
      <c r="Q30" s="53"/>
      <c r="R30" s="53"/>
      <c r="S30" s="62"/>
      <c r="T30" s="53"/>
      <c r="U30" s="53"/>
      <c r="V30" s="53"/>
      <c r="W30" s="62"/>
    </row>
    <row r="31" spans="3:23" ht="18.75" customHeight="1">
      <c r="C31" s="50"/>
      <c r="D31" s="53"/>
      <c r="E31" s="53"/>
      <c r="F31" s="53"/>
      <c r="G31" s="53"/>
      <c r="H31" s="53"/>
      <c r="I31" s="50"/>
      <c r="J31" s="53"/>
      <c r="K31" s="53"/>
      <c r="L31" s="53"/>
      <c r="M31" s="53"/>
      <c r="N31" s="62"/>
      <c r="O31" s="50"/>
      <c r="P31" s="53"/>
      <c r="Q31" s="53"/>
      <c r="R31" s="53"/>
      <c r="S31" s="62"/>
      <c r="T31" s="53"/>
      <c r="U31" s="53"/>
      <c r="V31" s="53"/>
      <c r="W31" s="62"/>
    </row>
    <row r="32" spans="3:23" ht="18.75" customHeight="1">
      <c r="C32" s="50"/>
      <c r="D32" s="53"/>
      <c r="E32" s="53"/>
      <c r="F32" s="53"/>
      <c r="G32" s="53"/>
      <c r="H32" s="53"/>
      <c r="I32" s="50"/>
      <c r="J32" s="53"/>
      <c r="K32" s="53"/>
      <c r="L32" s="53"/>
      <c r="M32" s="53"/>
      <c r="N32" s="62"/>
      <c r="O32" s="50"/>
      <c r="P32" s="53"/>
      <c r="Q32" s="53"/>
      <c r="R32" s="53"/>
      <c r="S32" s="62"/>
      <c r="T32" s="53"/>
      <c r="U32" s="53"/>
      <c r="V32" s="53"/>
      <c r="W32" s="62"/>
    </row>
    <row r="33" spans="3:23" ht="18.75" customHeight="1">
      <c r="C33" s="50"/>
      <c r="D33" s="53"/>
      <c r="E33" s="53"/>
      <c r="F33" s="53"/>
      <c r="G33" s="53"/>
      <c r="H33" s="53"/>
      <c r="I33" s="50"/>
      <c r="J33" s="53"/>
      <c r="K33" s="53"/>
      <c r="L33" s="53"/>
      <c r="M33" s="53"/>
      <c r="N33" s="62"/>
      <c r="O33" s="50"/>
      <c r="P33" s="53"/>
      <c r="Q33" s="53"/>
      <c r="R33" s="53"/>
      <c r="S33" s="62"/>
      <c r="T33" s="53"/>
      <c r="U33" s="53"/>
      <c r="V33" s="53"/>
      <c r="W33" s="62"/>
    </row>
    <row r="34" spans="3:23" ht="18.75" customHeight="1">
      <c r="C34" s="50"/>
      <c r="D34" s="53"/>
      <c r="E34" s="53"/>
      <c r="F34" s="53"/>
      <c r="G34" s="53"/>
      <c r="H34" s="53"/>
      <c r="I34" s="50"/>
      <c r="J34" s="53"/>
      <c r="K34" s="53"/>
      <c r="L34" s="53"/>
      <c r="M34" s="53"/>
      <c r="N34" s="62"/>
      <c r="O34" s="50"/>
      <c r="P34" s="53"/>
      <c r="Q34" s="53"/>
      <c r="R34" s="53"/>
      <c r="S34" s="62"/>
      <c r="T34" s="53"/>
      <c r="U34" s="53"/>
      <c r="V34" s="53"/>
      <c r="W34" s="62"/>
    </row>
    <row r="35" spans="3:23" ht="18.75" customHeight="1">
      <c r="C35" s="50"/>
      <c r="D35" s="53"/>
      <c r="E35" s="53"/>
      <c r="F35" s="53"/>
      <c r="G35" s="53"/>
      <c r="H35" s="53"/>
      <c r="I35" s="50"/>
      <c r="J35" s="53"/>
      <c r="K35" s="53"/>
      <c r="L35" s="53"/>
      <c r="M35" s="53"/>
      <c r="N35" s="62"/>
      <c r="O35" s="50"/>
      <c r="P35" s="53"/>
      <c r="Q35" s="53"/>
      <c r="R35" s="53"/>
      <c r="S35" s="62"/>
      <c r="T35" s="53"/>
      <c r="U35" s="53"/>
      <c r="V35" s="53"/>
      <c r="W35" s="62"/>
    </row>
    <row r="36" spans="3:23" ht="18.75" customHeight="1">
      <c r="C36" s="50"/>
      <c r="D36" s="53"/>
      <c r="E36" s="53"/>
      <c r="F36" s="53"/>
      <c r="G36" s="53"/>
      <c r="H36" s="53"/>
      <c r="I36" s="50"/>
      <c r="J36" s="53"/>
      <c r="K36" s="53"/>
      <c r="L36" s="53"/>
      <c r="M36" s="53"/>
      <c r="N36" s="62"/>
      <c r="O36" s="50"/>
      <c r="P36" s="53"/>
      <c r="Q36" s="53"/>
      <c r="R36" s="53"/>
      <c r="S36" s="62"/>
      <c r="T36" s="53"/>
      <c r="U36" s="53"/>
      <c r="V36" s="53"/>
      <c r="W36" s="62"/>
    </row>
    <row r="37" spans="3:23" ht="18.75" customHeight="1">
      <c r="C37" s="50"/>
      <c r="D37" s="53"/>
      <c r="E37" s="53"/>
      <c r="F37" s="53"/>
      <c r="G37" s="53"/>
      <c r="H37" s="53"/>
      <c r="I37" s="50"/>
      <c r="J37" s="53"/>
      <c r="K37" s="53"/>
      <c r="L37" s="53"/>
      <c r="M37" s="53"/>
      <c r="N37" s="62"/>
      <c r="O37" s="50"/>
      <c r="P37" s="53"/>
      <c r="Q37" s="53"/>
      <c r="R37" s="53"/>
      <c r="S37" s="62"/>
      <c r="T37" s="53"/>
      <c r="U37" s="53"/>
      <c r="V37" s="53"/>
      <c r="W37" s="62"/>
    </row>
    <row r="38" spans="3:23" ht="18.75" customHeight="1">
      <c r="C38" s="50"/>
      <c r="D38" s="53"/>
      <c r="E38" s="53"/>
      <c r="F38" s="53"/>
      <c r="G38" s="53"/>
      <c r="H38" s="53"/>
      <c r="I38" s="50"/>
      <c r="J38" s="53"/>
      <c r="K38" s="53"/>
      <c r="L38" s="53"/>
      <c r="M38" s="53"/>
      <c r="N38" s="62"/>
      <c r="O38" s="50"/>
      <c r="P38" s="53"/>
      <c r="Q38" s="53"/>
      <c r="R38" s="53"/>
      <c r="S38" s="62"/>
      <c r="T38" s="53"/>
      <c r="U38" s="53"/>
      <c r="V38" s="53"/>
      <c r="W38" s="62"/>
    </row>
    <row r="39" spans="3:23" ht="18.75" customHeight="1"/>
    <row r="40" spans="3:23" ht="18.75" customHeight="1">
      <c r="C40" s="51" t="s">
        <v>30</v>
      </c>
      <c r="D40" s="54"/>
      <c r="E40" s="54"/>
      <c r="F40" s="54"/>
      <c r="G40" s="54"/>
      <c r="H40" s="54"/>
      <c r="I40" s="54"/>
      <c r="J40" s="54"/>
      <c r="K40" s="54"/>
      <c r="L40" s="54"/>
      <c r="M40" s="54"/>
      <c r="N40" s="54"/>
      <c r="O40" s="54"/>
      <c r="P40" s="54"/>
      <c r="Q40" s="54"/>
      <c r="R40" s="54"/>
      <c r="S40" s="54"/>
      <c r="T40" s="54"/>
      <c r="U40" s="54"/>
      <c r="V40" s="54"/>
      <c r="W40" s="54"/>
    </row>
    <row r="41" spans="3:23" ht="18.75" customHeight="1">
      <c r="S41" s="47" t="s">
        <v>227</v>
      </c>
    </row>
  </sheetData>
  <mergeCells count="88">
    <mergeCell ref="P2:R2"/>
    <mergeCell ref="S2:U2"/>
    <mergeCell ref="V2:X2"/>
    <mergeCell ref="H6:R6"/>
    <mergeCell ref="B9:D9"/>
    <mergeCell ref="E9:I9"/>
    <mergeCell ref="N11:P11"/>
    <mergeCell ref="Q11:X11"/>
    <mergeCell ref="N12:P12"/>
    <mergeCell ref="Q12:W12"/>
    <mergeCell ref="C14:E14"/>
    <mergeCell ref="F14:W14"/>
    <mergeCell ref="D20:G20"/>
    <mergeCell ref="J20:M20"/>
    <mergeCell ref="O20:S20"/>
    <mergeCell ref="U20:V20"/>
    <mergeCell ref="C21:H21"/>
    <mergeCell ref="I21:N21"/>
    <mergeCell ref="O21:S21"/>
    <mergeCell ref="T21:W21"/>
    <mergeCell ref="C22:H22"/>
    <mergeCell ref="I22:N22"/>
    <mergeCell ref="O22:S22"/>
    <mergeCell ref="T22:W22"/>
    <mergeCell ref="C23:H23"/>
    <mergeCell ref="I23:N23"/>
    <mergeCell ref="O23:S23"/>
    <mergeCell ref="T23:W23"/>
    <mergeCell ref="C24:H24"/>
    <mergeCell ref="I24:N24"/>
    <mergeCell ref="O24:S24"/>
    <mergeCell ref="T24:W24"/>
    <mergeCell ref="C25:H25"/>
    <mergeCell ref="I25:N25"/>
    <mergeCell ref="O25:S25"/>
    <mergeCell ref="T25:W25"/>
    <mergeCell ref="C26:H26"/>
    <mergeCell ref="I26:N26"/>
    <mergeCell ref="O26:S26"/>
    <mergeCell ref="T26:W26"/>
    <mergeCell ref="C27:H27"/>
    <mergeCell ref="I27:N27"/>
    <mergeCell ref="O27:S27"/>
    <mergeCell ref="T27:W27"/>
    <mergeCell ref="C28:H28"/>
    <mergeCell ref="I28:N28"/>
    <mergeCell ref="O28:S28"/>
    <mergeCell ref="T28:W28"/>
    <mergeCell ref="C29:H29"/>
    <mergeCell ref="I29:N29"/>
    <mergeCell ref="O29:S29"/>
    <mergeCell ref="T29:W29"/>
    <mergeCell ref="C30:H30"/>
    <mergeCell ref="I30:N30"/>
    <mergeCell ref="O30:S30"/>
    <mergeCell ref="T30:W30"/>
    <mergeCell ref="C31:H31"/>
    <mergeCell ref="I31:N31"/>
    <mergeCell ref="O31:S31"/>
    <mergeCell ref="T31:W31"/>
    <mergeCell ref="C32:H32"/>
    <mergeCell ref="I32:N32"/>
    <mergeCell ref="O32:S32"/>
    <mergeCell ref="T32:W32"/>
    <mergeCell ref="C33:H33"/>
    <mergeCell ref="I33:N33"/>
    <mergeCell ref="O33:S33"/>
    <mergeCell ref="T33:W33"/>
    <mergeCell ref="C34:H34"/>
    <mergeCell ref="I34:N34"/>
    <mergeCell ref="O34:S34"/>
    <mergeCell ref="T34:W34"/>
    <mergeCell ref="C35:H35"/>
    <mergeCell ref="I35:N35"/>
    <mergeCell ref="O35:S35"/>
    <mergeCell ref="T35:W35"/>
    <mergeCell ref="C36:H36"/>
    <mergeCell ref="I36:N36"/>
    <mergeCell ref="O36:S36"/>
    <mergeCell ref="T36:W36"/>
    <mergeCell ref="C37:H37"/>
    <mergeCell ref="I37:N37"/>
    <mergeCell ref="O37:S37"/>
    <mergeCell ref="T37:W37"/>
    <mergeCell ref="C38:H38"/>
    <mergeCell ref="I38:N38"/>
    <mergeCell ref="O38:S38"/>
    <mergeCell ref="T38:W38"/>
  </mergeCells>
  <phoneticPr fontId="28"/>
  <pageMargins left="0.59055118110236227" right="0.39370078740157483" top="0.39370078740157483" bottom="0.19685039370078741" header="0.51181102362204722" footer="0.51181102362204722"/>
  <pageSetup paperSize="9" fitToWidth="1" fitToHeight="1" orientation="portrait"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autoPageBreaks="0"/>
  </sheetPr>
  <dimension ref="A1:R106"/>
  <sheetViews>
    <sheetView showGridLines="0" view="pageBreakPreview" zoomScale="85" zoomScaleNormal="75" zoomScaleSheetLayoutView="85" workbookViewId="0"/>
  </sheetViews>
  <sheetFormatPr defaultRowHeight="13.5"/>
  <cols>
    <col min="1" max="1" width="9.140625" style="274" bestFit="1" customWidth="1"/>
    <col min="2" max="2" width="14.625" style="274" customWidth="1"/>
    <col min="3" max="3" width="7" style="274" customWidth="1"/>
    <col min="4" max="4" width="9.140625" style="274" bestFit="1" customWidth="1"/>
    <col min="5" max="5" width="8.875" style="274" customWidth="1"/>
    <col min="6" max="6" width="8.625" style="274" customWidth="1"/>
    <col min="7" max="7" width="9.125" style="274" customWidth="1"/>
    <col min="8" max="8" width="14.625" style="274" customWidth="1"/>
    <col min="9" max="9" width="11.375" style="274" customWidth="1"/>
    <col min="10" max="10" width="5.5" style="274" customWidth="1"/>
    <col min="11" max="15" width="9.140625" style="274" bestFit="1" customWidth="1"/>
    <col min="16" max="16" width="12.375" style="274" customWidth="1"/>
    <col min="17" max="17" width="11.125" style="274" customWidth="1"/>
    <col min="18" max="16384" width="9.140625" style="274" bestFit="1" customWidth="1"/>
  </cols>
  <sheetData>
    <row r="1" spans="1:17" ht="23.25" customHeight="1">
      <c r="A1" s="59"/>
      <c r="B1" s="1018"/>
      <c r="C1" s="1025" t="s">
        <v>147</v>
      </c>
      <c r="D1" s="1018"/>
      <c r="E1" s="1018"/>
      <c r="F1" s="1018"/>
      <c r="G1" s="1018"/>
      <c r="H1" s="1018"/>
    </row>
    <row r="2" spans="1:17" ht="16.5" customHeight="1">
      <c r="A2" s="59"/>
      <c r="B2" s="1018"/>
      <c r="C2" s="1018"/>
      <c r="D2" s="1018"/>
      <c r="E2" s="1018"/>
      <c r="F2" s="1018"/>
      <c r="G2" s="1018"/>
      <c r="H2" s="1018"/>
    </row>
    <row r="3" spans="1:17" ht="18" customHeight="1">
      <c r="A3" s="59" t="s">
        <v>680</v>
      </c>
      <c r="B3" s="1018"/>
      <c r="C3" s="1018"/>
      <c r="D3" s="1018"/>
      <c r="E3" s="1018"/>
      <c r="F3" s="1018"/>
      <c r="G3" s="366" t="s">
        <v>566</v>
      </c>
      <c r="H3" s="1018"/>
      <c r="J3" s="274" t="s">
        <v>390</v>
      </c>
    </row>
    <row r="4" spans="1:17" ht="18" customHeight="1">
      <c r="A4" s="59"/>
      <c r="B4" s="1018"/>
      <c r="C4" s="1018"/>
      <c r="D4" s="1018"/>
      <c r="E4" s="1018"/>
      <c r="F4" s="1018"/>
      <c r="G4" s="366" t="s">
        <v>662</v>
      </c>
      <c r="H4" s="1018"/>
      <c r="K4" s="274" t="s">
        <v>56</v>
      </c>
      <c r="N4" s="274" t="s">
        <v>928</v>
      </c>
      <c r="P4" s="274" t="s">
        <v>31</v>
      </c>
    </row>
    <row r="5" spans="1:17" ht="15.75" customHeight="1">
      <c r="A5" s="366" t="s">
        <v>929</v>
      </c>
      <c r="B5" s="1019"/>
      <c r="C5" s="1019"/>
      <c r="D5" s="1019"/>
      <c r="E5" s="1019"/>
      <c r="F5" s="1019"/>
      <c r="G5" s="1019"/>
      <c r="H5" s="1019"/>
      <c r="K5" s="274" t="s">
        <v>37</v>
      </c>
      <c r="N5" s="274" t="s">
        <v>928</v>
      </c>
      <c r="P5" s="274" t="s">
        <v>31</v>
      </c>
    </row>
    <row r="6" spans="1:17" ht="15.75" customHeight="1">
      <c r="A6" s="366" t="s">
        <v>135</v>
      </c>
      <c r="B6" s="1019"/>
      <c r="C6" s="1019"/>
      <c r="D6" s="1019"/>
      <c r="E6" s="1019"/>
      <c r="F6" s="1019"/>
      <c r="G6" s="1019"/>
      <c r="H6" s="1019"/>
      <c r="K6" s="274" t="s">
        <v>856</v>
      </c>
      <c r="N6" s="274" t="s">
        <v>928</v>
      </c>
      <c r="P6" s="274" t="s">
        <v>31</v>
      </c>
    </row>
    <row r="7" spans="1:17" ht="15.75" customHeight="1">
      <c r="A7" s="366" t="s">
        <v>930</v>
      </c>
      <c r="B7" s="1019"/>
      <c r="C7" s="1019"/>
      <c r="D7" s="1019"/>
      <c r="E7" s="274" t="s">
        <v>597</v>
      </c>
      <c r="H7" s="1019"/>
      <c r="K7" s="274" t="s">
        <v>255</v>
      </c>
      <c r="N7" s="274" t="s">
        <v>928</v>
      </c>
      <c r="P7" s="274" t="s">
        <v>31</v>
      </c>
    </row>
    <row r="8" spans="1:17" ht="15.75" customHeight="1">
      <c r="A8" s="55"/>
      <c r="B8" s="1019"/>
      <c r="C8" s="1019"/>
      <c r="D8" s="1019"/>
      <c r="E8" s="1033" t="s">
        <v>862</v>
      </c>
      <c r="H8" s="1019"/>
      <c r="K8" s="528" t="s">
        <v>108</v>
      </c>
      <c r="N8" s="274" t="s">
        <v>928</v>
      </c>
      <c r="P8" s="274" t="s">
        <v>31</v>
      </c>
    </row>
    <row r="9" spans="1:17" ht="15.75" customHeight="1">
      <c r="A9" s="55"/>
      <c r="B9" s="1019"/>
      <c r="C9" s="1019"/>
      <c r="D9" s="1019"/>
      <c r="E9" s="1019"/>
      <c r="H9" s="1019"/>
      <c r="K9" s="274" t="s">
        <v>409</v>
      </c>
      <c r="N9" s="274" t="s">
        <v>928</v>
      </c>
      <c r="P9" s="274" t="s">
        <v>31</v>
      </c>
    </row>
    <row r="10" spans="1:17" ht="15.75" customHeight="1">
      <c r="A10" s="55"/>
      <c r="B10" s="1019"/>
      <c r="C10" s="1019"/>
      <c r="D10" s="1019"/>
      <c r="E10" s="1019"/>
      <c r="F10" s="292"/>
      <c r="H10" s="1019"/>
      <c r="K10" s="274" t="s">
        <v>310</v>
      </c>
      <c r="N10" s="274" t="s">
        <v>928</v>
      </c>
      <c r="P10" s="274" t="s">
        <v>31</v>
      </c>
    </row>
    <row r="11" spans="1:17" ht="15.75" customHeight="1">
      <c r="A11" s="55"/>
      <c r="B11" s="1019"/>
      <c r="C11" s="1019"/>
      <c r="D11" s="1019"/>
      <c r="E11" s="1019"/>
      <c r="H11" s="1019"/>
      <c r="J11" s="366"/>
      <c r="K11" s="366"/>
      <c r="L11" s="366"/>
      <c r="M11" s="366"/>
      <c r="N11" s="366"/>
      <c r="O11" s="366"/>
      <c r="P11" s="366"/>
      <c r="Q11" s="366"/>
    </row>
    <row r="12" spans="1:17" ht="15.75" customHeight="1">
      <c r="A12" s="274" t="s">
        <v>931</v>
      </c>
      <c r="J12" s="274" t="s">
        <v>932</v>
      </c>
      <c r="L12" s="366"/>
      <c r="M12" s="366"/>
      <c r="N12" s="366"/>
      <c r="O12" s="366"/>
      <c r="P12" s="366"/>
      <c r="Q12" s="366"/>
    </row>
    <row r="13" spans="1:17" ht="15.75" customHeight="1">
      <c r="A13" s="274" t="s">
        <v>249</v>
      </c>
    </row>
    <row r="14" spans="1:17" ht="18" customHeight="1">
      <c r="K14" s="1017" t="s">
        <v>810</v>
      </c>
      <c r="L14" s="573"/>
    </row>
    <row r="15" spans="1:17" ht="15" customHeight="1">
      <c r="O15" s="274" t="s">
        <v>734</v>
      </c>
    </row>
    <row r="16" spans="1:17" ht="19.5" customHeight="1">
      <c r="A16" s="274" t="s">
        <v>933</v>
      </c>
      <c r="B16" s="1019"/>
      <c r="C16" s="1025" t="s">
        <v>419</v>
      </c>
      <c r="D16" s="1019"/>
      <c r="E16" s="1019"/>
      <c r="F16" s="1019"/>
      <c r="G16" s="1019"/>
      <c r="H16" s="1019"/>
      <c r="J16" s="573"/>
      <c r="O16" s="1026" t="s">
        <v>935</v>
      </c>
      <c r="P16" s="573"/>
      <c r="Q16" s="573"/>
    </row>
    <row r="17" spans="1:17" ht="21.75" customHeight="1">
      <c r="A17" s="55"/>
      <c r="B17" s="1019"/>
      <c r="C17" s="1019"/>
      <c r="D17" s="1019"/>
      <c r="E17" s="1019"/>
      <c r="F17" s="1019"/>
      <c r="G17" s="1019"/>
      <c r="H17" s="1019"/>
      <c r="J17" s="573"/>
    </row>
    <row r="18" spans="1:17" ht="18" customHeight="1">
      <c r="A18" s="1017" t="s">
        <v>936</v>
      </c>
      <c r="B18" s="1019"/>
      <c r="C18" s="1019"/>
      <c r="E18" s="1019"/>
      <c r="F18" s="1019"/>
      <c r="G18" s="1019"/>
      <c r="H18" s="1019"/>
      <c r="J18" s="1041" t="s">
        <v>937</v>
      </c>
    </row>
    <row r="19" spans="1:17" ht="18" customHeight="1">
      <c r="B19" s="1019"/>
      <c r="C19" s="1019"/>
      <c r="E19" s="1019"/>
      <c r="F19" s="1019"/>
      <c r="G19" s="1019"/>
      <c r="H19" s="1019"/>
      <c r="P19" s="1046"/>
      <c r="Q19" s="1041"/>
    </row>
    <row r="20" spans="1:17" ht="18" customHeight="1">
      <c r="A20" s="432" t="s">
        <v>938</v>
      </c>
      <c r="G20" s="274" t="s">
        <v>593</v>
      </c>
      <c r="K20" s="1044" t="s">
        <v>555</v>
      </c>
    </row>
    <row r="21" spans="1:17" ht="18" customHeight="1">
      <c r="A21" s="432" t="s">
        <v>599</v>
      </c>
      <c r="K21" s="274" t="s">
        <v>602</v>
      </c>
    </row>
    <row r="22" spans="1:17" ht="21" customHeight="1">
      <c r="A22" s="432" t="s">
        <v>850</v>
      </c>
      <c r="C22" s="274" t="s">
        <v>678</v>
      </c>
      <c r="K22" s="274" t="s">
        <v>943</v>
      </c>
    </row>
    <row r="23" spans="1:17" ht="21" customHeight="1">
      <c r="A23" s="274" t="s">
        <v>608</v>
      </c>
      <c r="C23" s="274" t="s">
        <v>507</v>
      </c>
    </row>
    <row r="24" spans="1:17" ht="21" customHeight="1">
      <c r="A24" s="432" t="s">
        <v>449</v>
      </c>
      <c r="C24" s="1026"/>
      <c r="K24" s="1044" t="s">
        <v>944</v>
      </c>
      <c r="N24" s="1045" t="s">
        <v>737</v>
      </c>
    </row>
    <row r="25" spans="1:17" ht="21" customHeight="1">
      <c r="K25" s="274" t="s">
        <v>404</v>
      </c>
    </row>
    <row r="26" spans="1:17" ht="14.25" customHeight="1">
      <c r="A26" s="432" t="s">
        <v>89</v>
      </c>
      <c r="C26" s="71" t="s">
        <v>286</v>
      </c>
      <c r="F26" s="1034" t="s">
        <v>206</v>
      </c>
      <c r="H26" s="1030"/>
      <c r="K26" s="274" t="s">
        <v>945</v>
      </c>
    </row>
    <row r="27" spans="1:17" ht="21" customHeight="1">
      <c r="A27" s="432" t="s">
        <v>947</v>
      </c>
      <c r="F27" s="1035" t="s">
        <v>948</v>
      </c>
    </row>
    <row r="28" spans="1:17" ht="21" customHeight="1">
      <c r="J28" s="1041" t="s">
        <v>277</v>
      </c>
      <c r="M28" s="274" t="s">
        <v>185</v>
      </c>
    </row>
    <row r="29" spans="1:17" ht="19.5" customHeight="1">
      <c r="A29" s="432" t="s">
        <v>313</v>
      </c>
      <c r="C29" s="274" t="s">
        <v>949</v>
      </c>
      <c r="D29" s="1030"/>
      <c r="E29" s="1030"/>
      <c r="G29" s="1030"/>
      <c r="M29" s="274" t="s">
        <v>647</v>
      </c>
    </row>
    <row r="30" spans="1:17" ht="18" customHeight="1">
      <c r="M30" s="274" t="s">
        <v>275</v>
      </c>
    </row>
    <row r="31" spans="1:17" ht="18" customHeight="1">
      <c r="A31" s="432" t="s">
        <v>240</v>
      </c>
    </row>
    <row r="32" spans="1:17" ht="18" customHeight="1">
      <c r="B32" s="274" t="s">
        <v>510</v>
      </c>
      <c r="J32" s="1041" t="s">
        <v>284</v>
      </c>
    </row>
    <row r="33" spans="1:18" ht="18" customHeight="1">
      <c r="A33" s="432"/>
      <c r="B33" s="1020" t="s">
        <v>951</v>
      </c>
      <c r="C33" s="1027"/>
      <c r="D33" s="1031" t="s">
        <v>952</v>
      </c>
      <c r="E33" s="1031"/>
      <c r="F33" s="1031"/>
      <c r="G33" s="1031"/>
      <c r="H33" s="1036"/>
      <c r="M33" s="274" t="s">
        <v>954</v>
      </c>
    </row>
    <row r="34" spans="1:18" ht="18" customHeight="1">
      <c r="B34" s="1021" t="s">
        <v>765</v>
      </c>
      <c r="C34" s="1028"/>
      <c r="D34" s="528" t="s">
        <v>906</v>
      </c>
      <c r="E34" s="528"/>
      <c r="F34" s="528"/>
      <c r="G34" s="528"/>
      <c r="H34" s="1037"/>
      <c r="K34" s="274" t="s">
        <v>913</v>
      </c>
      <c r="M34" s="274" t="s">
        <v>86</v>
      </c>
    </row>
    <row r="35" spans="1:18" ht="18" customHeight="1">
      <c r="A35" s="432"/>
      <c r="B35" s="1022"/>
      <c r="C35" s="781"/>
      <c r="D35" s="592" t="s">
        <v>884</v>
      </c>
      <c r="E35" s="592"/>
      <c r="F35" s="592"/>
      <c r="G35" s="592"/>
      <c r="H35" s="1038"/>
      <c r="M35" s="274" t="s">
        <v>955</v>
      </c>
    </row>
    <row r="36" spans="1:18" ht="18" customHeight="1">
      <c r="A36" s="432"/>
      <c r="B36" s="1023" t="s">
        <v>956</v>
      </c>
      <c r="C36" s="303"/>
      <c r="D36" s="274" t="s">
        <v>424</v>
      </c>
      <c r="H36" s="1039"/>
    </row>
    <row r="37" spans="1:18" ht="18" customHeight="1">
      <c r="A37" s="432"/>
      <c r="B37" s="1024"/>
      <c r="C37" s="1029"/>
      <c r="D37" s="1032"/>
      <c r="E37" s="1032"/>
      <c r="F37" s="1032"/>
      <c r="G37" s="1032"/>
      <c r="H37" s="1040"/>
      <c r="K37" s="274" t="s">
        <v>803</v>
      </c>
    </row>
    <row r="38" spans="1:18" ht="18" customHeight="1">
      <c r="M38" s="366" t="s">
        <v>955</v>
      </c>
      <c r="N38" s="573"/>
      <c r="O38" s="573"/>
      <c r="P38" s="573"/>
    </row>
    <row r="39" spans="1:18" ht="18" customHeight="1"/>
    <row r="40" spans="1:18" ht="15" customHeight="1">
      <c r="H40" s="668" t="s">
        <v>153</v>
      </c>
      <c r="Q40" s="668" t="s">
        <v>497</v>
      </c>
      <c r="R40" s="1030"/>
    </row>
    <row r="41" spans="1:18" ht="18" customHeight="1"/>
    <row r="42" spans="1:18" ht="18" customHeight="1">
      <c r="A42" s="432"/>
    </row>
    <row r="43" spans="1:18" ht="18" customHeight="1">
      <c r="A43" s="432"/>
    </row>
    <row r="44" spans="1:18" ht="18" customHeight="1">
      <c r="A44" s="432"/>
      <c r="J44" s="1042"/>
    </row>
    <row r="45" spans="1:18" ht="18" customHeight="1">
      <c r="A45" s="432"/>
    </row>
    <row r="46" spans="1:18" ht="18" customHeight="1"/>
    <row r="47" spans="1:18" ht="18" customHeight="1">
      <c r="A47" s="432"/>
    </row>
    <row r="48" spans="1:18" ht="18" customHeight="1">
      <c r="A48" s="432"/>
      <c r="J48" s="1042"/>
    </row>
    <row r="49" spans="1:10" ht="17.25" customHeight="1">
      <c r="A49" s="432"/>
      <c r="J49" s="1043"/>
    </row>
    <row r="50" spans="1:10" ht="18.75" customHeight="1">
      <c r="A50" s="432"/>
    </row>
    <row r="51" spans="1:10" ht="18" customHeight="1">
      <c r="A51" s="432"/>
    </row>
    <row r="52" spans="1:10" ht="18" customHeight="1">
      <c r="A52" s="432"/>
    </row>
    <row r="53" spans="1:10" ht="18" customHeight="1">
      <c r="A53" s="432"/>
    </row>
    <row r="54" spans="1:10" ht="18" customHeight="1">
      <c r="A54" s="432"/>
    </row>
    <row r="55" spans="1:10" ht="18" customHeight="1">
      <c r="A55" s="432"/>
    </row>
    <row r="56" spans="1:10" ht="15" customHeight="1">
      <c r="A56" s="432"/>
    </row>
    <row r="57" spans="1:10" ht="15" customHeight="1">
      <c r="A57" s="432"/>
    </row>
    <row r="58" spans="1:10" ht="18" customHeight="1">
      <c r="A58" s="432"/>
      <c r="F58" s="432"/>
    </row>
    <row r="59" spans="1:10" ht="17.25" customHeight="1">
      <c r="A59" s="432"/>
    </row>
    <row r="60" spans="1:10">
      <c r="A60" s="432"/>
    </row>
    <row r="61" spans="1:10">
      <c r="A61" s="432"/>
    </row>
    <row r="62" spans="1:10">
      <c r="A62" s="432"/>
    </row>
    <row r="63" spans="1:10">
      <c r="A63" s="432"/>
    </row>
    <row r="64" spans="1:10">
      <c r="A64" s="432"/>
    </row>
    <row r="65" spans="1:1">
      <c r="A65" s="432"/>
    </row>
    <row r="66" spans="1:1">
      <c r="A66" s="432"/>
    </row>
    <row r="67" spans="1:1">
      <c r="A67" s="432"/>
    </row>
    <row r="68" spans="1:1">
      <c r="A68" s="432"/>
    </row>
    <row r="69" spans="1:1">
      <c r="A69" s="432"/>
    </row>
    <row r="70" spans="1:1">
      <c r="A70" s="432"/>
    </row>
    <row r="71" spans="1:1">
      <c r="A71" s="432"/>
    </row>
    <row r="72" spans="1:1">
      <c r="A72" s="432"/>
    </row>
    <row r="73" spans="1:1">
      <c r="A73" s="432"/>
    </row>
    <row r="74" spans="1:1">
      <c r="A74" s="432"/>
    </row>
    <row r="75" spans="1:1">
      <c r="A75" s="432"/>
    </row>
    <row r="76" spans="1:1">
      <c r="A76" s="432"/>
    </row>
    <row r="77" spans="1:1">
      <c r="A77" s="432"/>
    </row>
    <row r="78" spans="1:1">
      <c r="A78" s="432"/>
    </row>
    <row r="79" spans="1:1">
      <c r="A79" s="432"/>
    </row>
    <row r="80" spans="1:1">
      <c r="A80" s="432"/>
    </row>
    <row r="81" spans="1:1">
      <c r="A81" s="432"/>
    </row>
    <row r="82" spans="1:1">
      <c r="A82" s="432"/>
    </row>
    <row r="83" spans="1:1">
      <c r="A83" s="432"/>
    </row>
    <row r="84" spans="1:1">
      <c r="A84" s="432"/>
    </row>
    <row r="85" spans="1:1">
      <c r="A85" s="432"/>
    </row>
    <row r="86" spans="1:1">
      <c r="A86" s="432"/>
    </row>
    <row r="87" spans="1:1">
      <c r="A87" s="432"/>
    </row>
    <row r="88" spans="1:1">
      <c r="A88" s="432"/>
    </row>
    <row r="89" spans="1:1">
      <c r="A89" s="432"/>
    </row>
    <row r="90" spans="1:1">
      <c r="A90" s="432"/>
    </row>
    <row r="91" spans="1:1">
      <c r="A91" s="432"/>
    </row>
    <row r="92" spans="1:1">
      <c r="A92" s="432"/>
    </row>
    <row r="93" spans="1:1">
      <c r="A93" s="432"/>
    </row>
    <row r="94" spans="1:1">
      <c r="A94" s="432"/>
    </row>
    <row r="95" spans="1:1">
      <c r="A95" s="432"/>
    </row>
    <row r="96" spans="1:1">
      <c r="A96" s="432"/>
    </row>
    <row r="97" spans="1:1">
      <c r="A97" s="432"/>
    </row>
    <row r="98" spans="1:1">
      <c r="A98" s="432"/>
    </row>
    <row r="99" spans="1:1">
      <c r="A99" s="432"/>
    </row>
    <row r="100" spans="1:1">
      <c r="A100" s="432"/>
    </row>
    <row r="101" spans="1:1">
      <c r="A101" s="432"/>
    </row>
    <row r="102" spans="1:1">
      <c r="A102" s="432"/>
    </row>
    <row r="103" spans="1:1">
      <c r="A103" s="432"/>
    </row>
    <row r="104" spans="1:1">
      <c r="A104" s="432"/>
    </row>
    <row r="105" spans="1:1">
      <c r="A105" s="432"/>
    </row>
    <row r="106" spans="1:1">
      <c r="A106" s="432"/>
    </row>
  </sheetData>
  <phoneticPr fontId="28"/>
  <pageMargins left="0.56999999999999995" right="0.39370078740157483" top="0.62992125984251968" bottom="0.41" header="0.51181102362204722" footer="0.27"/>
  <pageSetup paperSize="8" scale="114" fitToWidth="1" fitToHeight="1" orientation="landscape" usePrinterDefaults="1"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AI52"/>
  <sheetViews>
    <sheetView showGridLines="0" view="pageBreakPreview" zoomScale="50" zoomScaleNormal="50" zoomScaleSheetLayoutView="50" workbookViewId="0">
      <selection activeCell="AH9" sqref="AH9"/>
    </sheetView>
  </sheetViews>
  <sheetFormatPr defaultRowHeight="10.5"/>
  <cols>
    <col min="1" max="1" width="9" style="1047" bestFit="1" customWidth="1"/>
    <col min="2" max="2" width="3.25" style="1047" customWidth="1"/>
    <col min="3" max="3" width="19.25" style="1047" customWidth="1"/>
    <col min="4" max="4" width="26.5" style="1047" customWidth="1"/>
    <col min="5" max="5" width="4.875" style="1047" customWidth="1"/>
    <col min="6" max="6" width="28" style="1047" customWidth="1"/>
    <col min="7" max="9" width="4.625" style="1047" customWidth="1"/>
    <col min="10" max="10" width="3.875" style="1047" customWidth="1"/>
    <col min="11" max="11" width="4.625" style="1047" customWidth="1"/>
    <col min="12" max="12" width="5.625" style="1047" customWidth="1"/>
    <col min="13" max="13" width="20.625" style="1047" customWidth="1"/>
    <col min="14" max="15" width="4.625" style="1047" customWidth="1"/>
    <col min="16" max="16" width="4.375" style="1047" customWidth="1"/>
    <col min="17" max="19" width="5.625" style="1047" customWidth="1"/>
    <col min="20" max="20" width="20.75" style="1047" customWidth="1"/>
    <col min="21" max="21" width="4.625" style="1047" customWidth="1"/>
    <col min="22" max="22" width="3.875" style="1047" customWidth="1"/>
    <col min="23" max="23" width="4.625" style="1047" customWidth="1"/>
    <col min="24" max="26" width="5.625" style="1047" customWidth="1"/>
    <col min="27" max="27" width="20.75" style="1047" customWidth="1"/>
    <col min="28" max="28" width="4.625" style="1047" customWidth="1"/>
    <col min="29" max="29" width="3.875" style="1047" customWidth="1"/>
    <col min="30" max="30" width="4.5" style="1047" customWidth="1"/>
    <col min="31" max="33" width="5.625" style="1047" customWidth="1"/>
    <col min="34" max="34" width="20.625" style="1047" customWidth="1"/>
    <col min="35" max="16384" width="9" style="1047" bestFit="1" customWidth="1"/>
  </cols>
  <sheetData>
    <row r="1" spans="1:35" ht="22.5" customHeight="1">
      <c r="A1" s="1048"/>
      <c r="B1" s="1049"/>
      <c r="C1" s="872"/>
      <c r="D1" s="872"/>
      <c r="E1" s="872"/>
      <c r="F1" s="872"/>
      <c r="G1" s="872"/>
      <c r="H1" s="1048"/>
      <c r="I1" s="1048"/>
      <c r="J1" s="1048"/>
      <c r="K1" s="1048"/>
      <c r="L1" s="1048"/>
      <c r="M1" s="1048"/>
      <c r="N1" s="1048"/>
      <c r="O1" s="1048"/>
      <c r="P1" s="1048"/>
      <c r="Q1" s="1048"/>
      <c r="R1" s="1048"/>
      <c r="S1" s="1048"/>
      <c r="T1" s="1048"/>
      <c r="U1" s="1048"/>
      <c r="V1" s="1048"/>
      <c r="W1" s="1048"/>
      <c r="X1" s="1048"/>
      <c r="Y1" s="1048"/>
      <c r="Z1" s="1048"/>
      <c r="AA1" s="1048"/>
      <c r="AB1" s="1048"/>
      <c r="AC1" s="1048"/>
      <c r="AD1" s="1048"/>
      <c r="AE1" s="1048"/>
      <c r="AF1" s="1048"/>
      <c r="AG1" s="1048"/>
      <c r="AH1" s="1048"/>
      <c r="AI1" s="1048"/>
    </row>
    <row r="2" spans="1:35" ht="32.25">
      <c r="A2" s="1048"/>
      <c r="B2" s="872"/>
      <c r="C2" s="872"/>
      <c r="D2" s="872"/>
      <c r="E2" s="872"/>
      <c r="F2" s="872"/>
      <c r="G2" s="872"/>
      <c r="H2" s="1067" t="s">
        <v>902</v>
      </c>
      <c r="I2" s="1067"/>
      <c r="J2" s="1067"/>
      <c r="K2" s="1067"/>
      <c r="L2" s="1067"/>
      <c r="M2" s="1067"/>
      <c r="N2" s="1067"/>
      <c r="O2" s="1067"/>
      <c r="P2" s="1067"/>
      <c r="Q2" s="1067"/>
      <c r="R2" s="1067"/>
      <c r="S2" s="1067"/>
      <c r="T2" s="1067"/>
      <c r="U2" s="1068"/>
      <c r="V2" s="1048"/>
      <c r="W2" s="1048"/>
      <c r="X2" s="1048"/>
      <c r="Y2" s="1048"/>
      <c r="Z2" s="1048"/>
      <c r="AA2" s="1048"/>
      <c r="AB2" s="1048"/>
      <c r="AC2" s="1048"/>
      <c r="AD2" s="1048"/>
      <c r="AE2" s="1048"/>
      <c r="AF2" s="1048"/>
      <c r="AG2" s="1048"/>
      <c r="AH2" s="1048"/>
      <c r="AI2" s="1048"/>
    </row>
    <row r="3" spans="1:35" ht="8.1" customHeight="1">
      <c r="A3" s="1048"/>
      <c r="B3" s="872"/>
      <c r="C3" s="872"/>
      <c r="D3" s="872"/>
      <c r="E3" s="872"/>
      <c r="F3" s="872"/>
      <c r="G3" s="872"/>
      <c r="H3" s="1068"/>
      <c r="I3" s="1068"/>
      <c r="J3" s="1068"/>
      <c r="K3" s="1068"/>
      <c r="L3" s="1068"/>
      <c r="M3" s="1068"/>
      <c r="N3" s="1068"/>
      <c r="O3" s="1068"/>
      <c r="P3" s="1068"/>
      <c r="Q3" s="1068"/>
      <c r="R3" s="1068"/>
      <c r="S3" s="1068"/>
      <c r="T3" s="1068"/>
      <c r="U3" s="1068"/>
      <c r="V3" s="1069"/>
      <c r="W3" s="1069"/>
      <c r="X3" s="1069"/>
      <c r="Y3" s="1069"/>
      <c r="Z3" s="1069"/>
      <c r="AA3" s="1069"/>
      <c r="AB3" s="1048"/>
      <c r="AC3" s="1048"/>
      <c r="AD3" s="1048"/>
      <c r="AE3" s="1048"/>
      <c r="AF3" s="1048"/>
      <c r="AG3" s="1048"/>
      <c r="AH3" s="1048"/>
      <c r="AI3" s="1048"/>
    </row>
    <row r="4" spans="1:35" ht="33" customHeight="1">
      <c r="A4" s="1048"/>
      <c r="B4" s="1050" t="s">
        <v>960</v>
      </c>
      <c r="C4" s="1056"/>
      <c r="D4" s="1062"/>
      <c r="E4" s="1062"/>
      <c r="F4" s="1062"/>
      <c r="G4" s="1065"/>
      <c r="H4" s="1069"/>
      <c r="I4" s="1075" t="s">
        <v>576</v>
      </c>
      <c r="J4" s="1082"/>
      <c r="K4" s="1088" t="s">
        <v>962</v>
      </c>
      <c r="L4" s="1093"/>
      <c r="M4" s="1093"/>
      <c r="N4" s="1093"/>
      <c r="O4" s="1099"/>
      <c r="P4" s="1069"/>
      <c r="Q4" s="1069"/>
      <c r="R4" s="1069"/>
      <c r="S4" s="1069"/>
      <c r="T4" s="1069"/>
      <c r="U4" s="1069"/>
      <c r="V4" s="1069"/>
      <c r="W4" s="1069"/>
      <c r="X4" s="1069"/>
      <c r="Y4" s="1069"/>
      <c r="Z4" s="1069"/>
      <c r="AA4" s="1069"/>
      <c r="AB4" s="1048"/>
      <c r="AC4" s="1048"/>
      <c r="AD4" s="1048"/>
      <c r="AE4" s="1048"/>
      <c r="AF4" s="1048"/>
      <c r="AG4" s="1048"/>
      <c r="AH4" s="1048"/>
      <c r="AI4" s="1048"/>
    </row>
    <row r="5" spans="1:35" ht="33" customHeight="1">
      <c r="A5" s="1048"/>
      <c r="B5" s="1050" t="s">
        <v>964</v>
      </c>
      <c r="C5" s="1056"/>
      <c r="D5" s="1062"/>
      <c r="E5" s="1062"/>
      <c r="F5" s="1062"/>
      <c r="G5" s="1065"/>
      <c r="H5" s="1069"/>
      <c r="I5" s="1076"/>
      <c r="J5" s="1083"/>
      <c r="K5" s="1089"/>
      <c r="L5" s="1094"/>
      <c r="M5" s="1094"/>
      <c r="N5" s="1094"/>
      <c r="O5" s="1100"/>
      <c r="P5" s="1069"/>
      <c r="Q5" s="1069"/>
      <c r="R5" s="1069"/>
      <c r="S5" s="1069"/>
      <c r="T5" s="1069"/>
      <c r="U5" s="1069"/>
      <c r="V5" s="1069"/>
      <c r="W5" s="1069"/>
      <c r="X5" s="1069"/>
      <c r="Y5" s="1069"/>
      <c r="Z5" s="1069"/>
      <c r="AA5" s="1069"/>
      <c r="AB5" s="1048"/>
      <c r="AC5" s="1048"/>
      <c r="AD5" s="1048"/>
      <c r="AE5" s="1048"/>
      <c r="AF5" s="1048"/>
      <c r="AG5" s="1048"/>
      <c r="AH5" s="1048"/>
      <c r="AI5" s="1048"/>
    </row>
    <row r="6" spans="1:35" ht="33" customHeight="1">
      <c r="A6" s="1048"/>
      <c r="B6" s="872"/>
      <c r="C6" s="872"/>
      <c r="D6" s="872"/>
      <c r="E6" s="872"/>
      <c r="F6" s="872"/>
      <c r="G6" s="872"/>
      <c r="H6" s="1069"/>
      <c r="I6" s="1069"/>
      <c r="J6" s="1069"/>
      <c r="K6" s="1069"/>
      <c r="L6" s="1069"/>
      <c r="M6" s="1069"/>
      <c r="N6" s="1069"/>
      <c r="O6" s="1069"/>
      <c r="P6" s="1069"/>
      <c r="Q6" s="1069"/>
      <c r="R6" s="1069"/>
      <c r="S6" s="1069"/>
      <c r="T6" s="1069"/>
      <c r="U6" s="1069"/>
      <c r="V6" s="1069"/>
      <c r="W6" s="1069"/>
      <c r="X6" s="1069"/>
      <c r="Y6" s="1069"/>
      <c r="Z6" s="1069"/>
      <c r="AA6" s="1069"/>
      <c r="AB6" s="1048"/>
      <c r="AC6" s="1048"/>
      <c r="AD6" s="1048"/>
      <c r="AE6" s="1048"/>
      <c r="AF6" s="1048"/>
      <c r="AG6" s="1048"/>
      <c r="AH6" s="1048"/>
      <c r="AI6" s="1048"/>
    </row>
    <row r="7" spans="1:35" ht="30" customHeight="1">
      <c r="A7" s="1048"/>
      <c r="B7" s="1050" t="s">
        <v>110</v>
      </c>
      <c r="C7" s="1056"/>
      <c r="D7" s="1063"/>
      <c r="E7" s="872"/>
      <c r="F7" s="872"/>
      <c r="G7" s="872"/>
      <c r="H7" s="1070" t="s">
        <v>267</v>
      </c>
      <c r="I7" s="1077"/>
      <c r="J7" s="1084" t="s">
        <v>965</v>
      </c>
      <c r="K7" s="1090"/>
      <c r="L7" s="1095"/>
      <c r="M7" s="1097"/>
      <c r="N7" s="1069"/>
      <c r="O7" s="1070" t="s">
        <v>267</v>
      </c>
      <c r="P7" s="1077"/>
      <c r="Q7" s="1084" t="s">
        <v>965</v>
      </c>
      <c r="R7" s="1090"/>
      <c r="S7" s="1095"/>
      <c r="T7" s="1097"/>
      <c r="U7" s="1101"/>
      <c r="V7" s="1070" t="s">
        <v>267</v>
      </c>
      <c r="W7" s="1077"/>
      <c r="X7" s="1084" t="s">
        <v>965</v>
      </c>
      <c r="Y7" s="1090"/>
      <c r="Z7" s="1095"/>
      <c r="AA7" s="1097"/>
      <c r="AB7" s="1048"/>
      <c r="AC7" s="1070" t="s">
        <v>267</v>
      </c>
      <c r="AD7" s="1077"/>
      <c r="AE7" s="1084" t="s">
        <v>965</v>
      </c>
      <c r="AF7" s="1090"/>
      <c r="AG7" s="1095"/>
      <c r="AH7" s="1097"/>
      <c r="AI7" s="1048"/>
    </row>
    <row r="8" spans="1:35" ht="30" customHeight="1">
      <c r="A8" s="1048"/>
      <c r="B8" s="1050" t="s">
        <v>502</v>
      </c>
      <c r="C8" s="1056"/>
      <c r="D8" s="1063"/>
      <c r="E8" s="872"/>
      <c r="F8" s="872"/>
      <c r="G8" s="872"/>
      <c r="H8" s="1071"/>
      <c r="I8" s="1078"/>
      <c r="J8" s="1084" t="s">
        <v>966</v>
      </c>
      <c r="K8" s="1090"/>
      <c r="L8" s="1095"/>
      <c r="M8" s="1097"/>
      <c r="N8" s="1069"/>
      <c r="O8" s="1071"/>
      <c r="P8" s="1078"/>
      <c r="Q8" s="1084" t="s">
        <v>966</v>
      </c>
      <c r="R8" s="1090"/>
      <c r="S8" s="1095"/>
      <c r="T8" s="1097"/>
      <c r="U8" s="1101"/>
      <c r="V8" s="1071"/>
      <c r="W8" s="1078"/>
      <c r="X8" s="1084" t="s">
        <v>966</v>
      </c>
      <c r="Y8" s="1090"/>
      <c r="Z8" s="1095"/>
      <c r="AA8" s="1097"/>
      <c r="AB8" s="1048"/>
      <c r="AC8" s="1071"/>
      <c r="AD8" s="1078"/>
      <c r="AE8" s="1084" t="s">
        <v>966</v>
      </c>
      <c r="AF8" s="1090"/>
      <c r="AG8" s="1095"/>
      <c r="AH8" s="1097"/>
      <c r="AI8" s="1048"/>
    </row>
    <row r="9" spans="1:35" ht="30" customHeight="1">
      <c r="A9" s="1048"/>
      <c r="B9" s="1050" t="s">
        <v>220</v>
      </c>
      <c r="C9" s="1056"/>
      <c r="D9" s="1063"/>
      <c r="E9" s="872"/>
      <c r="F9" s="872"/>
      <c r="G9" s="872"/>
      <c r="H9" s="1071"/>
      <c r="I9" s="1078"/>
      <c r="J9" s="1084" t="s">
        <v>83</v>
      </c>
      <c r="K9" s="1090"/>
      <c r="L9" s="1095"/>
      <c r="M9" s="1097"/>
      <c r="N9" s="1069"/>
      <c r="O9" s="1071"/>
      <c r="P9" s="1078"/>
      <c r="Q9" s="1084" t="s">
        <v>83</v>
      </c>
      <c r="R9" s="1090"/>
      <c r="S9" s="1095"/>
      <c r="T9" s="1097"/>
      <c r="U9" s="1101"/>
      <c r="V9" s="1071"/>
      <c r="W9" s="1078"/>
      <c r="X9" s="1084" t="s">
        <v>83</v>
      </c>
      <c r="Y9" s="1090"/>
      <c r="Z9" s="1095"/>
      <c r="AA9" s="1097"/>
      <c r="AB9" s="1048"/>
      <c r="AC9" s="1071"/>
      <c r="AD9" s="1078"/>
      <c r="AE9" s="1084" t="s">
        <v>83</v>
      </c>
      <c r="AF9" s="1090"/>
      <c r="AG9" s="1095"/>
      <c r="AH9" s="1097"/>
      <c r="AI9" s="1048"/>
    </row>
    <row r="10" spans="1:35" ht="30" customHeight="1">
      <c r="A10" s="1048"/>
      <c r="B10" s="1051" t="s">
        <v>777</v>
      </c>
      <c r="C10" s="1056"/>
      <c r="D10" s="1063"/>
      <c r="E10" s="872"/>
      <c r="F10" s="872"/>
      <c r="G10" s="872"/>
      <c r="H10" s="1071"/>
      <c r="I10" s="1078"/>
      <c r="J10" s="1084" t="s">
        <v>533</v>
      </c>
      <c r="K10" s="1090"/>
      <c r="L10" s="1095"/>
      <c r="M10" s="1098" t="s">
        <v>663</v>
      </c>
      <c r="N10" s="1069"/>
      <c r="O10" s="1071"/>
      <c r="P10" s="1078"/>
      <c r="Q10" s="1084" t="s">
        <v>533</v>
      </c>
      <c r="R10" s="1090"/>
      <c r="S10" s="1095"/>
      <c r="T10" s="1098" t="s">
        <v>663</v>
      </c>
      <c r="U10" s="1101"/>
      <c r="V10" s="1071"/>
      <c r="W10" s="1078"/>
      <c r="X10" s="1084" t="s">
        <v>533</v>
      </c>
      <c r="Y10" s="1090"/>
      <c r="Z10" s="1095"/>
      <c r="AA10" s="1098" t="s">
        <v>663</v>
      </c>
      <c r="AB10" s="1048"/>
      <c r="AC10" s="1071"/>
      <c r="AD10" s="1078"/>
      <c r="AE10" s="1084" t="s">
        <v>533</v>
      </c>
      <c r="AF10" s="1090"/>
      <c r="AG10" s="1095"/>
      <c r="AH10" s="1098" t="s">
        <v>663</v>
      </c>
      <c r="AI10" s="1048"/>
    </row>
    <row r="11" spans="1:35" ht="30" customHeight="1">
      <c r="A11" s="1048"/>
      <c r="B11" s="1051" t="s">
        <v>870</v>
      </c>
      <c r="C11" s="1056"/>
      <c r="D11" s="1063"/>
      <c r="E11" s="872"/>
      <c r="F11" s="872"/>
      <c r="G11" s="872"/>
      <c r="H11" s="1071"/>
      <c r="I11" s="1078"/>
      <c r="J11" s="1084" t="s">
        <v>137</v>
      </c>
      <c r="K11" s="1090"/>
      <c r="L11" s="1095"/>
      <c r="M11" s="1097"/>
      <c r="N11" s="1069"/>
      <c r="O11" s="1071"/>
      <c r="P11" s="1078"/>
      <c r="Q11" s="1084" t="s">
        <v>137</v>
      </c>
      <c r="R11" s="1090"/>
      <c r="S11" s="1095"/>
      <c r="T11" s="1097"/>
      <c r="U11" s="1101"/>
      <c r="V11" s="1071"/>
      <c r="W11" s="1078"/>
      <c r="X11" s="1084" t="s">
        <v>137</v>
      </c>
      <c r="Y11" s="1090"/>
      <c r="Z11" s="1095"/>
      <c r="AA11" s="1097"/>
      <c r="AB11" s="1048"/>
      <c r="AC11" s="1071"/>
      <c r="AD11" s="1078"/>
      <c r="AE11" s="1084" t="s">
        <v>137</v>
      </c>
      <c r="AF11" s="1090"/>
      <c r="AG11" s="1095"/>
      <c r="AH11" s="1097"/>
      <c r="AI11" s="1048"/>
    </row>
    <row r="12" spans="1:35" ht="30" customHeight="1">
      <c r="A12" s="1048"/>
      <c r="B12" s="1050" t="s">
        <v>967</v>
      </c>
      <c r="C12" s="1056"/>
      <c r="D12" s="1063"/>
      <c r="E12" s="872"/>
      <c r="F12" s="872"/>
      <c r="G12" s="872"/>
      <c r="H12" s="1071"/>
      <c r="I12" s="1078"/>
      <c r="J12" s="1085" t="s">
        <v>215</v>
      </c>
      <c r="K12" s="1090"/>
      <c r="L12" s="1095"/>
      <c r="M12" s="1097"/>
      <c r="N12" s="1069"/>
      <c r="O12" s="1071"/>
      <c r="P12" s="1078"/>
      <c r="Q12" s="1085" t="s">
        <v>215</v>
      </c>
      <c r="R12" s="1090"/>
      <c r="S12" s="1095"/>
      <c r="T12" s="1097"/>
      <c r="U12" s="1092"/>
      <c r="V12" s="1071"/>
      <c r="W12" s="1078"/>
      <c r="X12" s="1085" t="s">
        <v>215</v>
      </c>
      <c r="Y12" s="1090"/>
      <c r="Z12" s="1095"/>
      <c r="AA12" s="1097"/>
      <c r="AB12" s="1048"/>
      <c r="AC12" s="1071"/>
      <c r="AD12" s="1078"/>
      <c r="AE12" s="1085" t="s">
        <v>215</v>
      </c>
      <c r="AF12" s="1090"/>
      <c r="AG12" s="1095"/>
      <c r="AH12" s="1097"/>
      <c r="AI12" s="1048"/>
    </row>
    <row r="13" spans="1:35" ht="30" customHeight="1">
      <c r="A13" s="1048"/>
      <c r="B13" s="1052" t="s">
        <v>634</v>
      </c>
      <c r="C13" s="1057"/>
      <c r="D13" s="1063"/>
      <c r="E13" s="872"/>
      <c r="F13" s="872"/>
      <c r="G13" s="1066"/>
      <c r="H13" s="1071"/>
      <c r="I13" s="1078"/>
      <c r="J13" s="1086"/>
      <c r="K13" s="1091" t="s">
        <v>968</v>
      </c>
      <c r="L13" s="1096"/>
      <c r="M13" s="1098" t="s">
        <v>358</v>
      </c>
      <c r="N13" s="1069"/>
      <c r="O13" s="1071"/>
      <c r="P13" s="1078"/>
      <c r="Q13" s="1086"/>
      <c r="R13" s="1091" t="s">
        <v>968</v>
      </c>
      <c r="S13" s="1096"/>
      <c r="T13" s="1098" t="s">
        <v>358</v>
      </c>
      <c r="U13" s="1069"/>
      <c r="V13" s="1071"/>
      <c r="W13" s="1078"/>
      <c r="X13" s="1086"/>
      <c r="Y13" s="1091" t="s">
        <v>968</v>
      </c>
      <c r="Z13" s="1096"/>
      <c r="AA13" s="1098" t="s">
        <v>358</v>
      </c>
      <c r="AB13" s="1048"/>
      <c r="AC13" s="1071"/>
      <c r="AD13" s="1078"/>
      <c r="AE13" s="1086"/>
      <c r="AF13" s="1091" t="s">
        <v>968</v>
      </c>
      <c r="AG13" s="1096"/>
      <c r="AH13" s="1098" t="s">
        <v>358</v>
      </c>
      <c r="AI13" s="1048"/>
    </row>
    <row r="14" spans="1:35" ht="30" customHeight="1">
      <c r="A14" s="1048"/>
      <c r="B14" s="1053"/>
      <c r="C14" s="1058" t="s">
        <v>228</v>
      </c>
      <c r="D14" s="1063"/>
      <c r="E14" s="872"/>
      <c r="F14" s="872"/>
      <c r="G14" s="872"/>
      <c r="H14" s="1071"/>
      <c r="I14" s="1078"/>
      <c r="J14" s="1085" t="s">
        <v>969</v>
      </c>
      <c r="K14" s="1090"/>
      <c r="L14" s="1095"/>
      <c r="M14" s="1097"/>
      <c r="N14" s="1069"/>
      <c r="O14" s="1071"/>
      <c r="P14" s="1078"/>
      <c r="Q14" s="1085" t="s">
        <v>969</v>
      </c>
      <c r="R14" s="1090"/>
      <c r="S14" s="1095"/>
      <c r="T14" s="1097"/>
      <c r="U14" s="1101"/>
      <c r="V14" s="1071"/>
      <c r="W14" s="1078"/>
      <c r="X14" s="1085" t="s">
        <v>969</v>
      </c>
      <c r="Y14" s="1090"/>
      <c r="Z14" s="1095"/>
      <c r="AA14" s="1097"/>
      <c r="AB14" s="1048"/>
      <c r="AC14" s="1071"/>
      <c r="AD14" s="1078"/>
      <c r="AE14" s="1085" t="s">
        <v>969</v>
      </c>
      <c r="AF14" s="1090"/>
      <c r="AG14" s="1095"/>
      <c r="AH14" s="1097"/>
      <c r="AI14" s="1048"/>
    </row>
    <row r="15" spans="1:35" ht="30" customHeight="1">
      <c r="A15" s="1048"/>
      <c r="B15" s="1052" t="s">
        <v>634</v>
      </c>
      <c r="C15" s="1057"/>
      <c r="D15" s="1063"/>
      <c r="E15" s="872"/>
      <c r="F15" s="1058" t="s">
        <v>595</v>
      </c>
      <c r="G15" s="872"/>
      <c r="H15" s="1072"/>
      <c r="I15" s="1079"/>
      <c r="J15" s="1086"/>
      <c r="K15" s="1091" t="s">
        <v>549</v>
      </c>
      <c r="L15" s="1096"/>
      <c r="M15" s="1097"/>
      <c r="N15" s="1069"/>
      <c r="O15" s="1072"/>
      <c r="P15" s="1079"/>
      <c r="Q15" s="1086"/>
      <c r="R15" s="1091" t="s">
        <v>549</v>
      </c>
      <c r="S15" s="1096"/>
      <c r="T15" s="1097"/>
      <c r="U15" s="1101"/>
      <c r="V15" s="1072"/>
      <c r="W15" s="1079"/>
      <c r="X15" s="1086"/>
      <c r="Y15" s="1091" t="s">
        <v>549</v>
      </c>
      <c r="Z15" s="1096"/>
      <c r="AA15" s="1097"/>
      <c r="AB15" s="1048"/>
      <c r="AC15" s="1072"/>
      <c r="AD15" s="1079"/>
      <c r="AE15" s="1086"/>
      <c r="AF15" s="1091" t="s">
        <v>549</v>
      </c>
      <c r="AG15" s="1096"/>
      <c r="AH15" s="1097"/>
      <c r="AI15" s="1048"/>
    </row>
    <row r="16" spans="1:35" ht="30" customHeight="1">
      <c r="A16" s="1048"/>
      <c r="B16" s="1053"/>
      <c r="C16" s="1058" t="s">
        <v>228</v>
      </c>
      <c r="D16" s="1063"/>
      <c r="E16" s="872"/>
      <c r="F16" s="1063"/>
      <c r="G16" s="1064"/>
      <c r="H16" s="1073" t="s">
        <v>736</v>
      </c>
      <c r="I16" s="1080"/>
      <c r="J16" s="1087"/>
      <c r="K16" s="1084" t="s">
        <v>578</v>
      </c>
      <c r="L16" s="1090"/>
      <c r="M16" s="1095"/>
      <c r="N16" s="1069"/>
      <c r="O16" s="1073" t="s">
        <v>736</v>
      </c>
      <c r="P16" s="1080"/>
      <c r="Q16" s="1087"/>
      <c r="R16" s="1084" t="s">
        <v>578</v>
      </c>
      <c r="S16" s="1090"/>
      <c r="T16" s="1095"/>
      <c r="U16" s="1101"/>
      <c r="V16" s="1073" t="s">
        <v>736</v>
      </c>
      <c r="W16" s="1080"/>
      <c r="X16" s="1087"/>
      <c r="Y16" s="1084" t="s">
        <v>578</v>
      </c>
      <c r="Z16" s="1090"/>
      <c r="AA16" s="1095"/>
      <c r="AB16" s="1048"/>
      <c r="AC16" s="1073" t="s">
        <v>736</v>
      </c>
      <c r="AD16" s="1080"/>
      <c r="AE16" s="1087"/>
      <c r="AF16" s="1084" t="s">
        <v>578</v>
      </c>
      <c r="AG16" s="1090"/>
      <c r="AH16" s="1095"/>
      <c r="AI16" s="1048"/>
    </row>
    <row r="17" spans="1:35" ht="30" customHeight="1">
      <c r="A17" s="1048"/>
      <c r="B17" s="872"/>
      <c r="C17" s="872"/>
      <c r="D17" s="872"/>
      <c r="E17" s="872"/>
      <c r="F17" s="872"/>
      <c r="G17" s="872"/>
      <c r="H17" s="1069"/>
      <c r="I17" s="1081"/>
      <c r="J17" s="1069"/>
      <c r="K17" s="1069"/>
      <c r="L17" s="1069"/>
      <c r="M17" s="1069"/>
      <c r="N17" s="1069"/>
      <c r="O17" s="1069"/>
      <c r="P17" s="1081"/>
      <c r="Q17" s="1069"/>
      <c r="R17" s="1069"/>
      <c r="S17" s="1069"/>
      <c r="T17" s="1069"/>
      <c r="U17" s="1101"/>
      <c r="V17" s="1069"/>
      <c r="W17" s="1081"/>
      <c r="X17" s="1069"/>
      <c r="Y17" s="1069"/>
      <c r="Z17" s="1069"/>
      <c r="AA17" s="1069"/>
      <c r="AB17" s="1048"/>
      <c r="AC17" s="1069"/>
      <c r="AD17" s="1081"/>
      <c r="AE17" s="1069"/>
      <c r="AF17" s="1069"/>
      <c r="AG17" s="1069"/>
      <c r="AH17" s="1069"/>
      <c r="AI17" s="1048"/>
    </row>
    <row r="18" spans="1:35" ht="30" customHeight="1">
      <c r="A18" s="1048"/>
      <c r="B18" s="1054" t="s">
        <v>174</v>
      </c>
      <c r="C18" s="1059"/>
      <c r="D18" s="1058" t="s">
        <v>970</v>
      </c>
      <c r="E18" s="872"/>
      <c r="F18" s="1064"/>
      <c r="G18" s="872"/>
      <c r="H18" s="1070" t="s">
        <v>267</v>
      </c>
      <c r="I18" s="1077"/>
      <c r="J18" s="1084" t="s">
        <v>965</v>
      </c>
      <c r="K18" s="1090"/>
      <c r="L18" s="1095"/>
      <c r="M18" s="1097"/>
      <c r="N18" s="1069"/>
      <c r="O18" s="1070" t="s">
        <v>267</v>
      </c>
      <c r="P18" s="1077"/>
      <c r="Q18" s="1084" t="s">
        <v>965</v>
      </c>
      <c r="R18" s="1090"/>
      <c r="S18" s="1095"/>
      <c r="T18" s="1097"/>
      <c r="U18" s="1101"/>
      <c r="V18" s="1070" t="s">
        <v>267</v>
      </c>
      <c r="W18" s="1077"/>
      <c r="X18" s="1084" t="s">
        <v>965</v>
      </c>
      <c r="Y18" s="1090"/>
      <c r="Z18" s="1095"/>
      <c r="AA18" s="1097"/>
      <c r="AB18" s="1048"/>
      <c r="AC18" s="1070" t="s">
        <v>267</v>
      </c>
      <c r="AD18" s="1077"/>
      <c r="AE18" s="1084" t="s">
        <v>965</v>
      </c>
      <c r="AF18" s="1090"/>
      <c r="AG18" s="1095"/>
      <c r="AH18" s="1097"/>
      <c r="AI18" s="1048"/>
    </row>
    <row r="19" spans="1:35" ht="30" customHeight="1">
      <c r="A19" s="1048"/>
      <c r="B19" s="1055"/>
      <c r="C19" s="1060"/>
      <c r="D19" s="1063"/>
      <c r="E19" s="872"/>
      <c r="F19" s="872"/>
      <c r="G19" s="872"/>
      <c r="H19" s="1071"/>
      <c r="I19" s="1078"/>
      <c r="J19" s="1084" t="s">
        <v>966</v>
      </c>
      <c r="K19" s="1090"/>
      <c r="L19" s="1095"/>
      <c r="M19" s="1097"/>
      <c r="N19" s="1069"/>
      <c r="O19" s="1071"/>
      <c r="P19" s="1078"/>
      <c r="Q19" s="1084" t="s">
        <v>966</v>
      </c>
      <c r="R19" s="1090"/>
      <c r="S19" s="1095"/>
      <c r="T19" s="1097"/>
      <c r="U19" s="1092"/>
      <c r="V19" s="1071"/>
      <c r="W19" s="1078"/>
      <c r="X19" s="1084" t="s">
        <v>966</v>
      </c>
      <c r="Y19" s="1090"/>
      <c r="Z19" s="1095"/>
      <c r="AA19" s="1097"/>
      <c r="AB19" s="1048"/>
      <c r="AC19" s="1071"/>
      <c r="AD19" s="1078"/>
      <c r="AE19" s="1084" t="s">
        <v>966</v>
      </c>
      <c r="AF19" s="1090"/>
      <c r="AG19" s="1095"/>
      <c r="AH19" s="1097"/>
      <c r="AI19" s="1048"/>
    </row>
    <row r="20" spans="1:35" ht="30" customHeight="1">
      <c r="A20" s="1048"/>
      <c r="B20" s="872"/>
      <c r="C20" s="872"/>
      <c r="D20" s="872"/>
      <c r="E20" s="872"/>
      <c r="F20" s="872"/>
      <c r="G20" s="872"/>
      <c r="H20" s="1071"/>
      <c r="I20" s="1078"/>
      <c r="J20" s="1084" t="s">
        <v>83</v>
      </c>
      <c r="K20" s="1090"/>
      <c r="L20" s="1095"/>
      <c r="M20" s="1097"/>
      <c r="N20" s="1069"/>
      <c r="O20" s="1071"/>
      <c r="P20" s="1078"/>
      <c r="Q20" s="1084" t="s">
        <v>83</v>
      </c>
      <c r="R20" s="1090"/>
      <c r="S20" s="1095"/>
      <c r="T20" s="1097"/>
      <c r="U20" s="1069"/>
      <c r="V20" s="1071"/>
      <c r="W20" s="1078"/>
      <c r="X20" s="1084" t="s">
        <v>83</v>
      </c>
      <c r="Y20" s="1090"/>
      <c r="Z20" s="1095"/>
      <c r="AA20" s="1097"/>
      <c r="AB20" s="1048"/>
      <c r="AC20" s="1071"/>
      <c r="AD20" s="1078"/>
      <c r="AE20" s="1084" t="s">
        <v>83</v>
      </c>
      <c r="AF20" s="1090"/>
      <c r="AG20" s="1095"/>
      <c r="AH20" s="1097"/>
      <c r="AI20" s="1048"/>
    </row>
    <row r="21" spans="1:35" ht="30" customHeight="1">
      <c r="A21" s="1048"/>
      <c r="B21" s="1054" t="s">
        <v>971</v>
      </c>
      <c r="C21" s="1059"/>
      <c r="D21" s="1063"/>
      <c r="E21" s="872"/>
      <c r="F21" s="872"/>
      <c r="G21" s="872"/>
      <c r="H21" s="1071"/>
      <c r="I21" s="1078"/>
      <c r="J21" s="1084" t="s">
        <v>533</v>
      </c>
      <c r="K21" s="1090"/>
      <c r="L21" s="1095"/>
      <c r="M21" s="1098" t="s">
        <v>663</v>
      </c>
      <c r="N21" s="1069"/>
      <c r="O21" s="1071"/>
      <c r="P21" s="1078"/>
      <c r="Q21" s="1084" t="s">
        <v>533</v>
      </c>
      <c r="R21" s="1090"/>
      <c r="S21" s="1095"/>
      <c r="T21" s="1098" t="s">
        <v>663</v>
      </c>
      <c r="U21" s="1101"/>
      <c r="V21" s="1071"/>
      <c r="W21" s="1078"/>
      <c r="X21" s="1084" t="s">
        <v>533</v>
      </c>
      <c r="Y21" s="1090"/>
      <c r="Z21" s="1095"/>
      <c r="AA21" s="1098" t="s">
        <v>663</v>
      </c>
      <c r="AB21" s="1048"/>
      <c r="AC21" s="1071"/>
      <c r="AD21" s="1078"/>
      <c r="AE21" s="1084" t="s">
        <v>533</v>
      </c>
      <c r="AF21" s="1090"/>
      <c r="AG21" s="1095"/>
      <c r="AH21" s="1098" t="s">
        <v>663</v>
      </c>
      <c r="AI21" s="1048"/>
    </row>
    <row r="22" spans="1:35" ht="30" customHeight="1">
      <c r="A22" s="1048"/>
      <c r="B22" s="1055"/>
      <c r="C22" s="1060"/>
      <c r="D22" s="1063"/>
      <c r="E22" s="872"/>
      <c r="F22" s="872"/>
      <c r="G22" s="872"/>
      <c r="H22" s="1071"/>
      <c r="I22" s="1078"/>
      <c r="J22" s="1084" t="s">
        <v>137</v>
      </c>
      <c r="K22" s="1090"/>
      <c r="L22" s="1095"/>
      <c r="M22" s="1097"/>
      <c r="N22" s="1069"/>
      <c r="O22" s="1071"/>
      <c r="P22" s="1078"/>
      <c r="Q22" s="1084" t="s">
        <v>137</v>
      </c>
      <c r="R22" s="1090"/>
      <c r="S22" s="1095"/>
      <c r="T22" s="1097"/>
      <c r="U22" s="1101"/>
      <c r="V22" s="1071"/>
      <c r="W22" s="1078"/>
      <c r="X22" s="1084" t="s">
        <v>137</v>
      </c>
      <c r="Y22" s="1090"/>
      <c r="Z22" s="1095"/>
      <c r="AA22" s="1097"/>
      <c r="AB22" s="1048"/>
      <c r="AC22" s="1071"/>
      <c r="AD22" s="1078"/>
      <c r="AE22" s="1084" t="s">
        <v>137</v>
      </c>
      <c r="AF22" s="1090"/>
      <c r="AG22" s="1095"/>
      <c r="AH22" s="1097"/>
      <c r="AI22" s="1048"/>
    </row>
    <row r="23" spans="1:35" ht="30" customHeight="1">
      <c r="A23" s="1048"/>
      <c r="B23" s="872"/>
      <c r="C23" s="872"/>
      <c r="D23" s="872"/>
      <c r="E23" s="872"/>
      <c r="F23" s="872"/>
      <c r="G23" s="1048"/>
      <c r="H23" s="1071"/>
      <c r="I23" s="1078"/>
      <c r="J23" s="1085" t="s">
        <v>215</v>
      </c>
      <c r="K23" s="1090"/>
      <c r="L23" s="1095"/>
      <c r="M23" s="1097"/>
      <c r="N23" s="1069"/>
      <c r="O23" s="1071"/>
      <c r="P23" s="1078"/>
      <c r="Q23" s="1085" t="s">
        <v>215</v>
      </c>
      <c r="R23" s="1090"/>
      <c r="S23" s="1095"/>
      <c r="T23" s="1097"/>
      <c r="U23" s="1101"/>
      <c r="V23" s="1071"/>
      <c r="W23" s="1078"/>
      <c r="X23" s="1085" t="s">
        <v>215</v>
      </c>
      <c r="Y23" s="1090"/>
      <c r="Z23" s="1095"/>
      <c r="AA23" s="1097"/>
      <c r="AB23" s="1048"/>
      <c r="AC23" s="1071"/>
      <c r="AD23" s="1078"/>
      <c r="AE23" s="1085" t="s">
        <v>215</v>
      </c>
      <c r="AF23" s="1090"/>
      <c r="AG23" s="1095"/>
      <c r="AH23" s="1097"/>
      <c r="AI23" s="1048"/>
    </row>
    <row r="24" spans="1:35" ht="30" customHeight="1">
      <c r="A24" s="1048"/>
      <c r="B24" s="872"/>
      <c r="C24" s="872"/>
      <c r="D24" s="872"/>
      <c r="E24" s="872"/>
      <c r="F24" s="872"/>
      <c r="G24" s="1048"/>
      <c r="H24" s="1071"/>
      <c r="I24" s="1078"/>
      <c r="J24" s="1086"/>
      <c r="K24" s="1091" t="s">
        <v>968</v>
      </c>
      <c r="L24" s="1096"/>
      <c r="M24" s="1098" t="s">
        <v>358</v>
      </c>
      <c r="N24" s="1069"/>
      <c r="O24" s="1071"/>
      <c r="P24" s="1078"/>
      <c r="Q24" s="1086"/>
      <c r="R24" s="1091" t="s">
        <v>968</v>
      </c>
      <c r="S24" s="1096"/>
      <c r="T24" s="1098" t="s">
        <v>358</v>
      </c>
      <c r="U24" s="1101"/>
      <c r="V24" s="1071"/>
      <c r="W24" s="1078"/>
      <c r="X24" s="1086"/>
      <c r="Y24" s="1091" t="s">
        <v>968</v>
      </c>
      <c r="Z24" s="1096"/>
      <c r="AA24" s="1098" t="s">
        <v>358</v>
      </c>
      <c r="AB24" s="1048"/>
      <c r="AC24" s="1071"/>
      <c r="AD24" s="1078"/>
      <c r="AE24" s="1086"/>
      <c r="AF24" s="1091" t="s">
        <v>968</v>
      </c>
      <c r="AG24" s="1096"/>
      <c r="AH24" s="1098" t="s">
        <v>358</v>
      </c>
      <c r="AI24" s="1048"/>
    </row>
    <row r="25" spans="1:35" ht="30" customHeight="1">
      <c r="A25" s="1048"/>
      <c r="B25" s="872"/>
      <c r="C25" s="872"/>
      <c r="D25" s="872"/>
      <c r="E25" s="1048"/>
      <c r="F25" s="1048"/>
      <c r="G25" s="1048"/>
      <c r="H25" s="1071"/>
      <c r="I25" s="1078"/>
      <c r="J25" s="1085" t="s">
        <v>969</v>
      </c>
      <c r="K25" s="1090"/>
      <c r="L25" s="1095"/>
      <c r="M25" s="1097"/>
      <c r="N25" s="1069"/>
      <c r="O25" s="1071"/>
      <c r="P25" s="1078"/>
      <c r="Q25" s="1085" t="s">
        <v>969</v>
      </c>
      <c r="R25" s="1090"/>
      <c r="S25" s="1095"/>
      <c r="T25" s="1097"/>
      <c r="U25" s="1101"/>
      <c r="V25" s="1071"/>
      <c r="W25" s="1078"/>
      <c r="X25" s="1085" t="s">
        <v>969</v>
      </c>
      <c r="Y25" s="1090"/>
      <c r="Z25" s="1095"/>
      <c r="AA25" s="1097"/>
      <c r="AB25" s="1048"/>
      <c r="AC25" s="1071"/>
      <c r="AD25" s="1078"/>
      <c r="AE25" s="1085" t="s">
        <v>969</v>
      </c>
      <c r="AF25" s="1090"/>
      <c r="AG25" s="1095"/>
      <c r="AH25" s="1097"/>
      <c r="AI25" s="1048"/>
    </row>
    <row r="26" spans="1:35" ht="30" customHeight="1">
      <c r="A26" s="1048"/>
      <c r="B26" s="1048"/>
      <c r="C26" s="1061"/>
      <c r="D26" s="1048"/>
      <c r="E26" s="1048"/>
      <c r="F26" s="1048"/>
      <c r="G26" s="1048"/>
      <c r="H26" s="1072"/>
      <c r="I26" s="1079"/>
      <c r="J26" s="1086"/>
      <c r="K26" s="1091" t="s">
        <v>549</v>
      </c>
      <c r="L26" s="1096"/>
      <c r="M26" s="1097"/>
      <c r="N26" s="1069"/>
      <c r="O26" s="1072"/>
      <c r="P26" s="1079"/>
      <c r="Q26" s="1086"/>
      <c r="R26" s="1091" t="s">
        <v>549</v>
      </c>
      <c r="S26" s="1096"/>
      <c r="T26" s="1097"/>
      <c r="U26" s="1092"/>
      <c r="V26" s="1072"/>
      <c r="W26" s="1079"/>
      <c r="X26" s="1086"/>
      <c r="Y26" s="1091" t="s">
        <v>549</v>
      </c>
      <c r="Z26" s="1096"/>
      <c r="AA26" s="1097"/>
      <c r="AB26" s="1048"/>
      <c r="AC26" s="1072"/>
      <c r="AD26" s="1079"/>
      <c r="AE26" s="1086"/>
      <c r="AF26" s="1091" t="s">
        <v>549</v>
      </c>
      <c r="AG26" s="1096"/>
      <c r="AH26" s="1097"/>
      <c r="AI26" s="1048"/>
    </row>
    <row r="27" spans="1:35" ht="30" customHeight="1">
      <c r="A27" s="1048"/>
      <c r="B27" s="1048"/>
      <c r="C27" s="1048"/>
      <c r="D27" s="1048"/>
      <c r="E27" s="1048"/>
      <c r="F27" s="1048"/>
      <c r="G27" s="1048"/>
      <c r="H27" s="1073" t="s">
        <v>736</v>
      </c>
      <c r="I27" s="1080"/>
      <c r="J27" s="1087"/>
      <c r="K27" s="1084" t="s">
        <v>578</v>
      </c>
      <c r="L27" s="1090"/>
      <c r="M27" s="1095"/>
      <c r="N27" s="1069"/>
      <c r="O27" s="1073" t="s">
        <v>736</v>
      </c>
      <c r="P27" s="1080"/>
      <c r="Q27" s="1087"/>
      <c r="R27" s="1084" t="s">
        <v>578</v>
      </c>
      <c r="S27" s="1090"/>
      <c r="T27" s="1095"/>
      <c r="U27" s="1092"/>
      <c r="V27" s="1073" t="s">
        <v>736</v>
      </c>
      <c r="W27" s="1080"/>
      <c r="X27" s="1087"/>
      <c r="Y27" s="1084" t="s">
        <v>578</v>
      </c>
      <c r="Z27" s="1090"/>
      <c r="AA27" s="1095"/>
      <c r="AB27" s="1048"/>
      <c r="AC27" s="1073" t="s">
        <v>736</v>
      </c>
      <c r="AD27" s="1080"/>
      <c r="AE27" s="1087"/>
      <c r="AF27" s="1084" t="s">
        <v>578</v>
      </c>
      <c r="AG27" s="1090"/>
      <c r="AH27" s="1095"/>
      <c r="AI27" s="1048"/>
    </row>
    <row r="28" spans="1:35" ht="30" customHeight="1">
      <c r="A28" s="1048"/>
      <c r="B28" s="1048"/>
      <c r="C28" s="1048"/>
      <c r="D28" s="1048"/>
      <c r="E28" s="1048"/>
      <c r="F28" s="1048"/>
      <c r="G28" s="1048"/>
      <c r="H28" s="1074"/>
      <c r="I28" s="1074"/>
      <c r="J28" s="1080"/>
      <c r="K28" s="1090"/>
      <c r="L28" s="1090"/>
      <c r="M28" s="1092"/>
      <c r="N28" s="1069"/>
      <c r="O28" s="1074"/>
      <c r="P28" s="1074"/>
      <c r="Q28" s="1074"/>
      <c r="R28" s="1092"/>
      <c r="S28" s="1092"/>
      <c r="T28" s="1092"/>
      <c r="U28" s="1092"/>
      <c r="V28" s="1074"/>
      <c r="W28" s="1074"/>
      <c r="X28" s="1074"/>
      <c r="Y28" s="1092"/>
      <c r="Z28" s="1092"/>
      <c r="AA28" s="1092"/>
      <c r="AB28" s="1048"/>
      <c r="AC28" s="1074"/>
      <c r="AD28" s="1074"/>
      <c r="AE28" s="1074"/>
      <c r="AF28" s="1092"/>
      <c r="AG28" s="1092"/>
      <c r="AH28" s="1092"/>
      <c r="AI28" s="1048"/>
    </row>
    <row r="29" spans="1:35" ht="30" customHeight="1">
      <c r="A29" s="1048"/>
      <c r="B29" s="1048"/>
      <c r="C29" s="1048"/>
      <c r="D29" s="1048"/>
      <c r="E29" s="1048"/>
      <c r="F29" s="1048"/>
      <c r="G29" s="1048"/>
      <c r="H29" s="1070" t="s">
        <v>267</v>
      </c>
      <c r="I29" s="1077"/>
      <c r="J29" s="1084" t="s">
        <v>965</v>
      </c>
      <c r="K29" s="1090"/>
      <c r="L29" s="1095"/>
      <c r="M29" s="1097"/>
      <c r="N29" s="1069"/>
      <c r="O29" s="1070" t="s">
        <v>267</v>
      </c>
      <c r="P29" s="1077"/>
      <c r="Q29" s="1084" t="s">
        <v>965</v>
      </c>
      <c r="R29" s="1090"/>
      <c r="S29" s="1095"/>
      <c r="T29" s="1097"/>
      <c r="U29" s="1069"/>
      <c r="V29" s="1070" t="s">
        <v>267</v>
      </c>
      <c r="W29" s="1077"/>
      <c r="X29" s="1084" t="s">
        <v>965</v>
      </c>
      <c r="Y29" s="1090"/>
      <c r="Z29" s="1095"/>
      <c r="AA29" s="1097"/>
      <c r="AB29" s="1048"/>
      <c r="AC29" s="1070" t="s">
        <v>267</v>
      </c>
      <c r="AD29" s="1077"/>
      <c r="AE29" s="1084" t="s">
        <v>965</v>
      </c>
      <c r="AF29" s="1090"/>
      <c r="AG29" s="1095"/>
      <c r="AH29" s="1097"/>
      <c r="AI29" s="1048"/>
    </row>
    <row r="30" spans="1:35" ht="30" customHeight="1">
      <c r="A30" s="1048"/>
      <c r="B30" s="1048"/>
      <c r="C30" s="1048"/>
      <c r="D30" s="1048"/>
      <c r="E30" s="1048"/>
      <c r="F30" s="1048"/>
      <c r="G30" s="1048"/>
      <c r="H30" s="1071"/>
      <c r="I30" s="1078"/>
      <c r="J30" s="1084" t="s">
        <v>966</v>
      </c>
      <c r="K30" s="1090"/>
      <c r="L30" s="1095"/>
      <c r="M30" s="1097"/>
      <c r="N30" s="1069"/>
      <c r="O30" s="1071"/>
      <c r="P30" s="1078"/>
      <c r="Q30" s="1084" t="s">
        <v>966</v>
      </c>
      <c r="R30" s="1090"/>
      <c r="S30" s="1095"/>
      <c r="T30" s="1097"/>
      <c r="U30" s="1101"/>
      <c r="V30" s="1071"/>
      <c r="W30" s="1078"/>
      <c r="X30" s="1084" t="s">
        <v>966</v>
      </c>
      <c r="Y30" s="1090"/>
      <c r="Z30" s="1095"/>
      <c r="AA30" s="1097"/>
      <c r="AB30" s="1048"/>
      <c r="AC30" s="1071"/>
      <c r="AD30" s="1078"/>
      <c r="AE30" s="1084" t="s">
        <v>966</v>
      </c>
      <c r="AF30" s="1090"/>
      <c r="AG30" s="1095"/>
      <c r="AH30" s="1097"/>
      <c r="AI30" s="1048"/>
    </row>
    <row r="31" spans="1:35" ht="30" customHeight="1">
      <c r="A31" s="1048"/>
      <c r="B31" s="1048"/>
      <c r="C31" s="1048"/>
      <c r="D31" s="1048"/>
      <c r="E31" s="1048"/>
      <c r="F31" s="1048"/>
      <c r="G31" s="1048"/>
      <c r="H31" s="1071"/>
      <c r="I31" s="1078"/>
      <c r="J31" s="1084" t="s">
        <v>83</v>
      </c>
      <c r="K31" s="1090"/>
      <c r="L31" s="1095"/>
      <c r="M31" s="1097"/>
      <c r="N31" s="1069"/>
      <c r="O31" s="1071"/>
      <c r="P31" s="1078"/>
      <c r="Q31" s="1084" t="s">
        <v>83</v>
      </c>
      <c r="R31" s="1090"/>
      <c r="S31" s="1095"/>
      <c r="T31" s="1097"/>
      <c r="U31" s="1101"/>
      <c r="V31" s="1071"/>
      <c r="W31" s="1078"/>
      <c r="X31" s="1084" t="s">
        <v>83</v>
      </c>
      <c r="Y31" s="1090"/>
      <c r="Z31" s="1095"/>
      <c r="AA31" s="1097"/>
      <c r="AB31" s="1048"/>
      <c r="AC31" s="1071"/>
      <c r="AD31" s="1078"/>
      <c r="AE31" s="1084" t="s">
        <v>83</v>
      </c>
      <c r="AF31" s="1090"/>
      <c r="AG31" s="1095"/>
      <c r="AH31" s="1097"/>
      <c r="AI31" s="1048"/>
    </row>
    <row r="32" spans="1:35" ht="30" customHeight="1">
      <c r="A32" s="1048"/>
      <c r="B32" s="1048"/>
      <c r="C32" s="1048"/>
      <c r="D32" s="1048"/>
      <c r="E32" s="1048"/>
      <c r="F32" s="1048"/>
      <c r="G32" s="1048"/>
      <c r="H32" s="1071"/>
      <c r="I32" s="1078"/>
      <c r="J32" s="1084" t="s">
        <v>533</v>
      </c>
      <c r="K32" s="1090"/>
      <c r="L32" s="1095"/>
      <c r="M32" s="1098" t="s">
        <v>663</v>
      </c>
      <c r="N32" s="1069"/>
      <c r="O32" s="1071"/>
      <c r="P32" s="1078"/>
      <c r="Q32" s="1084" t="s">
        <v>533</v>
      </c>
      <c r="R32" s="1090"/>
      <c r="S32" s="1095"/>
      <c r="T32" s="1098" t="s">
        <v>663</v>
      </c>
      <c r="U32" s="1101"/>
      <c r="V32" s="1071"/>
      <c r="W32" s="1078"/>
      <c r="X32" s="1084" t="s">
        <v>533</v>
      </c>
      <c r="Y32" s="1090"/>
      <c r="Z32" s="1095"/>
      <c r="AA32" s="1098" t="s">
        <v>663</v>
      </c>
      <c r="AB32" s="1048"/>
      <c r="AC32" s="1071"/>
      <c r="AD32" s="1078"/>
      <c r="AE32" s="1084" t="s">
        <v>533</v>
      </c>
      <c r="AF32" s="1090"/>
      <c r="AG32" s="1095"/>
      <c r="AH32" s="1098" t="s">
        <v>663</v>
      </c>
      <c r="AI32" s="1048"/>
    </row>
    <row r="33" spans="1:35" ht="30" customHeight="1">
      <c r="A33" s="1048"/>
      <c r="B33" s="1048"/>
      <c r="C33" s="1048"/>
      <c r="D33" s="1048"/>
      <c r="E33" s="1048"/>
      <c r="F33" s="1048"/>
      <c r="G33" s="1048"/>
      <c r="H33" s="1071"/>
      <c r="I33" s="1078"/>
      <c r="J33" s="1084" t="s">
        <v>137</v>
      </c>
      <c r="K33" s="1090"/>
      <c r="L33" s="1095"/>
      <c r="M33" s="1097"/>
      <c r="N33" s="1069"/>
      <c r="O33" s="1071"/>
      <c r="P33" s="1078"/>
      <c r="Q33" s="1084" t="s">
        <v>137</v>
      </c>
      <c r="R33" s="1090"/>
      <c r="S33" s="1095"/>
      <c r="T33" s="1097"/>
      <c r="U33" s="1101"/>
      <c r="V33" s="1071"/>
      <c r="W33" s="1078"/>
      <c r="X33" s="1084" t="s">
        <v>137</v>
      </c>
      <c r="Y33" s="1090"/>
      <c r="Z33" s="1095"/>
      <c r="AA33" s="1097"/>
      <c r="AB33" s="1048"/>
      <c r="AC33" s="1071"/>
      <c r="AD33" s="1078"/>
      <c r="AE33" s="1084" t="s">
        <v>137</v>
      </c>
      <c r="AF33" s="1090"/>
      <c r="AG33" s="1095"/>
      <c r="AH33" s="1097"/>
      <c r="AI33" s="1048"/>
    </row>
    <row r="34" spans="1:35" ht="30" customHeight="1">
      <c r="A34" s="1048"/>
      <c r="B34" s="1048"/>
      <c r="C34" s="1048"/>
      <c r="D34" s="1048"/>
      <c r="E34" s="1048"/>
      <c r="F34" s="1048"/>
      <c r="G34" s="1048"/>
      <c r="H34" s="1071"/>
      <c r="I34" s="1078"/>
      <c r="J34" s="1085" t="s">
        <v>215</v>
      </c>
      <c r="K34" s="1090"/>
      <c r="L34" s="1095"/>
      <c r="M34" s="1097"/>
      <c r="N34" s="1069"/>
      <c r="O34" s="1071"/>
      <c r="P34" s="1078"/>
      <c r="Q34" s="1085" t="s">
        <v>215</v>
      </c>
      <c r="R34" s="1090"/>
      <c r="S34" s="1095"/>
      <c r="T34" s="1097"/>
      <c r="U34" s="1101"/>
      <c r="V34" s="1071"/>
      <c r="W34" s="1078"/>
      <c r="X34" s="1085" t="s">
        <v>215</v>
      </c>
      <c r="Y34" s="1090"/>
      <c r="Z34" s="1095"/>
      <c r="AA34" s="1097"/>
      <c r="AB34" s="1048"/>
      <c r="AC34" s="1071"/>
      <c r="AD34" s="1078"/>
      <c r="AE34" s="1085" t="s">
        <v>215</v>
      </c>
      <c r="AF34" s="1090"/>
      <c r="AG34" s="1095"/>
      <c r="AH34" s="1097"/>
      <c r="AI34" s="1048"/>
    </row>
    <row r="35" spans="1:35" ht="30" customHeight="1">
      <c r="A35" s="1048"/>
      <c r="B35" s="1048"/>
      <c r="C35" s="1048"/>
      <c r="D35" s="1048"/>
      <c r="E35" s="1048"/>
      <c r="F35" s="1048"/>
      <c r="G35" s="1048"/>
      <c r="H35" s="1071"/>
      <c r="I35" s="1078"/>
      <c r="J35" s="1086"/>
      <c r="K35" s="1091" t="s">
        <v>968</v>
      </c>
      <c r="L35" s="1096"/>
      <c r="M35" s="1098" t="s">
        <v>358</v>
      </c>
      <c r="N35" s="1069"/>
      <c r="O35" s="1071"/>
      <c r="P35" s="1078"/>
      <c r="Q35" s="1086"/>
      <c r="R35" s="1091" t="s">
        <v>968</v>
      </c>
      <c r="S35" s="1096"/>
      <c r="T35" s="1098" t="s">
        <v>358</v>
      </c>
      <c r="U35" s="1092"/>
      <c r="V35" s="1071"/>
      <c r="W35" s="1078"/>
      <c r="X35" s="1086"/>
      <c r="Y35" s="1091" t="s">
        <v>968</v>
      </c>
      <c r="Z35" s="1096"/>
      <c r="AA35" s="1098" t="s">
        <v>358</v>
      </c>
      <c r="AB35" s="1048"/>
      <c r="AC35" s="1071"/>
      <c r="AD35" s="1078"/>
      <c r="AE35" s="1086"/>
      <c r="AF35" s="1091" t="s">
        <v>968</v>
      </c>
      <c r="AG35" s="1096"/>
      <c r="AH35" s="1098" t="s">
        <v>358</v>
      </c>
      <c r="AI35" s="1048"/>
    </row>
    <row r="36" spans="1:35" ht="30" customHeight="1">
      <c r="A36" s="1048"/>
      <c r="B36" s="1048"/>
      <c r="C36" s="1048"/>
      <c r="D36" s="1048"/>
      <c r="E36" s="1048"/>
      <c r="F36" s="1048"/>
      <c r="G36" s="1048"/>
      <c r="H36" s="1071"/>
      <c r="I36" s="1078"/>
      <c r="J36" s="1085" t="s">
        <v>969</v>
      </c>
      <c r="K36" s="1090"/>
      <c r="L36" s="1095"/>
      <c r="M36" s="1097"/>
      <c r="N36" s="1069"/>
      <c r="O36" s="1071"/>
      <c r="P36" s="1078"/>
      <c r="Q36" s="1085" t="s">
        <v>969</v>
      </c>
      <c r="R36" s="1090"/>
      <c r="S36" s="1095"/>
      <c r="T36" s="1097"/>
      <c r="U36" s="1069"/>
      <c r="V36" s="1071"/>
      <c r="W36" s="1078"/>
      <c r="X36" s="1085" t="s">
        <v>969</v>
      </c>
      <c r="Y36" s="1090"/>
      <c r="Z36" s="1095"/>
      <c r="AA36" s="1097"/>
      <c r="AB36" s="1048"/>
      <c r="AC36" s="1071"/>
      <c r="AD36" s="1078"/>
      <c r="AE36" s="1085" t="s">
        <v>969</v>
      </c>
      <c r="AF36" s="1090"/>
      <c r="AG36" s="1095"/>
      <c r="AH36" s="1097"/>
      <c r="AI36" s="1048"/>
    </row>
    <row r="37" spans="1:35" ht="30" customHeight="1">
      <c r="A37" s="1048"/>
      <c r="B37" s="1048"/>
      <c r="C37" s="1048"/>
      <c r="D37" s="1048"/>
      <c r="E37" s="1048"/>
      <c r="F37" s="1048"/>
      <c r="G37" s="1048"/>
      <c r="H37" s="1072"/>
      <c r="I37" s="1079"/>
      <c r="J37" s="1086"/>
      <c r="K37" s="1091" t="s">
        <v>549</v>
      </c>
      <c r="L37" s="1096"/>
      <c r="M37" s="1097"/>
      <c r="N37" s="1069"/>
      <c r="O37" s="1072"/>
      <c r="P37" s="1079"/>
      <c r="Q37" s="1086"/>
      <c r="R37" s="1091" t="s">
        <v>549</v>
      </c>
      <c r="S37" s="1096"/>
      <c r="T37" s="1097"/>
      <c r="U37" s="1061"/>
      <c r="V37" s="1072"/>
      <c r="W37" s="1079"/>
      <c r="X37" s="1086"/>
      <c r="Y37" s="1091" t="s">
        <v>549</v>
      </c>
      <c r="Z37" s="1096"/>
      <c r="AA37" s="1097"/>
      <c r="AB37" s="1048"/>
      <c r="AC37" s="1072"/>
      <c r="AD37" s="1079"/>
      <c r="AE37" s="1086"/>
      <c r="AF37" s="1091" t="s">
        <v>549</v>
      </c>
      <c r="AG37" s="1096"/>
      <c r="AH37" s="1097"/>
      <c r="AI37" s="1048"/>
    </row>
    <row r="38" spans="1:35" ht="30" customHeight="1">
      <c r="A38" s="1048"/>
      <c r="B38" s="1048"/>
      <c r="C38" s="1048"/>
      <c r="D38" s="1048"/>
      <c r="E38" s="1048"/>
      <c r="F38" s="1048"/>
      <c r="G38" s="1048"/>
      <c r="H38" s="1073" t="s">
        <v>736</v>
      </c>
      <c r="I38" s="1080"/>
      <c r="J38" s="1087"/>
      <c r="K38" s="1084" t="s">
        <v>578</v>
      </c>
      <c r="L38" s="1090"/>
      <c r="M38" s="1095"/>
      <c r="N38" s="1061"/>
      <c r="O38" s="1073" t="s">
        <v>736</v>
      </c>
      <c r="P38" s="1080"/>
      <c r="Q38" s="1087"/>
      <c r="R38" s="1084" t="s">
        <v>578</v>
      </c>
      <c r="S38" s="1090"/>
      <c r="T38" s="1095"/>
      <c r="U38" s="1061"/>
      <c r="V38" s="1073" t="s">
        <v>736</v>
      </c>
      <c r="W38" s="1080"/>
      <c r="X38" s="1087"/>
      <c r="Y38" s="1084" t="s">
        <v>578</v>
      </c>
      <c r="Z38" s="1090"/>
      <c r="AA38" s="1095"/>
      <c r="AB38" s="1048"/>
      <c r="AC38" s="1073" t="s">
        <v>736</v>
      </c>
      <c r="AD38" s="1080"/>
      <c r="AE38" s="1087"/>
      <c r="AF38" s="1084" t="s">
        <v>578</v>
      </c>
      <c r="AG38" s="1090"/>
      <c r="AH38" s="1095"/>
      <c r="AI38" s="1048"/>
    </row>
    <row r="39" spans="1:35" ht="30" customHeight="1">
      <c r="A39" s="1048"/>
      <c r="B39" s="1048"/>
      <c r="C39" s="1048"/>
      <c r="D39" s="1048"/>
      <c r="E39" s="1048"/>
      <c r="F39" s="1048"/>
      <c r="G39" s="1048"/>
      <c r="H39" s="1074"/>
      <c r="I39" s="1074"/>
      <c r="J39" s="1074"/>
      <c r="K39" s="1092"/>
      <c r="L39" s="1092"/>
      <c r="M39" s="1092"/>
      <c r="N39" s="1061"/>
      <c r="O39" s="1074"/>
      <c r="P39" s="1074"/>
      <c r="Q39" s="1074"/>
      <c r="R39" s="1092"/>
      <c r="S39" s="1092"/>
      <c r="T39" s="1092"/>
      <c r="U39" s="1061"/>
      <c r="V39" s="1074"/>
      <c r="W39" s="1074"/>
      <c r="X39" s="1074"/>
      <c r="Y39" s="1092"/>
      <c r="Z39" s="1092"/>
      <c r="AA39" s="1092"/>
      <c r="AB39" s="1048"/>
      <c r="AC39" s="1074"/>
      <c r="AD39" s="1074"/>
      <c r="AE39" s="1074"/>
      <c r="AF39" s="1092"/>
      <c r="AG39" s="1092"/>
      <c r="AH39" s="1092"/>
      <c r="AI39" s="1048"/>
    </row>
    <row r="40" spans="1:35" ht="30" customHeight="1">
      <c r="A40" s="1048"/>
      <c r="B40" s="1048"/>
      <c r="C40" s="1048"/>
      <c r="D40" s="1048"/>
      <c r="E40" s="1048"/>
      <c r="F40" s="1048"/>
      <c r="G40" s="1048"/>
      <c r="H40" s="1070" t="s">
        <v>267</v>
      </c>
      <c r="I40" s="1077"/>
      <c r="J40" s="1084" t="s">
        <v>965</v>
      </c>
      <c r="K40" s="1090"/>
      <c r="L40" s="1095"/>
      <c r="M40" s="1097"/>
      <c r="N40" s="1069"/>
      <c r="O40" s="1070" t="s">
        <v>267</v>
      </c>
      <c r="P40" s="1077"/>
      <c r="Q40" s="1084" t="s">
        <v>965</v>
      </c>
      <c r="R40" s="1090"/>
      <c r="S40" s="1095"/>
      <c r="T40" s="1097"/>
      <c r="U40" s="1069"/>
      <c r="V40" s="1070" t="s">
        <v>267</v>
      </c>
      <c r="W40" s="1077"/>
      <c r="X40" s="1084" t="s">
        <v>965</v>
      </c>
      <c r="Y40" s="1090"/>
      <c r="Z40" s="1095"/>
      <c r="AA40" s="1097"/>
      <c r="AB40" s="1048"/>
      <c r="AC40" s="1070" t="s">
        <v>267</v>
      </c>
      <c r="AD40" s="1077"/>
      <c r="AE40" s="1084" t="s">
        <v>965</v>
      </c>
      <c r="AF40" s="1090"/>
      <c r="AG40" s="1095"/>
      <c r="AH40" s="1097"/>
      <c r="AI40" s="1048"/>
    </row>
    <row r="41" spans="1:35" ht="30" customHeight="1">
      <c r="A41" s="1048"/>
      <c r="B41" s="1048"/>
      <c r="C41" s="1048"/>
      <c r="D41" s="1048"/>
      <c r="E41" s="1048"/>
      <c r="F41" s="1048"/>
      <c r="G41" s="1048"/>
      <c r="H41" s="1071"/>
      <c r="I41" s="1078"/>
      <c r="J41" s="1084" t="s">
        <v>966</v>
      </c>
      <c r="K41" s="1090"/>
      <c r="L41" s="1095"/>
      <c r="M41" s="1097"/>
      <c r="N41" s="1069"/>
      <c r="O41" s="1071"/>
      <c r="P41" s="1078"/>
      <c r="Q41" s="1084" t="s">
        <v>966</v>
      </c>
      <c r="R41" s="1090"/>
      <c r="S41" s="1095"/>
      <c r="T41" s="1097"/>
      <c r="U41" s="1101"/>
      <c r="V41" s="1071"/>
      <c r="W41" s="1078"/>
      <c r="X41" s="1084" t="s">
        <v>966</v>
      </c>
      <c r="Y41" s="1090"/>
      <c r="Z41" s="1095"/>
      <c r="AA41" s="1097"/>
      <c r="AB41" s="1048"/>
      <c r="AC41" s="1071"/>
      <c r="AD41" s="1078"/>
      <c r="AE41" s="1084" t="s">
        <v>966</v>
      </c>
      <c r="AF41" s="1090"/>
      <c r="AG41" s="1095"/>
      <c r="AH41" s="1097"/>
      <c r="AI41" s="1048"/>
    </row>
    <row r="42" spans="1:35" ht="30" customHeight="1">
      <c r="A42" s="1048"/>
      <c r="B42" s="1048"/>
      <c r="C42" s="1048"/>
      <c r="D42" s="1048"/>
      <c r="E42" s="1048"/>
      <c r="F42" s="1048"/>
      <c r="G42" s="1048"/>
      <c r="H42" s="1071"/>
      <c r="I42" s="1078"/>
      <c r="J42" s="1084" t="s">
        <v>83</v>
      </c>
      <c r="K42" s="1090"/>
      <c r="L42" s="1095"/>
      <c r="M42" s="1097"/>
      <c r="N42" s="1069"/>
      <c r="O42" s="1071"/>
      <c r="P42" s="1078"/>
      <c r="Q42" s="1084" t="s">
        <v>83</v>
      </c>
      <c r="R42" s="1090"/>
      <c r="S42" s="1095"/>
      <c r="T42" s="1097"/>
      <c r="U42" s="1101"/>
      <c r="V42" s="1071"/>
      <c r="W42" s="1078"/>
      <c r="X42" s="1084" t="s">
        <v>83</v>
      </c>
      <c r="Y42" s="1090"/>
      <c r="Z42" s="1095"/>
      <c r="AA42" s="1097"/>
      <c r="AB42" s="1048"/>
      <c r="AC42" s="1071"/>
      <c r="AD42" s="1078"/>
      <c r="AE42" s="1084" t="s">
        <v>83</v>
      </c>
      <c r="AF42" s="1090"/>
      <c r="AG42" s="1095"/>
      <c r="AH42" s="1097"/>
      <c r="AI42" s="1048"/>
    </row>
    <row r="43" spans="1:35" ht="30" customHeight="1">
      <c r="A43" s="1048"/>
      <c r="B43" s="1048"/>
      <c r="C43" s="1048"/>
      <c r="D43" s="1048"/>
      <c r="E43" s="1048"/>
      <c r="F43" s="1048"/>
      <c r="G43" s="1048"/>
      <c r="H43" s="1071"/>
      <c r="I43" s="1078"/>
      <c r="J43" s="1084" t="s">
        <v>533</v>
      </c>
      <c r="K43" s="1090"/>
      <c r="L43" s="1095"/>
      <c r="M43" s="1098" t="s">
        <v>663</v>
      </c>
      <c r="N43" s="1069"/>
      <c r="O43" s="1071"/>
      <c r="P43" s="1078"/>
      <c r="Q43" s="1084" t="s">
        <v>533</v>
      </c>
      <c r="R43" s="1090"/>
      <c r="S43" s="1095"/>
      <c r="T43" s="1098" t="s">
        <v>663</v>
      </c>
      <c r="U43" s="1101"/>
      <c r="V43" s="1071"/>
      <c r="W43" s="1078"/>
      <c r="X43" s="1084" t="s">
        <v>533</v>
      </c>
      <c r="Y43" s="1090"/>
      <c r="Z43" s="1095"/>
      <c r="AA43" s="1098" t="s">
        <v>663</v>
      </c>
      <c r="AB43" s="1048"/>
      <c r="AC43" s="1071"/>
      <c r="AD43" s="1078"/>
      <c r="AE43" s="1084" t="s">
        <v>533</v>
      </c>
      <c r="AF43" s="1090"/>
      <c r="AG43" s="1095"/>
      <c r="AH43" s="1098" t="s">
        <v>663</v>
      </c>
      <c r="AI43" s="1048"/>
    </row>
    <row r="44" spans="1:35" ht="30" customHeight="1">
      <c r="A44" s="1048"/>
      <c r="B44" s="1048"/>
      <c r="C44" s="1048"/>
      <c r="D44" s="1048"/>
      <c r="E44" s="1048"/>
      <c r="F44" s="1048"/>
      <c r="G44" s="1048"/>
      <c r="H44" s="1071"/>
      <c r="I44" s="1078"/>
      <c r="J44" s="1084" t="s">
        <v>137</v>
      </c>
      <c r="K44" s="1090"/>
      <c r="L44" s="1095"/>
      <c r="M44" s="1097"/>
      <c r="N44" s="1069"/>
      <c r="O44" s="1071"/>
      <c r="P44" s="1078"/>
      <c r="Q44" s="1084" t="s">
        <v>137</v>
      </c>
      <c r="R44" s="1090"/>
      <c r="S44" s="1095"/>
      <c r="T44" s="1097"/>
      <c r="U44" s="1101"/>
      <c r="V44" s="1071"/>
      <c r="W44" s="1078"/>
      <c r="X44" s="1084" t="s">
        <v>137</v>
      </c>
      <c r="Y44" s="1090"/>
      <c r="Z44" s="1095"/>
      <c r="AA44" s="1097"/>
      <c r="AB44" s="1048"/>
      <c r="AC44" s="1071"/>
      <c r="AD44" s="1078"/>
      <c r="AE44" s="1084" t="s">
        <v>137</v>
      </c>
      <c r="AF44" s="1090"/>
      <c r="AG44" s="1095"/>
      <c r="AH44" s="1097"/>
      <c r="AI44" s="1048"/>
    </row>
    <row r="45" spans="1:35" ht="30" customHeight="1">
      <c r="A45" s="1048"/>
      <c r="B45" s="1048"/>
      <c r="C45" s="1048"/>
      <c r="D45" s="1048"/>
      <c r="E45" s="1048"/>
      <c r="F45" s="1048"/>
      <c r="G45" s="1048"/>
      <c r="H45" s="1071"/>
      <c r="I45" s="1078"/>
      <c r="J45" s="1085" t="s">
        <v>215</v>
      </c>
      <c r="K45" s="1090"/>
      <c r="L45" s="1095"/>
      <c r="M45" s="1097"/>
      <c r="N45" s="1069"/>
      <c r="O45" s="1071"/>
      <c r="P45" s="1078"/>
      <c r="Q45" s="1085" t="s">
        <v>215</v>
      </c>
      <c r="R45" s="1090"/>
      <c r="S45" s="1095"/>
      <c r="T45" s="1097"/>
      <c r="U45" s="1101"/>
      <c r="V45" s="1071"/>
      <c r="W45" s="1078"/>
      <c r="X45" s="1085" t="s">
        <v>215</v>
      </c>
      <c r="Y45" s="1090"/>
      <c r="Z45" s="1095"/>
      <c r="AA45" s="1097"/>
      <c r="AB45" s="1048"/>
      <c r="AC45" s="1071"/>
      <c r="AD45" s="1078"/>
      <c r="AE45" s="1085" t="s">
        <v>215</v>
      </c>
      <c r="AF45" s="1090"/>
      <c r="AG45" s="1095"/>
      <c r="AH45" s="1097"/>
      <c r="AI45" s="1048"/>
    </row>
    <row r="46" spans="1:35" ht="30" customHeight="1">
      <c r="A46" s="1048"/>
      <c r="B46" s="1048"/>
      <c r="C46" s="1048"/>
      <c r="D46" s="1048"/>
      <c r="E46" s="1048"/>
      <c r="F46" s="1048"/>
      <c r="G46" s="1048"/>
      <c r="H46" s="1071"/>
      <c r="I46" s="1078"/>
      <c r="J46" s="1086"/>
      <c r="K46" s="1091" t="s">
        <v>968</v>
      </c>
      <c r="L46" s="1096"/>
      <c r="M46" s="1098" t="s">
        <v>358</v>
      </c>
      <c r="N46" s="1069"/>
      <c r="O46" s="1071"/>
      <c r="P46" s="1078"/>
      <c r="Q46" s="1086"/>
      <c r="R46" s="1091" t="s">
        <v>968</v>
      </c>
      <c r="S46" s="1096"/>
      <c r="T46" s="1098" t="s">
        <v>358</v>
      </c>
      <c r="U46" s="1092"/>
      <c r="V46" s="1071"/>
      <c r="W46" s="1078"/>
      <c r="X46" s="1086"/>
      <c r="Y46" s="1091" t="s">
        <v>968</v>
      </c>
      <c r="Z46" s="1096"/>
      <c r="AA46" s="1098" t="s">
        <v>358</v>
      </c>
      <c r="AB46" s="1048"/>
      <c r="AC46" s="1071"/>
      <c r="AD46" s="1078"/>
      <c r="AE46" s="1086"/>
      <c r="AF46" s="1091" t="s">
        <v>968</v>
      </c>
      <c r="AG46" s="1096"/>
      <c r="AH46" s="1098" t="s">
        <v>358</v>
      </c>
      <c r="AI46" s="1048"/>
    </row>
    <row r="47" spans="1:35" ht="30" customHeight="1">
      <c r="A47" s="1048"/>
      <c r="B47" s="1048"/>
      <c r="C47" s="1048"/>
      <c r="D47" s="1048"/>
      <c r="E47" s="1048"/>
      <c r="F47" s="1048"/>
      <c r="G47" s="1048"/>
      <c r="H47" s="1071"/>
      <c r="I47" s="1078"/>
      <c r="J47" s="1085" t="s">
        <v>969</v>
      </c>
      <c r="K47" s="1090"/>
      <c r="L47" s="1095"/>
      <c r="M47" s="1097"/>
      <c r="N47" s="1069"/>
      <c r="O47" s="1071"/>
      <c r="P47" s="1078"/>
      <c r="Q47" s="1085" t="s">
        <v>969</v>
      </c>
      <c r="R47" s="1090"/>
      <c r="S47" s="1095"/>
      <c r="T47" s="1097"/>
      <c r="U47" s="1069"/>
      <c r="V47" s="1071"/>
      <c r="W47" s="1078"/>
      <c r="X47" s="1085" t="s">
        <v>969</v>
      </c>
      <c r="Y47" s="1090"/>
      <c r="Z47" s="1095"/>
      <c r="AA47" s="1097"/>
      <c r="AB47" s="1048"/>
      <c r="AC47" s="1071"/>
      <c r="AD47" s="1078"/>
      <c r="AE47" s="1085" t="s">
        <v>969</v>
      </c>
      <c r="AF47" s="1090"/>
      <c r="AG47" s="1095"/>
      <c r="AH47" s="1097"/>
      <c r="AI47" s="1048"/>
    </row>
    <row r="48" spans="1:35" ht="30" customHeight="1">
      <c r="A48" s="1048"/>
      <c r="B48" s="1048"/>
      <c r="C48" s="1048"/>
      <c r="D48" s="1048"/>
      <c r="E48" s="1048"/>
      <c r="F48" s="1048"/>
      <c r="G48" s="1048"/>
      <c r="H48" s="1072"/>
      <c r="I48" s="1079"/>
      <c r="J48" s="1086"/>
      <c r="K48" s="1091" t="s">
        <v>549</v>
      </c>
      <c r="L48" s="1096"/>
      <c r="M48" s="1097"/>
      <c r="N48" s="1069"/>
      <c r="O48" s="1072"/>
      <c r="P48" s="1079"/>
      <c r="Q48" s="1086"/>
      <c r="R48" s="1091" t="s">
        <v>549</v>
      </c>
      <c r="S48" s="1096"/>
      <c r="T48" s="1097"/>
      <c r="U48" s="1061"/>
      <c r="V48" s="1072"/>
      <c r="W48" s="1079"/>
      <c r="X48" s="1086"/>
      <c r="Y48" s="1091" t="s">
        <v>549</v>
      </c>
      <c r="Z48" s="1096"/>
      <c r="AA48" s="1097"/>
      <c r="AB48" s="1048"/>
      <c r="AC48" s="1072"/>
      <c r="AD48" s="1079"/>
      <c r="AE48" s="1086"/>
      <c r="AF48" s="1091" t="s">
        <v>549</v>
      </c>
      <c r="AG48" s="1096"/>
      <c r="AH48" s="1097"/>
      <c r="AI48" s="1048"/>
    </row>
    <row r="49" spans="1:35" ht="30" customHeight="1">
      <c r="A49" s="1048"/>
      <c r="B49" s="1048"/>
      <c r="C49" s="1048"/>
      <c r="D49" s="1048"/>
      <c r="E49" s="1048"/>
      <c r="F49" s="1048"/>
      <c r="G49" s="1048"/>
      <c r="H49" s="1073" t="s">
        <v>736</v>
      </c>
      <c r="I49" s="1080"/>
      <c r="J49" s="1087"/>
      <c r="K49" s="1084" t="s">
        <v>578</v>
      </c>
      <c r="L49" s="1090"/>
      <c r="M49" s="1095"/>
      <c r="N49" s="1061"/>
      <c r="O49" s="1073" t="s">
        <v>736</v>
      </c>
      <c r="P49" s="1080"/>
      <c r="Q49" s="1087"/>
      <c r="R49" s="1084" t="s">
        <v>578</v>
      </c>
      <c r="S49" s="1090"/>
      <c r="T49" s="1095"/>
      <c r="U49" s="1061"/>
      <c r="V49" s="1073" t="s">
        <v>736</v>
      </c>
      <c r="W49" s="1080"/>
      <c r="X49" s="1087"/>
      <c r="Y49" s="1084" t="s">
        <v>578</v>
      </c>
      <c r="Z49" s="1090"/>
      <c r="AA49" s="1095"/>
      <c r="AB49" s="1048"/>
      <c r="AC49" s="1073" t="s">
        <v>736</v>
      </c>
      <c r="AD49" s="1080"/>
      <c r="AE49" s="1087"/>
      <c r="AF49" s="1084" t="s">
        <v>578</v>
      </c>
      <c r="AG49" s="1090"/>
      <c r="AH49" s="1095"/>
      <c r="AI49" s="1048"/>
    </row>
    <row r="50" spans="1:35">
      <c r="A50" s="1048"/>
      <c r="B50" s="1048"/>
      <c r="C50" s="1048"/>
      <c r="D50" s="1048"/>
      <c r="E50" s="1048"/>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c r="AF50" s="1048"/>
      <c r="AG50" s="1048"/>
      <c r="AH50" s="1048"/>
      <c r="AI50" s="1048"/>
    </row>
    <row r="51" spans="1:35">
      <c r="A51" s="1048"/>
      <c r="B51" s="1048"/>
      <c r="C51" s="1048"/>
      <c r="D51" s="1048"/>
      <c r="E51" s="1048"/>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c r="AD51" s="1048"/>
      <c r="AE51" s="1048"/>
      <c r="AF51" s="1048"/>
      <c r="AG51" s="1048"/>
      <c r="AH51" s="1048"/>
      <c r="AI51" s="1048"/>
    </row>
    <row r="52" spans="1:35">
      <c r="A52" s="1048"/>
      <c r="B52" s="1048"/>
      <c r="C52" s="1048"/>
      <c r="D52" s="1048"/>
      <c r="E52" s="1048"/>
      <c r="F52" s="1048"/>
      <c r="G52" s="1048"/>
      <c r="H52" s="1048"/>
      <c r="I52" s="1048"/>
      <c r="J52" s="1048"/>
      <c r="K52" s="1048"/>
      <c r="L52" s="1048"/>
      <c r="M52" s="1048"/>
      <c r="N52" s="1048"/>
      <c r="O52" s="1048"/>
      <c r="P52" s="1048"/>
      <c r="Q52" s="1048"/>
      <c r="R52" s="1048"/>
      <c r="S52" s="1048"/>
      <c r="T52" s="1048"/>
      <c r="U52" s="1048"/>
      <c r="V52" s="1048"/>
      <c r="W52" s="1048"/>
      <c r="X52" s="1048"/>
      <c r="Y52" s="1048"/>
      <c r="Z52" s="1048"/>
      <c r="AA52" s="1048"/>
      <c r="AB52" s="1048"/>
      <c r="AC52" s="1048"/>
      <c r="AD52" s="1048"/>
      <c r="AE52" s="1048"/>
      <c r="AF52" s="1048"/>
      <c r="AG52" s="1048"/>
      <c r="AH52" s="1048"/>
      <c r="AI52" s="1048"/>
    </row>
  </sheetData>
  <mergeCells count="214">
    <mergeCell ref="H2:T2"/>
    <mergeCell ref="B4:C4"/>
    <mergeCell ref="D4:F4"/>
    <mergeCell ref="B5:C5"/>
    <mergeCell ref="D5:F5"/>
    <mergeCell ref="B7:C7"/>
    <mergeCell ref="J7:L7"/>
    <mergeCell ref="Q7:S7"/>
    <mergeCell ref="X7:Z7"/>
    <mergeCell ref="AE7:AG7"/>
    <mergeCell ref="B8:C8"/>
    <mergeCell ref="J8:L8"/>
    <mergeCell ref="Q8:S8"/>
    <mergeCell ref="X8:Z8"/>
    <mergeCell ref="AE8:AG8"/>
    <mergeCell ref="B9:C9"/>
    <mergeCell ref="J9:L9"/>
    <mergeCell ref="Q9:S9"/>
    <mergeCell ref="X9:Z9"/>
    <mergeCell ref="AE9:AG9"/>
    <mergeCell ref="B10:C10"/>
    <mergeCell ref="J10:L10"/>
    <mergeCell ref="Q10:S10"/>
    <mergeCell ref="X10:Z10"/>
    <mergeCell ref="AE10:AG10"/>
    <mergeCell ref="B11:C11"/>
    <mergeCell ref="J11:L11"/>
    <mergeCell ref="Q11:S11"/>
    <mergeCell ref="X11:Z11"/>
    <mergeCell ref="AE11:AG11"/>
    <mergeCell ref="B12:C12"/>
    <mergeCell ref="J12:L12"/>
    <mergeCell ref="Q12:S12"/>
    <mergeCell ref="X12:Z12"/>
    <mergeCell ref="AE12:AG12"/>
    <mergeCell ref="B13:C13"/>
    <mergeCell ref="K13:L13"/>
    <mergeCell ref="R13:S13"/>
    <mergeCell ref="Y13:Z13"/>
    <mergeCell ref="AF13:AG13"/>
    <mergeCell ref="J14:L14"/>
    <mergeCell ref="Q14:S14"/>
    <mergeCell ref="X14:Z14"/>
    <mergeCell ref="AE14:AG14"/>
    <mergeCell ref="B15:C15"/>
    <mergeCell ref="K15:L15"/>
    <mergeCell ref="R15:S15"/>
    <mergeCell ref="Y15:Z15"/>
    <mergeCell ref="AF15:AG15"/>
    <mergeCell ref="H16:J16"/>
    <mergeCell ref="K16:M16"/>
    <mergeCell ref="O16:Q16"/>
    <mergeCell ref="R16:T16"/>
    <mergeCell ref="V16:X16"/>
    <mergeCell ref="Y16:AA16"/>
    <mergeCell ref="AC16:AE16"/>
    <mergeCell ref="AF16:AH16"/>
    <mergeCell ref="J18:L18"/>
    <mergeCell ref="Q18:S18"/>
    <mergeCell ref="X18:Z18"/>
    <mergeCell ref="AE18:AG18"/>
    <mergeCell ref="J19:L19"/>
    <mergeCell ref="Q19:S19"/>
    <mergeCell ref="X19:Z19"/>
    <mergeCell ref="AE19:AG19"/>
    <mergeCell ref="J20:L20"/>
    <mergeCell ref="Q20:S20"/>
    <mergeCell ref="X20:Z20"/>
    <mergeCell ref="AE20:AG20"/>
    <mergeCell ref="J21:L21"/>
    <mergeCell ref="Q21:S21"/>
    <mergeCell ref="X21:Z21"/>
    <mergeCell ref="AE21:AG21"/>
    <mergeCell ref="J22:L22"/>
    <mergeCell ref="Q22:S22"/>
    <mergeCell ref="X22:Z22"/>
    <mergeCell ref="AE22:AG22"/>
    <mergeCell ref="J23:L23"/>
    <mergeCell ref="Q23:S23"/>
    <mergeCell ref="X23:Z23"/>
    <mergeCell ref="AE23:AG23"/>
    <mergeCell ref="K24:L24"/>
    <mergeCell ref="R24:S24"/>
    <mergeCell ref="Y24:Z24"/>
    <mergeCell ref="AF24:AG24"/>
    <mergeCell ref="J25:L25"/>
    <mergeCell ref="Q25:S25"/>
    <mergeCell ref="X25:Z25"/>
    <mergeCell ref="AE25:AG25"/>
    <mergeCell ref="K26:L26"/>
    <mergeCell ref="R26:S26"/>
    <mergeCell ref="Y26:Z26"/>
    <mergeCell ref="AF26:AG26"/>
    <mergeCell ref="H27:J27"/>
    <mergeCell ref="K27:M27"/>
    <mergeCell ref="O27:Q27"/>
    <mergeCell ref="R27:T27"/>
    <mergeCell ref="V27:X27"/>
    <mergeCell ref="Y27:AA27"/>
    <mergeCell ref="AC27:AE27"/>
    <mergeCell ref="AF27:AH27"/>
    <mergeCell ref="J29:L29"/>
    <mergeCell ref="Q29:S29"/>
    <mergeCell ref="X29:Z29"/>
    <mergeCell ref="AE29:AG29"/>
    <mergeCell ref="J30:L30"/>
    <mergeCell ref="Q30:S30"/>
    <mergeCell ref="X30:Z30"/>
    <mergeCell ref="AE30:AG30"/>
    <mergeCell ref="J31:L31"/>
    <mergeCell ref="Q31:S31"/>
    <mergeCell ref="X31:Z31"/>
    <mergeCell ref="AE31:AG31"/>
    <mergeCell ref="J32:L32"/>
    <mergeCell ref="Q32:S32"/>
    <mergeCell ref="X32:Z32"/>
    <mergeCell ref="AE32:AG32"/>
    <mergeCell ref="J33:L33"/>
    <mergeCell ref="Q33:S33"/>
    <mergeCell ref="X33:Z33"/>
    <mergeCell ref="AE33:AG33"/>
    <mergeCell ref="J34:L34"/>
    <mergeCell ref="Q34:S34"/>
    <mergeCell ref="X34:Z34"/>
    <mergeCell ref="AE34:AG34"/>
    <mergeCell ref="K35:L35"/>
    <mergeCell ref="R35:S35"/>
    <mergeCell ref="Y35:Z35"/>
    <mergeCell ref="AF35:AG35"/>
    <mergeCell ref="J36:L36"/>
    <mergeCell ref="Q36:S36"/>
    <mergeCell ref="X36:Z36"/>
    <mergeCell ref="AE36:AG36"/>
    <mergeCell ref="K37:L37"/>
    <mergeCell ref="R37:S37"/>
    <mergeCell ref="Y37:Z37"/>
    <mergeCell ref="AF37:AG37"/>
    <mergeCell ref="H38:J38"/>
    <mergeCell ref="K38:M38"/>
    <mergeCell ref="O38:Q38"/>
    <mergeCell ref="R38:T38"/>
    <mergeCell ref="V38:X38"/>
    <mergeCell ref="Y38:AA38"/>
    <mergeCell ref="AC38:AE38"/>
    <mergeCell ref="AF38:AH38"/>
    <mergeCell ref="J40:L40"/>
    <mergeCell ref="Q40:S40"/>
    <mergeCell ref="X40:Z40"/>
    <mergeCell ref="AE40:AG40"/>
    <mergeCell ref="J41:L41"/>
    <mergeCell ref="Q41:S41"/>
    <mergeCell ref="X41:Z41"/>
    <mergeCell ref="AE41:AG41"/>
    <mergeCell ref="J42:L42"/>
    <mergeCell ref="Q42:S42"/>
    <mergeCell ref="X42:Z42"/>
    <mergeCell ref="AE42:AG42"/>
    <mergeCell ref="J43:L43"/>
    <mergeCell ref="Q43:S43"/>
    <mergeCell ref="X43:Z43"/>
    <mergeCell ref="AE43:AG43"/>
    <mergeCell ref="J44:L44"/>
    <mergeCell ref="Q44:S44"/>
    <mergeCell ref="X44:Z44"/>
    <mergeCell ref="AE44:AG44"/>
    <mergeCell ref="J45:L45"/>
    <mergeCell ref="Q45:S45"/>
    <mergeCell ref="X45:Z45"/>
    <mergeCell ref="AE45:AG45"/>
    <mergeCell ref="K46:L46"/>
    <mergeCell ref="R46:S46"/>
    <mergeCell ref="Y46:Z46"/>
    <mergeCell ref="AF46:AG46"/>
    <mergeCell ref="J47:L47"/>
    <mergeCell ref="Q47:S47"/>
    <mergeCell ref="X47:Z47"/>
    <mergeCell ref="AE47:AG47"/>
    <mergeCell ref="K48:L48"/>
    <mergeCell ref="R48:S48"/>
    <mergeCell ref="Y48:Z48"/>
    <mergeCell ref="AF48:AG48"/>
    <mergeCell ref="H49:J49"/>
    <mergeCell ref="K49:M49"/>
    <mergeCell ref="O49:Q49"/>
    <mergeCell ref="R49:T49"/>
    <mergeCell ref="V49:X49"/>
    <mergeCell ref="Y49:AA49"/>
    <mergeCell ref="AC49:AE49"/>
    <mergeCell ref="AF49:AH49"/>
    <mergeCell ref="I4:J5"/>
    <mergeCell ref="K4:O5"/>
    <mergeCell ref="U7:U11"/>
    <mergeCell ref="U14:U18"/>
    <mergeCell ref="B18:C19"/>
    <mergeCell ref="B21:C22"/>
    <mergeCell ref="U21:U25"/>
    <mergeCell ref="U30:U34"/>
    <mergeCell ref="U41:U45"/>
    <mergeCell ref="H7:I15"/>
    <mergeCell ref="O7:P15"/>
    <mergeCell ref="V7:W15"/>
    <mergeCell ref="AC7:AD15"/>
    <mergeCell ref="H18:I26"/>
    <mergeCell ref="O18:P26"/>
    <mergeCell ref="V18:W26"/>
    <mergeCell ref="AC18:AD26"/>
    <mergeCell ref="H29:I37"/>
    <mergeCell ref="O29:P37"/>
    <mergeCell ref="V29:W37"/>
    <mergeCell ref="AC29:AD37"/>
    <mergeCell ref="H40:I48"/>
    <mergeCell ref="O40:P48"/>
    <mergeCell ref="V40:W48"/>
    <mergeCell ref="AC40:AD48"/>
  </mergeCells>
  <phoneticPr fontId="28"/>
  <pageMargins left="1.3779527559055118" right="0.78740157480314965" top="0.74803149606299213" bottom="0.39370078740157483" header="0.27559055118110237" footer="0.27559055118110237"/>
  <pageSetup paperSize="8" scale="56" fitToWidth="1" fitToHeight="1" orientation="landscape" usePrinterDefaults="1"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A1:CG64"/>
  <sheetViews>
    <sheetView view="pageBreakPreview" zoomScale="60" zoomScaleNormal="85" workbookViewId="0">
      <selection activeCell="O41" sqref="O41:R42"/>
    </sheetView>
  </sheetViews>
  <sheetFormatPr defaultRowHeight="12"/>
  <cols>
    <col min="1" max="42" width="2.7109375" customWidth="1"/>
    <col min="43" max="43" width="24.28515625" customWidth="1"/>
    <col min="44" max="85" width="2.7109375" customWidth="1"/>
  </cols>
  <sheetData>
    <row r="1" spans="1:85" ht="14.25" customHeight="1">
      <c r="A1" s="1102"/>
      <c r="B1" s="1103"/>
      <c r="C1" s="1103"/>
      <c r="D1" s="1103"/>
      <c r="E1" s="1103"/>
      <c r="F1" s="1103"/>
      <c r="G1" s="1103"/>
      <c r="H1" s="1103"/>
      <c r="I1" s="1103"/>
      <c r="J1" s="1103"/>
      <c r="K1" s="1103"/>
      <c r="L1" s="1103"/>
      <c r="M1" s="1103"/>
      <c r="N1" s="1103"/>
      <c r="O1" s="1103"/>
      <c r="P1" s="1103"/>
      <c r="Q1" s="1103"/>
      <c r="R1" s="1103"/>
      <c r="S1" s="1103"/>
      <c r="T1" s="1103"/>
      <c r="U1" s="1103"/>
      <c r="V1" s="1103"/>
      <c r="W1" s="1103"/>
      <c r="X1" s="1103"/>
      <c r="Y1" s="1103"/>
      <c r="Z1" s="1103"/>
      <c r="AA1" s="1103"/>
      <c r="AB1" s="1103"/>
      <c r="AC1" s="1103"/>
      <c r="AD1" s="1103"/>
      <c r="AE1" s="1103"/>
      <c r="AF1" s="1103"/>
      <c r="AG1" s="1103"/>
      <c r="AH1" s="1103"/>
      <c r="AI1" s="1103" t="s">
        <v>197</v>
      </c>
      <c r="AJ1" s="1103"/>
      <c r="AK1" s="1103"/>
      <c r="AL1" s="1103" t="s">
        <v>9</v>
      </c>
      <c r="AM1" s="1103"/>
      <c r="AN1" s="1103"/>
      <c r="AO1" s="1103" t="s">
        <v>972</v>
      </c>
      <c r="AP1" s="1103"/>
      <c r="AQ1" s="1103"/>
      <c r="AR1" s="1103"/>
      <c r="AS1" s="1103"/>
      <c r="AT1" s="1103"/>
      <c r="AU1" s="1103"/>
      <c r="AV1" s="1103"/>
      <c r="AW1" s="1103"/>
      <c r="AX1" s="1103"/>
      <c r="AY1" s="1103"/>
      <c r="AZ1" s="1103"/>
      <c r="BA1" s="1103"/>
      <c r="BB1" s="1103"/>
      <c r="BC1" s="1103"/>
      <c r="BD1" s="1103"/>
      <c r="BE1" s="1103"/>
      <c r="BF1" s="1103"/>
      <c r="BG1" s="1103"/>
      <c r="BH1" s="1103"/>
      <c r="BI1" s="1103"/>
      <c r="BJ1" s="1103"/>
      <c r="BK1" s="1103"/>
      <c r="BL1" s="1103"/>
      <c r="BM1" s="1103"/>
      <c r="BN1" s="1103"/>
      <c r="BO1" s="1103"/>
      <c r="BP1" s="1103"/>
      <c r="BQ1" s="1103"/>
      <c r="BR1" s="1103"/>
      <c r="BS1" s="1103"/>
      <c r="BT1" s="1103"/>
      <c r="BU1" s="1103"/>
      <c r="BV1" s="1103"/>
      <c r="BW1" s="1103"/>
      <c r="BX1" s="1103"/>
      <c r="BY1" s="1103"/>
      <c r="BZ1" s="1103"/>
      <c r="CA1" s="1103"/>
      <c r="CB1" s="1103"/>
      <c r="CC1" s="1103"/>
      <c r="CD1" s="1103"/>
      <c r="CE1" s="1103"/>
      <c r="CF1" s="1103"/>
      <c r="CG1" s="1102"/>
    </row>
    <row r="2" spans="1:85" ht="14.25" customHeight="1">
      <c r="A2" s="1102"/>
      <c r="B2" s="1104" t="s">
        <v>713</v>
      </c>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105"/>
      <c r="AL2" s="1105"/>
      <c r="AM2" s="1105"/>
      <c r="AN2" s="1105"/>
      <c r="AO2" s="1105"/>
      <c r="AP2" s="1105"/>
      <c r="AQ2" s="1103"/>
      <c r="AR2" s="1103"/>
      <c r="AS2" s="1103"/>
      <c r="AT2" s="1103"/>
      <c r="AU2" s="1103"/>
      <c r="AV2" s="1103"/>
      <c r="AW2" s="1103"/>
      <c r="AX2" s="1103"/>
      <c r="AY2" s="1103"/>
      <c r="AZ2" s="1103"/>
      <c r="BA2" s="1103"/>
      <c r="BB2" s="1103"/>
      <c r="BC2" s="1103"/>
      <c r="BD2" s="1103"/>
      <c r="BE2" s="1103"/>
      <c r="BF2" s="1103"/>
      <c r="BG2" s="1103"/>
      <c r="BH2" s="1103"/>
      <c r="BI2" s="1103"/>
      <c r="BJ2" s="1103"/>
      <c r="BK2" s="1103"/>
      <c r="BL2" s="1103"/>
      <c r="BM2" s="1103"/>
      <c r="BN2" s="1103"/>
      <c r="BO2" s="1103"/>
      <c r="BP2" s="1103"/>
      <c r="BQ2" s="1103"/>
      <c r="BR2" s="1103"/>
      <c r="BS2" s="1103"/>
      <c r="BT2" s="1103"/>
      <c r="BU2" s="1103"/>
      <c r="BV2" s="1103"/>
      <c r="BW2" s="1103"/>
      <c r="BX2" s="1103"/>
      <c r="BY2" s="1103"/>
      <c r="BZ2" s="1103"/>
      <c r="CA2" s="1103"/>
      <c r="CB2" s="1103"/>
      <c r="CC2" s="1103"/>
      <c r="CD2" s="1103"/>
      <c r="CE2" s="1103"/>
      <c r="CF2" s="1103"/>
      <c r="CG2" s="1102"/>
    </row>
    <row r="3" spans="1:85" ht="14.25" customHeight="1">
      <c r="A3" s="1102"/>
      <c r="B3" s="1105"/>
      <c r="C3" s="1105"/>
      <c r="D3" s="1105"/>
      <c r="E3" s="1105"/>
      <c r="F3" s="1105"/>
      <c r="G3" s="1105"/>
      <c r="H3" s="1105"/>
      <c r="I3" s="1105"/>
      <c r="J3" s="1105"/>
      <c r="K3" s="1105"/>
      <c r="L3" s="1105"/>
      <c r="M3" s="1105"/>
      <c r="N3" s="1105"/>
      <c r="O3" s="1105"/>
      <c r="P3" s="1105"/>
      <c r="Q3" s="1105"/>
      <c r="R3" s="1105"/>
      <c r="S3" s="1105"/>
      <c r="T3" s="1105"/>
      <c r="U3" s="1105"/>
      <c r="V3" s="1105"/>
      <c r="W3" s="1105"/>
      <c r="X3" s="1105"/>
      <c r="Y3" s="1105"/>
      <c r="Z3" s="1105"/>
      <c r="AA3" s="1105"/>
      <c r="AB3" s="1105"/>
      <c r="AC3" s="1105"/>
      <c r="AD3" s="1105"/>
      <c r="AE3" s="1105"/>
      <c r="AF3" s="1105"/>
      <c r="AG3" s="1105"/>
      <c r="AH3" s="1105"/>
      <c r="AI3" s="1105"/>
      <c r="AJ3" s="1105"/>
      <c r="AK3" s="1105"/>
      <c r="AL3" s="1105"/>
      <c r="AM3" s="1105"/>
      <c r="AN3" s="1105"/>
      <c r="AO3" s="1105"/>
      <c r="AP3" s="1105"/>
      <c r="AQ3" s="1105"/>
      <c r="AR3" s="1232" t="s">
        <v>321</v>
      </c>
      <c r="AS3" s="1232"/>
      <c r="AT3" s="1232"/>
      <c r="AU3" s="1232"/>
      <c r="AV3" s="1232"/>
      <c r="AW3" s="1232"/>
      <c r="AX3" s="1232"/>
      <c r="AY3" s="1232"/>
      <c r="AZ3" s="1232"/>
      <c r="BA3" s="1232"/>
      <c r="BB3" s="1232"/>
      <c r="BC3" s="1232"/>
      <c r="BD3" s="1232"/>
      <c r="BE3" s="1232"/>
      <c r="BF3" s="1232"/>
      <c r="BG3" s="1232"/>
      <c r="BH3" s="1232"/>
      <c r="BI3" s="1232"/>
      <c r="BJ3" s="1232"/>
      <c r="BK3" s="1232"/>
      <c r="BL3" s="1232"/>
      <c r="BM3" s="1232"/>
      <c r="BN3" s="1232"/>
      <c r="BO3" s="1232"/>
      <c r="BP3" s="1232"/>
      <c r="BQ3" s="1232"/>
      <c r="BR3" s="1232"/>
      <c r="BS3" s="1232"/>
      <c r="BT3" s="1232"/>
      <c r="BU3" s="1232"/>
      <c r="BV3" s="1232"/>
      <c r="BW3" s="1232"/>
      <c r="BX3" s="1232"/>
      <c r="BY3" s="1232"/>
      <c r="BZ3" s="1232"/>
      <c r="CA3" s="1232"/>
      <c r="CB3" s="1232"/>
      <c r="CC3" s="1232"/>
      <c r="CD3" s="1232"/>
      <c r="CE3" s="1232"/>
      <c r="CF3" s="1232"/>
      <c r="CG3" s="1102"/>
    </row>
    <row r="4" spans="1:85" ht="14.25" customHeight="1">
      <c r="A4" s="1102"/>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103"/>
      <c r="AO4" s="1103"/>
      <c r="AP4" s="1103"/>
      <c r="AQ4" s="1105"/>
      <c r="AR4" s="1232"/>
      <c r="AS4" s="1232"/>
      <c r="AT4" s="1232"/>
      <c r="AU4" s="1232"/>
      <c r="AV4" s="1232"/>
      <c r="AW4" s="1232"/>
      <c r="AX4" s="1232"/>
      <c r="AY4" s="1232"/>
      <c r="AZ4" s="1232"/>
      <c r="BA4" s="1232"/>
      <c r="BB4" s="1232"/>
      <c r="BC4" s="1232"/>
      <c r="BD4" s="1232"/>
      <c r="BE4" s="1232"/>
      <c r="BF4" s="1232"/>
      <c r="BG4" s="1232"/>
      <c r="BH4" s="1232"/>
      <c r="BI4" s="1232"/>
      <c r="BJ4" s="1232"/>
      <c r="BK4" s="1232"/>
      <c r="BL4" s="1232"/>
      <c r="BM4" s="1232"/>
      <c r="BN4" s="1232"/>
      <c r="BO4" s="1232"/>
      <c r="BP4" s="1232"/>
      <c r="BQ4" s="1232"/>
      <c r="BR4" s="1232"/>
      <c r="BS4" s="1232"/>
      <c r="BT4" s="1232"/>
      <c r="BU4" s="1232"/>
      <c r="BV4" s="1232"/>
      <c r="BW4" s="1232"/>
      <c r="BX4" s="1232"/>
      <c r="BY4" s="1232"/>
      <c r="BZ4" s="1232"/>
      <c r="CA4" s="1232"/>
      <c r="CB4" s="1232"/>
      <c r="CC4" s="1232"/>
      <c r="CD4" s="1232"/>
      <c r="CE4" s="1232"/>
      <c r="CF4" s="1232"/>
      <c r="CG4" s="1102"/>
    </row>
    <row r="5" spans="1:85" ht="14.25" customHeight="1">
      <c r="A5" s="1102"/>
      <c r="B5" s="1103"/>
      <c r="C5" s="1103" t="s">
        <v>649</v>
      </c>
      <c r="D5" s="1103"/>
      <c r="E5" s="1103"/>
      <c r="F5" s="1103"/>
      <c r="G5" s="1103"/>
      <c r="H5" s="1103"/>
      <c r="I5" s="1103"/>
      <c r="J5" s="1103"/>
      <c r="K5" s="1103"/>
      <c r="L5" s="1135"/>
      <c r="M5" s="1135"/>
      <c r="N5" s="1135"/>
      <c r="O5" s="1135"/>
      <c r="P5" s="1135"/>
      <c r="Q5" s="1135"/>
      <c r="R5" s="1135"/>
      <c r="S5" s="1135"/>
      <c r="T5" s="1135"/>
      <c r="U5" s="1135"/>
      <c r="V5" s="1135"/>
      <c r="W5" s="1135"/>
      <c r="X5" s="1135"/>
      <c r="Y5" s="1135"/>
      <c r="Z5" s="1135"/>
      <c r="AA5" s="1135"/>
      <c r="AB5" s="1135"/>
      <c r="AC5" s="1135"/>
      <c r="AD5" s="1135"/>
      <c r="AE5" s="1135"/>
      <c r="AF5" s="1135"/>
      <c r="AG5" s="1135"/>
      <c r="AH5" s="1135"/>
      <c r="AI5" s="1135"/>
      <c r="AJ5" s="1135"/>
      <c r="AK5" s="1135"/>
      <c r="AL5" s="1135"/>
      <c r="AM5" s="1103"/>
      <c r="AN5" s="1103"/>
      <c r="AO5" s="1103"/>
      <c r="AP5" s="1103"/>
      <c r="AQ5" s="1103"/>
      <c r="AR5" s="1106"/>
      <c r="AS5" s="1116" t="s">
        <v>862</v>
      </c>
      <c r="AT5" s="1122"/>
      <c r="AU5" s="1122"/>
      <c r="AV5" s="1122"/>
      <c r="AW5" s="1122"/>
      <c r="AX5" s="1140"/>
      <c r="AY5" s="1189"/>
      <c r="AZ5" s="1195"/>
      <c r="BA5" s="1195"/>
      <c r="BB5" s="1195"/>
      <c r="BC5" s="1195"/>
      <c r="BD5" s="1195"/>
      <c r="BE5" s="1195"/>
      <c r="BF5" s="1195"/>
      <c r="BG5" s="1195"/>
      <c r="BH5" s="1195"/>
      <c r="BI5" s="1195"/>
      <c r="BJ5" s="1195"/>
      <c r="BK5" s="1195"/>
      <c r="BL5" s="1218"/>
      <c r="BM5" s="1106"/>
      <c r="BN5" s="1122" t="s">
        <v>973</v>
      </c>
      <c r="BO5" s="1122"/>
      <c r="BP5" s="1122"/>
      <c r="BQ5" s="1122"/>
      <c r="BR5" s="1122"/>
      <c r="BS5" s="1140"/>
      <c r="BT5" s="1189"/>
      <c r="BU5" s="1195"/>
      <c r="BV5" s="1195"/>
      <c r="BW5" s="1195"/>
      <c r="BX5" s="1195"/>
      <c r="BY5" s="1195"/>
      <c r="BZ5" s="1195"/>
      <c r="CA5" s="1195"/>
      <c r="CB5" s="1195"/>
      <c r="CC5" s="1195"/>
      <c r="CD5" s="1195"/>
      <c r="CE5" s="1195"/>
      <c r="CF5" s="1218"/>
      <c r="CG5" s="1102"/>
    </row>
    <row r="6" spans="1:85" ht="14.25" customHeight="1">
      <c r="A6" s="1102"/>
      <c r="B6" s="1103"/>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1103"/>
      <c r="AF6" s="1103"/>
      <c r="AG6" s="1103"/>
      <c r="AH6" s="1103"/>
      <c r="AI6" s="1103"/>
      <c r="AJ6" s="1103"/>
      <c r="AK6" s="1103"/>
      <c r="AL6" s="1103"/>
      <c r="AM6" s="1103"/>
      <c r="AN6" s="1103"/>
      <c r="AO6" s="1103"/>
      <c r="AP6" s="1103"/>
      <c r="AQ6" s="1103"/>
      <c r="AR6" s="1107"/>
      <c r="AS6" s="1123"/>
      <c r="AT6" s="1123"/>
      <c r="AU6" s="1123"/>
      <c r="AV6" s="1123"/>
      <c r="AW6" s="1123"/>
      <c r="AX6" s="1141"/>
      <c r="AY6" s="1234"/>
      <c r="AZ6" s="1230"/>
      <c r="BA6" s="1230"/>
      <c r="BB6" s="1230"/>
      <c r="BC6" s="1230"/>
      <c r="BD6" s="1230"/>
      <c r="BE6" s="1230"/>
      <c r="BF6" s="1230"/>
      <c r="BG6" s="1230"/>
      <c r="BH6" s="1230"/>
      <c r="BI6" s="1230"/>
      <c r="BJ6" s="1230"/>
      <c r="BK6" s="1230"/>
      <c r="BL6" s="1247"/>
      <c r="BM6" s="1107"/>
      <c r="BN6" s="1123"/>
      <c r="BO6" s="1123"/>
      <c r="BP6" s="1123"/>
      <c r="BQ6" s="1123"/>
      <c r="BR6" s="1123"/>
      <c r="BS6" s="1141"/>
      <c r="BT6" s="1234"/>
      <c r="BU6" s="1230"/>
      <c r="BV6" s="1230"/>
      <c r="BW6" s="1230"/>
      <c r="BX6" s="1230"/>
      <c r="BY6" s="1230"/>
      <c r="BZ6" s="1230"/>
      <c r="CA6" s="1230"/>
      <c r="CB6" s="1230"/>
      <c r="CC6" s="1230"/>
      <c r="CD6" s="1230"/>
      <c r="CE6" s="1230"/>
      <c r="CF6" s="1247"/>
      <c r="CG6" s="1102"/>
    </row>
    <row r="7" spans="1:85" ht="14.25" customHeight="1">
      <c r="A7" s="1102"/>
      <c r="B7" s="1103"/>
      <c r="C7" s="1115" t="s">
        <v>114</v>
      </c>
      <c r="D7" s="1103"/>
      <c r="E7" s="1103"/>
      <c r="F7" s="1103"/>
      <c r="G7" s="1103"/>
      <c r="H7" s="1103"/>
      <c r="I7" s="1103"/>
      <c r="J7" s="1103"/>
      <c r="K7" s="1103"/>
      <c r="L7" s="1135"/>
      <c r="M7" s="1135"/>
      <c r="N7" s="1135"/>
      <c r="O7" s="1135"/>
      <c r="P7" s="1135"/>
      <c r="Q7" s="1135"/>
      <c r="R7" s="1135"/>
      <c r="S7" s="1135"/>
      <c r="T7" s="1135"/>
      <c r="U7" s="1135"/>
      <c r="V7" s="1135"/>
      <c r="W7" s="1135"/>
      <c r="X7" s="1135"/>
      <c r="Y7" s="1135"/>
      <c r="Z7" s="1135"/>
      <c r="AA7" s="1135"/>
      <c r="AB7" s="1135"/>
      <c r="AC7" s="1135"/>
      <c r="AD7" s="1135"/>
      <c r="AE7" s="1135"/>
      <c r="AF7" s="1135"/>
      <c r="AG7" s="1135"/>
      <c r="AH7" s="1135"/>
      <c r="AI7" s="1135"/>
      <c r="AJ7" s="1135"/>
      <c r="AK7" s="1135"/>
      <c r="AL7" s="1135"/>
      <c r="AM7" s="1103"/>
      <c r="AN7" s="1103"/>
      <c r="AO7" s="1103"/>
      <c r="AP7" s="1103"/>
      <c r="AQ7" s="1103"/>
      <c r="AR7" s="1108"/>
      <c r="AS7" s="1124"/>
      <c r="AT7" s="1124"/>
      <c r="AU7" s="1124"/>
      <c r="AV7" s="1124"/>
      <c r="AW7" s="1124"/>
      <c r="AX7" s="1142"/>
      <c r="AY7" s="1190"/>
      <c r="AZ7" s="1196"/>
      <c r="BA7" s="1196"/>
      <c r="BB7" s="1196"/>
      <c r="BC7" s="1196"/>
      <c r="BD7" s="1196"/>
      <c r="BE7" s="1196"/>
      <c r="BF7" s="1196"/>
      <c r="BG7" s="1196"/>
      <c r="BH7" s="1196"/>
      <c r="BI7" s="1196"/>
      <c r="BJ7" s="1196"/>
      <c r="BK7" s="1196"/>
      <c r="BL7" s="1219"/>
      <c r="BM7" s="1108"/>
      <c r="BN7" s="1124"/>
      <c r="BO7" s="1124"/>
      <c r="BP7" s="1124"/>
      <c r="BQ7" s="1124"/>
      <c r="BR7" s="1124"/>
      <c r="BS7" s="1142"/>
      <c r="BT7" s="1190"/>
      <c r="BU7" s="1196"/>
      <c r="BV7" s="1196"/>
      <c r="BW7" s="1196"/>
      <c r="BX7" s="1196"/>
      <c r="BY7" s="1196"/>
      <c r="BZ7" s="1196"/>
      <c r="CA7" s="1196"/>
      <c r="CB7" s="1196"/>
      <c r="CC7" s="1196"/>
      <c r="CD7" s="1196"/>
      <c r="CE7" s="1196"/>
      <c r="CF7" s="1219"/>
      <c r="CG7" s="1102"/>
    </row>
    <row r="8" spans="1:85" ht="14.25" customHeight="1">
      <c r="A8" s="1102"/>
      <c r="B8" s="1103"/>
      <c r="C8" s="1103"/>
      <c r="D8" s="1103"/>
      <c r="E8" s="1103"/>
      <c r="F8" s="1103"/>
      <c r="G8" s="1103"/>
      <c r="H8" s="1103"/>
      <c r="I8" s="1103"/>
      <c r="J8" s="1103"/>
      <c r="K8" s="1103"/>
      <c r="L8" s="1103"/>
      <c r="M8" s="1103"/>
      <c r="N8" s="1103"/>
      <c r="O8" s="1103"/>
      <c r="P8" s="1103"/>
      <c r="Q8" s="1103"/>
      <c r="R8" s="1103"/>
      <c r="S8" s="1103"/>
      <c r="T8" s="1103"/>
      <c r="U8" s="1103"/>
      <c r="V8" s="1103"/>
      <c r="W8" s="1103"/>
      <c r="X8" s="1103"/>
      <c r="Y8" s="1103"/>
      <c r="Z8" s="1103"/>
      <c r="AA8" s="1103"/>
      <c r="AB8" s="1103"/>
      <c r="AC8" s="1103"/>
      <c r="AD8" s="1103"/>
      <c r="AE8" s="1103"/>
      <c r="AF8" s="1103"/>
      <c r="AG8" s="1103"/>
      <c r="AH8" s="1103"/>
      <c r="AI8" s="1103"/>
      <c r="AJ8" s="1103"/>
      <c r="AK8" s="1103"/>
      <c r="AL8" s="1103"/>
      <c r="AM8" s="1103"/>
      <c r="AN8" s="1103"/>
      <c r="AO8" s="1103"/>
      <c r="AP8" s="1103"/>
      <c r="AQ8" s="1103"/>
      <c r="AR8" s="1106"/>
      <c r="AS8" s="1116" t="s">
        <v>427</v>
      </c>
      <c r="AT8" s="1116"/>
      <c r="AU8" s="1116"/>
      <c r="AV8" s="1116"/>
      <c r="AW8" s="1116"/>
      <c r="AX8" s="1140"/>
      <c r="AY8" s="1235"/>
      <c r="AZ8" s="1237"/>
      <c r="BA8" s="1237"/>
      <c r="BB8" s="1237"/>
      <c r="BC8" s="1237"/>
      <c r="BD8" s="1237"/>
      <c r="BE8" s="1237"/>
      <c r="BF8" s="1237"/>
      <c r="BG8" s="1237"/>
      <c r="BH8" s="1237"/>
      <c r="BI8" s="1237"/>
      <c r="BJ8" s="1237"/>
      <c r="BK8" s="1237"/>
      <c r="BL8" s="1237"/>
      <c r="BM8" s="1237"/>
      <c r="BN8" s="1237"/>
      <c r="BO8" s="1237"/>
      <c r="BP8" s="1237"/>
      <c r="BQ8" s="1237"/>
      <c r="BR8" s="1237"/>
      <c r="BS8" s="1237"/>
      <c r="BT8" s="1237"/>
      <c r="BU8" s="1237"/>
      <c r="BV8" s="1237"/>
      <c r="BW8" s="1237"/>
      <c r="BX8" s="1237"/>
      <c r="BY8" s="1237"/>
      <c r="BZ8" s="1237"/>
      <c r="CA8" s="1237"/>
      <c r="CB8" s="1237"/>
      <c r="CC8" s="1237"/>
      <c r="CD8" s="1237"/>
      <c r="CE8" s="1237"/>
      <c r="CF8" s="1248"/>
      <c r="CG8" s="1102"/>
    </row>
    <row r="9" spans="1:85" ht="14.25" customHeight="1">
      <c r="A9" s="1102"/>
      <c r="B9" s="1106"/>
      <c r="C9" s="1116" t="s">
        <v>975</v>
      </c>
      <c r="D9" s="1116"/>
      <c r="E9" s="1116"/>
      <c r="F9" s="1116"/>
      <c r="G9" s="1116"/>
      <c r="H9" s="1140"/>
      <c r="I9" s="1149" t="s">
        <v>826</v>
      </c>
      <c r="J9" s="1159"/>
      <c r="K9" s="1159"/>
      <c r="L9" s="1159"/>
      <c r="M9" s="1159"/>
      <c r="N9" s="1159"/>
      <c r="O9" s="1159"/>
      <c r="P9" s="1159"/>
      <c r="Q9" s="1159"/>
      <c r="R9" s="1183"/>
      <c r="S9" s="1149" t="s">
        <v>767</v>
      </c>
      <c r="T9" s="1159"/>
      <c r="U9" s="1159"/>
      <c r="V9" s="1159"/>
      <c r="W9" s="1159"/>
      <c r="X9" s="1159"/>
      <c r="Y9" s="1159"/>
      <c r="Z9" s="1159"/>
      <c r="AA9" s="1159"/>
      <c r="AB9" s="1159"/>
      <c r="AC9" s="1159"/>
      <c r="AD9" s="1159"/>
      <c r="AE9" s="1159"/>
      <c r="AF9" s="1183"/>
      <c r="AG9" s="1149" t="s">
        <v>830</v>
      </c>
      <c r="AH9" s="1159"/>
      <c r="AI9" s="1159"/>
      <c r="AJ9" s="1159"/>
      <c r="AK9" s="1159"/>
      <c r="AL9" s="1159"/>
      <c r="AM9" s="1159"/>
      <c r="AN9" s="1159"/>
      <c r="AO9" s="1159"/>
      <c r="AP9" s="1183"/>
      <c r="AQ9" s="1103"/>
      <c r="AR9" s="1107"/>
      <c r="AS9" s="1117"/>
      <c r="AT9" s="1117"/>
      <c r="AU9" s="1117"/>
      <c r="AV9" s="1117"/>
      <c r="AW9" s="1117"/>
      <c r="AX9" s="1141"/>
      <c r="AY9" s="1236"/>
      <c r="AZ9" s="1238"/>
      <c r="BA9" s="1238"/>
      <c r="BB9" s="1238"/>
      <c r="BC9" s="1238"/>
      <c r="BD9" s="1238"/>
      <c r="BE9" s="1238"/>
      <c r="BF9" s="1238"/>
      <c r="BG9" s="1238"/>
      <c r="BH9" s="1238"/>
      <c r="BI9" s="1238"/>
      <c r="BJ9" s="1238"/>
      <c r="BK9" s="1238"/>
      <c r="BL9" s="1238"/>
      <c r="BM9" s="1238"/>
      <c r="BN9" s="1238"/>
      <c r="BO9" s="1238"/>
      <c r="BP9" s="1238"/>
      <c r="BQ9" s="1238"/>
      <c r="BR9" s="1238"/>
      <c r="BS9" s="1238"/>
      <c r="BT9" s="1238"/>
      <c r="BU9" s="1238"/>
      <c r="BV9" s="1238"/>
      <c r="BW9" s="1238"/>
      <c r="BX9" s="1238"/>
      <c r="BY9" s="1238"/>
      <c r="BZ9" s="1238"/>
      <c r="CA9" s="1238"/>
      <c r="CB9" s="1238"/>
      <c r="CC9" s="1238"/>
      <c r="CD9" s="1238"/>
      <c r="CE9" s="1238"/>
      <c r="CF9" s="1249"/>
      <c r="CG9" s="1102"/>
    </row>
    <row r="10" spans="1:85" ht="14.25" customHeight="1">
      <c r="A10" s="1102"/>
      <c r="B10" s="1107"/>
      <c r="C10" s="1117"/>
      <c r="D10" s="1117"/>
      <c r="E10" s="1117"/>
      <c r="F10" s="1117"/>
      <c r="G10" s="1117"/>
      <c r="H10" s="1141"/>
      <c r="I10" s="1150"/>
      <c r="J10" s="1168"/>
      <c r="K10" s="1168"/>
      <c r="L10" s="1168"/>
      <c r="M10" s="1168"/>
      <c r="N10" s="1168"/>
      <c r="O10" s="1168"/>
      <c r="P10" s="1168"/>
      <c r="Q10" s="1168"/>
      <c r="R10" s="1184"/>
      <c r="S10" s="1150"/>
      <c r="T10" s="1168"/>
      <c r="U10" s="1168"/>
      <c r="V10" s="1168"/>
      <c r="W10" s="1168"/>
      <c r="X10" s="1168"/>
      <c r="Y10" s="1168"/>
      <c r="Z10" s="1168"/>
      <c r="AA10" s="1168"/>
      <c r="AB10" s="1168"/>
      <c r="AC10" s="1168"/>
      <c r="AD10" s="1168"/>
      <c r="AE10" s="1168"/>
      <c r="AF10" s="1184"/>
      <c r="AG10" s="1150"/>
      <c r="AH10" s="1168"/>
      <c r="AI10" s="1168"/>
      <c r="AJ10" s="1168"/>
      <c r="AK10" s="1168"/>
      <c r="AL10" s="1168"/>
      <c r="AM10" s="1168"/>
      <c r="AN10" s="1168"/>
      <c r="AO10" s="1168"/>
      <c r="AP10" s="1184"/>
      <c r="AQ10" s="1160"/>
      <c r="AR10" s="1108"/>
      <c r="AS10" s="1118"/>
      <c r="AT10" s="1118"/>
      <c r="AU10" s="1118"/>
      <c r="AV10" s="1118"/>
      <c r="AW10" s="1118"/>
      <c r="AX10" s="1142"/>
      <c r="AY10" s="1152"/>
      <c r="AZ10" s="1170"/>
      <c r="BA10" s="1170"/>
      <c r="BB10" s="1170"/>
      <c r="BC10" s="1170"/>
      <c r="BD10" s="1170"/>
      <c r="BE10" s="1170"/>
      <c r="BF10" s="1170"/>
      <c r="BG10" s="1170"/>
      <c r="BH10" s="1170"/>
      <c r="BI10" s="1170"/>
      <c r="BJ10" s="1170"/>
      <c r="BK10" s="1170"/>
      <c r="BL10" s="1170"/>
      <c r="BM10" s="1170"/>
      <c r="BN10" s="1170"/>
      <c r="BO10" s="1170"/>
      <c r="BP10" s="1170"/>
      <c r="BQ10" s="1170"/>
      <c r="BR10" s="1170"/>
      <c r="BS10" s="1170"/>
      <c r="BT10" s="1170"/>
      <c r="BU10" s="1170"/>
      <c r="BV10" s="1170"/>
      <c r="BW10" s="1170"/>
      <c r="BX10" s="1170"/>
      <c r="BY10" s="1170"/>
      <c r="BZ10" s="1170"/>
      <c r="CA10" s="1170"/>
      <c r="CB10" s="1170"/>
      <c r="CC10" s="1170"/>
      <c r="CD10" s="1170"/>
      <c r="CE10" s="1170"/>
      <c r="CF10" s="1198"/>
      <c r="CG10" s="1102"/>
    </row>
    <row r="11" spans="1:85" ht="14.25" customHeight="1">
      <c r="A11" s="1102"/>
      <c r="B11" s="1107"/>
      <c r="C11" s="1117"/>
      <c r="D11" s="1117"/>
      <c r="E11" s="1117"/>
      <c r="F11" s="1117"/>
      <c r="G11" s="1117"/>
      <c r="H11" s="1141"/>
      <c r="I11" s="1151" t="s">
        <v>976</v>
      </c>
      <c r="J11" s="1169"/>
      <c r="K11" s="1169"/>
      <c r="L11" s="1169"/>
      <c r="M11" s="1169"/>
      <c r="N11" s="1169"/>
      <c r="O11" s="1169"/>
      <c r="P11" s="1169"/>
      <c r="Q11" s="1169"/>
      <c r="R11" s="1197"/>
      <c r="S11" s="1201" t="s">
        <v>58</v>
      </c>
      <c r="T11" s="1203"/>
      <c r="U11" s="1203"/>
      <c r="V11" s="1203"/>
      <c r="W11" s="1203"/>
      <c r="X11" s="1207" t="s">
        <v>50</v>
      </c>
      <c r="Y11" s="1215"/>
      <c r="Z11" s="1215"/>
      <c r="AA11" s="1215"/>
      <c r="AB11" s="1215"/>
      <c r="AC11" s="1215"/>
      <c r="AD11" s="1215"/>
      <c r="AE11" s="1215"/>
      <c r="AF11" s="1222"/>
      <c r="AG11" s="1151" t="s">
        <v>263</v>
      </c>
      <c r="AH11" s="1109"/>
      <c r="AI11" s="1109"/>
      <c r="AJ11" s="1109"/>
      <c r="AK11" s="1109"/>
      <c r="AL11" s="1109"/>
      <c r="AM11" s="1109"/>
      <c r="AN11" s="1109"/>
      <c r="AO11" s="1109"/>
      <c r="AP11" s="1140"/>
      <c r="AQ11" s="1160"/>
      <c r="AR11" s="1106"/>
      <c r="AS11" s="1119" t="s">
        <v>22</v>
      </c>
      <c r="AT11" s="1119"/>
      <c r="AU11" s="1119"/>
      <c r="AV11" s="1119"/>
      <c r="AW11" s="1119"/>
      <c r="AX11" s="1140"/>
      <c r="AY11" s="1189"/>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218"/>
      <c r="CG11" s="1102"/>
    </row>
    <row r="12" spans="1:85" ht="14.25" customHeight="1">
      <c r="A12" s="1102"/>
      <c r="B12" s="1107"/>
      <c r="C12" s="1117"/>
      <c r="D12" s="1117"/>
      <c r="E12" s="1117"/>
      <c r="F12" s="1117"/>
      <c r="G12" s="1117"/>
      <c r="H12" s="1141"/>
      <c r="I12" s="1152"/>
      <c r="J12" s="1170"/>
      <c r="K12" s="1170"/>
      <c r="L12" s="1170"/>
      <c r="M12" s="1170"/>
      <c r="N12" s="1170"/>
      <c r="O12" s="1170"/>
      <c r="P12" s="1170"/>
      <c r="Q12" s="1170"/>
      <c r="R12" s="1198"/>
      <c r="S12" s="1202" t="s">
        <v>977</v>
      </c>
      <c r="T12" s="1204"/>
      <c r="U12" s="1204"/>
      <c r="V12" s="1204"/>
      <c r="W12" s="1204"/>
      <c r="X12" s="1208"/>
      <c r="Y12" s="1208"/>
      <c r="Z12" s="1208"/>
      <c r="AA12" s="1208"/>
      <c r="AB12" s="1208"/>
      <c r="AC12" s="1208"/>
      <c r="AD12" s="1208"/>
      <c r="AE12" s="1208"/>
      <c r="AF12" s="1223"/>
      <c r="AG12" s="1108"/>
      <c r="AH12" s="1135"/>
      <c r="AI12" s="1135"/>
      <c r="AJ12" s="1135"/>
      <c r="AK12" s="1135"/>
      <c r="AL12" s="1135"/>
      <c r="AM12" s="1135"/>
      <c r="AN12" s="1135"/>
      <c r="AO12" s="1135"/>
      <c r="AP12" s="1142"/>
      <c r="AQ12" s="1103"/>
      <c r="AR12" s="1107"/>
      <c r="AS12" s="1120"/>
      <c r="AT12" s="1120"/>
      <c r="AU12" s="1120"/>
      <c r="AV12" s="1120"/>
      <c r="AW12" s="1120"/>
      <c r="AX12" s="1141"/>
      <c r="AY12" s="1234"/>
      <c r="AZ12" s="1230"/>
      <c r="BA12" s="1230"/>
      <c r="BB12" s="1230"/>
      <c r="BC12" s="1230"/>
      <c r="BD12" s="1230"/>
      <c r="BE12" s="1230"/>
      <c r="BF12" s="1230"/>
      <c r="BG12" s="1230"/>
      <c r="BH12" s="1230"/>
      <c r="BI12" s="1230"/>
      <c r="BJ12" s="1230"/>
      <c r="BK12" s="1230"/>
      <c r="BL12" s="1230"/>
      <c r="BM12" s="1230"/>
      <c r="BN12" s="1230"/>
      <c r="BO12" s="1230"/>
      <c r="BP12" s="1230"/>
      <c r="BQ12" s="1230"/>
      <c r="BR12" s="1230"/>
      <c r="BS12" s="1230"/>
      <c r="BT12" s="1230"/>
      <c r="BU12" s="1230"/>
      <c r="BV12" s="1230"/>
      <c r="BW12" s="1230"/>
      <c r="BX12" s="1230"/>
      <c r="BY12" s="1230"/>
      <c r="BZ12" s="1230"/>
      <c r="CA12" s="1230"/>
      <c r="CB12" s="1230"/>
      <c r="CC12" s="1230"/>
      <c r="CD12" s="1230"/>
      <c r="CE12" s="1230"/>
      <c r="CF12" s="1247"/>
      <c r="CG12" s="1102"/>
    </row>
    <row r="13" spans="1:85" ht="14.25" customHeight="1">
      <c r="A13" s="1102"/>
      <c r="B13" s="1107"/>
      <c r="C13" s="1117"/>
      <c r="D13" s="1117"/>
      <c r="E13" s="1117"/>
      <c r="F13" s="1117"/>
      <c r="G13" s="1117"/>
      <c r="H13" s="1141"/>
      <c r="I13" s="1151" t="s">
        <v>976</v>
      </c>
      <c r="J13" s="1169"/>
      <c r="K13" s="1169"/>
      <c r="L13" s="1169"/>
      <c r="M13" s="1169"/>
      <c r="N13" s="1169"/>
      <c r="O13" s="1169"/>
      <c r="P13" s="1169"/>
      <c r="Q13" s="1169"/>
      <c r="R13" s="1197"/>
      <c r="S13" s="1201" t="s">
        <v>58</v>
      </c>
      <c r="T13" s="1203"/>
      <c r="U13" s="1203"/>
      <c r="V13" s="1203"/>
      <c r="W13" s="1203"/>
      <c r="X13" s="1207" t="s">
        <v>50</v>
      </c>
      <c r="Y13" s="1215"/>
      <c r="Z13" s="1215"/>
      <c r="AA13" s="1215"/>
      <c r="AB13" s="1215"/>
      <c r="AC13" s="1215"/>
      <c r="AD13" s="1215"/>
      <c r="AE13" s="1215"/>
      <c r="AF13" s="1222"/>
      <c r="AG13" s="1151" t="s">
        <v>263</v>
      </c>
      <c r="AH13" s="1109"/>
      <c r="AI13" s="1109"/>
      <c r="AJ13" s="1109"/>
      <c r="AK13" s="1109"/>
      <c r="AL13" s="1109"/>
      <c r="AM13" s="1109"/>
      <c r="AN13" s="1109"/>
      <c r="AO13" s="1109"/>
      <c r="AP13" s="1140"/>
      <c r="AQ13" s="1103"/>
      <c r="AR13" s="1108"/>
      <c r="AS13" s="1121"/>
      <c r="AT13" s="1121"/>
      <c r="AU13" s="1121"/>
      <c r="AV13" s="1121"/>
      <c r="AW13" s="1121"/>
      <c r="AX13" s="1142"/>
      <c r="AY13" s="1190"/>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219"/>
      <c r="CG13" s="1102"/>
    </row>
    <row r="14" spans="1:85" ht="14.25" customHeight="1">
      <c r="A14" s="1102"/>
      <c r="B14" s="1108"/>
      <c r="C14" s="1118"/>
      <c r="D14" s="1118"/>
      <c r="E14" s="1118"/>
      <c r="F14" s="1118"/>
      <c r="G14" s="1118"/>
      <c r="H14" s="1142"/>
      <c r="I14" s="1152"/>
      <c r="J14" s="1170"/>
      <c r="K14" s="1170"/>
      <c r="L14" s="1170"/>
      <c r="M14" s="1170"/>
      <c r="N14" s="1170"/>
      <c r="O14" s="1170"/>
      <c r="P14" s="1170"/>
      <c r="Q14" s="1170"/>
      <c r="R14" s="1198"/>
      <c r="S14" s="1202" t="s">
        <v>977</v>
      </c>
      <c r="T14" s="1204"/>
      <c r="U14" s="1204"/>
      <c r="V14" s="1204"/>
      <c r="W14" s="1204"/>
      <c r="X14" s="1208"/>
      <c r="Y14" s="1208"/>
      <c r="Z14" s="1208"/>
      <c r="AA14" s="1208"/>
      <c r="AB14" s="1208"/>
      <c r="AC14" s="1208"/>
      <c r="AD14" s="1208"/>
      <c r="AE14" s="1208"/>
      <c r="AF14" s="1223"/>
      <c r="AG14" s="1108"/>
      <c r="AH14" s="1135"/>
      <c r="AI14" s="1135"/>
      <c r="AJ14" s="1135"/>
      <c r="AK14" s="1135"/>
      <c r="AL14" s="1135"/>
      <c r="AM14" s="1135"/>
      <c r="AN14" s="1135"/>
      <c r="AO14" s="1135"/>
      <c r="AP14" s="1142"/>
      <c r="AQ14" s="1103"/>
      <c r="AR14" s="1106"/>
      <c r="AS14" s="1122" t="s">
        <v>576</v>
      </c>
      <c r="AT14" s="1122"/>
      <c r="AU14" s="1122"/>
      <c r="AV14" s="1122"/>
      <c r="AW14" s="1122"/>
      <c r="AX14" s="1140"/>
      <c r="AY14" s="1156" t="s">
        <v>252</v>
      </c>
      <c r="AZ14" s="1174"/>
      <c r="BA14" s="1174"/>
      <c r="BB14" s="1174"/>
      <c r="BC14" s="1174"/>
      <c r="BD14" s="1174"/>
      <c r="BE14" s="1174"/>
      <c r="BF14" s="1174"/>
      <c r="BG14" s="1174"/>
      <c r="BH14" s="1174"/>
      <c r="BI14" s="1174"/>
      <c r="BJ14" s="1174"/>
      <c r="BK14" s="1174"/>
      <c r="BL14" s="1174"/>
      <c r="BM14" s="1106"/>
      <c r="BN14" s="1122" t="s">
        <v>979</v>
      </c>
      <c r="BO14" s="1122"/>
      <c r="BP14" s="1122"/>
      <c r="BQ14" s="1122"/>
      <c r="BR14" s="1122"/>
      <c r="BS14" s="1140"/>
      <c r="BT14" s="1151" t="s">
        <v>562</v>
      </c>
      <c r="BU14" s="1169"/>
      <c r="BV14" s="1169"/>
      <c r="BW14" s="1169"/>
      <c r="BX14" s="1169"/>
      <c r="BY14" s="1169"/>
      <c r="BZ14" s="1169"/>
      <c r="CA14" s="1169"/>
      <c r="CB14" s="1169"/>
      <c r="CC14" s="1169"/>
      <c r="CD14" s="1169"/>
      <c r="CE14" s="1169"/>
      <c r="CF14" s="1197"/>
      <c r="CG14" s="1102"/>
    </row>
    <row r="15" spans="1:85" ht="14.25" customHeight="1">
      <c r="A15" s="1102"/>
      <c r="B15" s="1109"/>
      <c r="C15" s="1116"/>
      <c r="D15" s="1116"/>
      <c r="E15" s="1116"/>
      <c r="F15" s="1116"/>
      <c r="G15" s="1116"/>
      <c r="H15" s="1109"/>
      <c r="I15" s="1109"/>
      <c r="J15" s="1109"/>
      <c r="K15" s="1109"/>
      <c r="L15" s="1109"/>
      <c r="M15" s="1109"/>
      <c r="N15" s="1109"/>
      <c r="O15" s="1109"/>
      <c r="P15" s="1109"/>
      <c r="Q15" s="1109"/>
      <c r="R15" s="1109"/>
      <c r="S15" s="1109"/>
      <c r="T15" s="1109"/>
      <c r="U15" s="1109"/>
      <c r="V15" s="1109"/>
      <c r="W15" s="1109"/>
      <c r="X15" s="1109"/>
      <c r="Y15" s="1109"/>
      <c r="Z15" s="1109"/>
      <c r="AA15" s="1109"/>
      <c r="AB15" s="1109"/>
      <c r="AC15" s="1109"/>
      <c r="AD15" s="1109"/>
      <c r="AE15" s="1109"/>
      <c r="AF15" s="1109"/>
      <c r="AG15" s="1109"/>
      <c r="AH15" s="1109"/>
      <c r="AI15" s="1109"/>
      <c r="AJ15" s="1109"/>
      <c r="AK15" s="1109"/>
      <c r="AL15" s="1109"/>
      <c r="AM15" s="1109"/>
      <c r="AN15" s="1109"/>
      <c r="AO15" s="1109"/>
      <c r="AP15" s="1109"/>
      <c r="AQ15" s="1103"/>
      <c r="AR15" s="1107"/>
      <c r="AS15" s="1123"/>
      <c r="AT15" s="1123"/>
      <c r="AU15" s="1123"/>
      <c r="AV15" s="1123"/>
      <c r="AW15" s="1123"/>
      <c r="AX15" s="1141"/>
      <c r="AY15" s="1157"/>
      <c r="AZ15" s="1175"/>
      <c r="BA15" s="1175"/>
      <c r="BB15" s="1175"/>
      <c r="BC15" s="1175"/>
      <c r="BD15" s="1175"/>
      <c r="BE15" s="1175"/>
      <c r="BF15" s="1175"/>
      <c r="BG15" s="1175"/>
      <c r="BH15" s="1175"/>
      <c r="BI15" s="1175"/>
      <c r="BJ15" s="1175"/>
      <c r="BK15" s="1175"/>
      <c r="BL15" s="1175"/>
      <c r="BM15" s="1107"/>
      <c r="BN15" s="1123"/>
      <c r="BO15" s="1123"/>
      <c r="BP15" s="1123"/>
      <c r="BQ15" s="1123"/>
      <c r="BR15" s="1123"/>
      <c r="BS15" s="1141"/>
      <c r="BT15" s="1220"/>
      <c r="BU15" s="1221"/>
      <c r="BV15" s="1221"/>
      <c r="BW15" s="1221"/>
      <c r="BX15" s="1221"/>
      <c r="BY15" s="1221"/>
      <c r="BZ15" s="1221"/>
      <c r="CA15" s="1221"/>
      <c r="CB15" s="1221"/>
      <c r="CC15" s="1221"/>
      <c r="CD15" s="1221"/>
      <c r="CE15" s="1221"/>
      <c r="CF15" s="1227"/>
      <c r="CG15" s="1102"/>
    </row>
    <row r="16" spans="1:85" ht="14.25" customHeight="1">
      <c r="A16" s="1102"/>
      <c r="B16" s="1106"/>
      <c r="C16" s="1119" t="s">
        <v>22</v>
      </c>
      <c r="D16" s="1119"/>
      <c r="E16" s="1119"/>
      <c r="F16" s="1119"/>
      <c r="G16" s="1119"/>
      <c r="H16" s="1140"/>
      <c r="I16" s="1106"/>
      <c r="J16" s="1109"/>
      <c r="K16" s="1109"/>
      <c r="L16" s="1109"/>
      <c r="M16" s="1109"/>
      <c r="N16" s="1109"/>
      <c r="O16" s="1109"/>
      <c r="P16" s="1109"/>
      <c r="Q16" s="1109"/>
      <c r="R16" s="1109"/>
      <c r="S16" s="1109"/>
      <c r="T16" s="1109"/>
      <c r="U16" s="1109"/>
      <c r="V16" s="1109"/>
      <c r="W16" s="1109"/>
      <c r="X16" s="1109"/>
      <c r="Y16" s="1109"/>
      <c r="Z16" s="1109"/>
      <c r="AA16" s="1109"/>
      <c r="AB16" s="1109"/>
      <c r="AC16" s="1109"/>
      <c r="AD16" s="1109"/>
      <c r="AE16" s="1109"/>
      <c r="AF16" s="1109"/>
      <c r="AG16" s="1109"/>
      <c r="AH16" s="1109"/>
      <c r="AI16" s="1109"/>
      <c r="AJ16" s="1109"/>
      <c r="AK16" s="1109"/>
      <c r="AL16" s="1109"/>
      <c r="AM16" s="1109"/>
      <c r="AN16" s="1109"/>
      <c r="AO16" s="1109"/>
      <c r="AP16" s="1140"/>
      <c r="AQ16" s="1103"/>
      <c r="AR16" s="1108"/>
      <c r="AS16" s="1124"/>
      <c r="AT16" s="1124"/>
      <c r="AU16" s="1124"/>
      <c r="AV16" s="1124"/>
      <c r="AW16" s="1124"/>
      <c r="AX16" s="1142"/>
      <c r="AY16" s="1158"/>
      <c r="AZ16" s="1176"/>
      <c r="BA16" s="1176"/>
      <c r="BB16" s="1176"/>
      <c r="BC16" s="1176"/>
      <c r="BD16" s="1176"/>
      <c r="BE16" s="1176"/>
      <c r="BF16" s="1176"/>
      <c r="BG16" s="1176"/>
      <c r="BH16" s="1176"/>
      <c r="BI16" s="1176"/>
      <c r="BJ16" s="1176"/>
      <c r="BK16" s="1176"/>
      <c r="BL16" s="1176"/>
      <c r="BM16" s="1108"/>
      <c r="BN16" s="1124"/>
      <c r="BO16" s="1124"/>
      <c r="BP16" s="1124"/>
      <c r="BQ16" s="1124"/>
      <c r="BR16" s="1124"/>
      <c r="BS16" s="1142"/>
      <c r="BT16" s="1152"/>
      <c r="BU16" s="1170"/>
      <c r="BV16" s="1170"/>
      <c r="BW16" s="1170"/>
      <c r="BX16" s="1170"/>
      <c r="BY16" s="1170"/>
      <c r="BZ16" s="1170"/>
      <c r="CA16" s="1170"/>
      <c r="CB16" s="1170"/>
      <c r="CC16" s="1170"/>
      <c r="CD16" s="1170"/>
      <c r="CE16" s="1170"/>
      <c r="CF16" s="1198"/>
      <c r="CG16" s="1102"/>
    </row>
    <row r="17" spans="1:85" ht="14.25" customHeight="1">
      <c r="A17" s="1102"/>
      <c r="B17" s="1107"/>
      <c r="C17" s="1120"/>
      <c r="D17" s="1120"/>
      <c r="E17" s="1120"/>
      <c r="F17" s="1120"/>
      <c r="G17" s="1120"/>
      <c r="H17" s="1141"/>
      <c r="I17" s="1107"/>
      <c r="J17" s="1103"/>
      <c r="K17" s="1103"/>
      <c r="L17" s="1103"/>
      <c r="M17" s="1103"/>
      <c r="N17" s="1103"/>
      <c r="O17" s="1103"/>
      <c r="P17" s="1103"/>
      <c r="Q17" s="1103"/>
      <c r="R17" s="1103"/>
      <c r="S17" s="1103"/>
      <c r="T17" s="1103"/>
      <c r="U17" s="1103"/>
      <c r="V17" s="1103"/>
      <c r="W17" s="1103"/>
      <c r="X17" s="1103"/>
      <c r="Y17" s="1103"/>
      <c r="Z17" s="1103"/>
      <c r="AA17" s="1103"/>
      <c r="AB17" s="1103"/>
      <c r="AC17" s="1103"/>
      <c r="AD17" s="1103"/>
      <c r="AE17" s="1103"/>
      <c r="AF17" s="1103"/>
      <c r="AG17" s="1103"/>
      <c r="AH17" s="1103"/>
      <c r="AI17" s="1103"/>
      <c r="AJ17" s="1103"/>
      <c r="AK17" s="1103"/>
      <c r="AL17" s="1103"/>
      <c r="AM17" s="1103"/>
      <c r="AN17" s="1103"/>
      <c r="AO17" s="1103"/>
      <c r="AP17" s="1141"/>
      <c r="AQ17" s="1103"/>
      <c r="AR17" s="1233"/>
      <c r="AS17" s="1233"/>
      <c r="AT17" s="1233"/>
      <c r="AU17" s="1233"/>
      <c r="AV17" s="1233"/>
      <c r="AW17" s="1233"/>
      <c r="AX17" s="1233"/>
      <c r="AY17" s="1233"/>
      <c r="AZ17" s="1233"/>
      <c r="BA17" s="1233"/>
      <c r="BB17" s="1233"/>
      <c r="BC17" s="1233"/>
      <c r="BD17" s="1233"/>
      <c r="BE17" s="1233"/>
      <c r="BF17" s="1233"/>
      <c r="BG17" s="1233"/>
      <c r="BH17" s="1233"/>
      <c r="BI17" s="1233"/>
      <c r="BJ17" s="1233"/>
      <c r="BK17" s="1233"/>
      <c r="BL17" s="1233"/>
      <c r="BM17" s="1233"/>
      <c r="BN17" s="1233"/>
      <c r="BO17" s="1233"/>
      <c r="BP17" s="1233"/>
      <c r="BQ17" s="1233"/>
      <c r="BR17" s="1233"/>
      <c r="BS17" s="1233"/>
      <c r="BT17" s="1233"/>
      <c r="BU17" s="1233"/>
      <c r="BV17" s="1233"/>
      <c r="BW17" s="1233"/>
      <c r="BX17" s="1233"/>
      <c r="BY17" s="1233"/>
      <c r="BZ17" s="1233"/>
      <c r="CA17" s="1233"/>
      <c r="CB17" s="1233"/>
      <c r="CC17" s="1233"/>
      <c r="CD17" s="1233"/>
      <c r="CE17" s="1233"/>
      <c r="CF17" s="1233"/>
      <c r="CG17" s="1102"/>
    </row>
    <row r="18" spans="1:85" ht="14.25" customHeight="1">
      <c r="A18" s="1102"/>
      <c r="B18" s="1108"/>
      <c r="C18" s="1121"/>
      <c r="D18" s="1121"/>
      <c r="E18" s="1121"/>
      <c r="F18" s="1121"/>
      <c r="G18" s="1121"/>
      <c r="H18" s="1142"/>
      <c r="I18" s="1108"/>
      <c r="J18" s="1135"/>
      <c r="K18" s="1135"/>
      <c r="L18" s="1135"/>
      <c r="M18" s="1135"/>
      <c r="N18" s="1135"/>
      <c r="O18" s="1135"/>
      <c r="P18" s="1135"/>
      <c r="Q18" s="1135"/>
      <c r="R18" s="1135"/>
      <c r="S18" s="1135"/>
      <c r="T18" s="1135"/>
      <c r="U18" s="1135"/>
      <c r="V18" s="1135"/>
      <c r="W18" s="1135"/>
      <c r="X18" s="1135"/>
      <c r="Y18" s="1135"/>
      <c r="Z18" s="1135"/>
      <c r="AA18" s="1135"/>
      <c r="AB18" s="1135"/>
      <c r="AC18" s="1135"/>
      <c r="AD18" s="1135"/>
      <c r="AE18" s="1135"/>
      <c r="AF18" s="1135"/>
      <c r="AG18" s="1135"/>
      <c r="AH18" s="1135"/>
      <c r="AI18" s="1135"/>
      <c r="AJ18" s="1135"/>
      <c r="AK18" s="1135"/>
      <c r="AL18" s="1135"/>
      <c r="AM18" s="1135"/>
      <c r="AN18" s="1135"/>
      <c r="AO18" s="1135"/>
      <c r="AP18" s="1142"/>
      <c r="AQ18" s="1103"/>
      <c r="AR18" s="1106"/>
      <c r="AS18" s="1116" t="s">
        <v>975</v>
      </c>
      <c r="AT18" s="1116"/>
      <c r="AU18" s="1116"/>
      <c r="AV18" s="1116"/>
      <c r="AW18" s="1116"/>
      <c r="AX18" s="1140"/>
      <c r="AY18" s="1149" t="s">
        <v>544</v>
      </c>
      <c r="AZ18" s="1159"/>
      <c r="BA18" s="1159"/>
      <c r="BB18" s="1159"/>
      <c r="BC18" s="1159"/>
      <c r="BD18" s="1159"/>
      <c r="BE18" s="1159"/>
      <c r="BF18" s="1159"/>
      <c r="BG18" s="1159"/>
      <c r="BH18" s="1183"/>
      <c r="BI18" s="1149" t="s">
        <v>767</v>
      </c>
      <c r="BJ18" s="1159"/>
      <c r="BK18" s="1159"/>
      <c r="BL18" s="1159"/>
      <c r="BM18" s="1159"/>
      <c r="BN18" s="1159"/>
      <c r="BO18" s="1159"/>
      <c r="BP18" s="1159"/>
      <c r="BQ18" s="1159"/>
      <c r="BR18" s="1159"/>
      <c r="BS18" s="1159"/>
      <c r="BT18" s="1159"/>
      <c r="BU18" s="1159"/>
      <c r="BV18" s="1183"/>
      <c r="BW18" s="1149" t="s">
        <v>830</v>
      </c>
      <c r="BX18" s="1159"/>
      <c r="BY18" s="1159"/>
      <c r="BZ18" s="1159"/>
      <c r="CA18" s="1159"/>
      <c r="CB18" s="1159"/>
      <c r="CC18" s="1159"/>
      <c r="CD18" s="1159"/>
      <c r="CE18" s="1159"/>
      <c r="CF18" s="1183"/>
      <c r="CG18" s="1102"/>
    </row>
    <row r="19" spans="1:85" ht="14.25" customHeight="1">
      <c r="A19" s="1102"/>
      <c r="B19" s="1106"/>
      <c r="C19" s="1119" t="s">
        <v>980</v>
      </c>
      <c r="D19" s="1119"/>
      <c r="E19" s="1119"/>
      <c r="F19" s="1119"/>
      <c r="G19" s="1119"/>
      <c r="H19" s="1140"/>
      <c r="I19" s="1153"/>
      <c r="J19" s="1171"/>
      <c r="K19" s="1171"/>
      <c r="L19" s="1171"/>
      <c r="M19" s="1171"/>
      <c r="N19" s="1171"/>
      <c r="O19" s="1171"/>
      <c r="P19" s="1171"/>
      <c r="Q19" s="1171"/>
      <c r="R19" s="1171"/>
      <c r="S19" s="1171"/>
      <c r="T19" s="1171"/>
      <c r="U19" s="1171"/>
      <c r="V19" s="1171"/>
      <c r="W19" s="1171"/>
      <c r="X19" s="1171"/>
      <c r="Y19" s="1171"/>
      <c r="Z19" s="1171"/>
      <c r="AA19" s="1171"/>
      <c r="AB19" s="1171"/>
      <c r="AC19" s="1171"/>
      <c r="AD19" s="1171"/>
      <c r="AE19" s="1171"/>
      <c r="AF19" s="1171"/>
      <c r="AG19" s="1171"/>
      <c r="AH19" s="1171"/>
      <c r="AI19" s="1171"/>
      <c r="AJ19" s="1171"/>
      <c r="AK19" s="1171"/>
      <c r="AL19" s="1171"/>
      <c r="AM19" s="1171"/>
      <c r="AN19" s="1171"/>
      <c r="AO19" s="1171"/>
      <c r="AP19" s="1224"/>
      <c r="AQ19" s="1103"/>
      <c r="AR19" s="1107"/>
      <c r="AS19" s="1117"/>
      <c r="AT19" s="1117"/>
      <c r="AU19" s="1117"/>
      <c r="AV19" s="1117"/>
      <c r="AW19" s="1117"/>
      <c r="AX19" s="1141"/>
      <c r="AY19" s="1150"/>
      <c r="AZ19" s="1168"/>
      <c r="BA19" s="1168"/>
      <c r="BB19" s="1168"/>
      <c r="BC19" s="1168"/>
      <c r="BD19" s="1168"/>
      <c r="BE19" s="1168"/>
      <c r="BF19" s="1168"/>
      <c r="BG19" s="1168"/>
      <c r="BH19" s="1184"/>
      <c r="BI19" s="1150"/>
      <c r="BJ19" s="1168"/>
      <c r="BK19" s="1168"/>
      <c r="BL19" s="1168"/>
      <c r="BM19" s="1168"/>
      <c r="BN19" s="1168"/>
      <c r="BO19" s="1168"/>
      <c r="BP19" s="1168"/>
      <c r="BQ19" s="1168"/>
      <c r="BR19" s="1168"/>
      <c r="BS19" s="1168"/>
      <c r="BT19" s="1168"/>
      <c r="BU19" s="1168"/>
      <c r="BV19" s="1184"/>
      <c r="BW19" s="1150"/>
      <c r="BX19" s="1168"/>
      <c r="BY19" s="1168"/>
      <c r="BZ19" s="1168"/>
      <c r="CA19" s="1168"/>
      <c r="CB19" s="1168"/>
      <c r="CC19" s="1168"/>
      <c r="CD19" s="1168"/>
      <c r="CE19" s="1168"/>
      <c r="CF19" s="1184"/>
      <c r="CG19" s="1102"/>
    </row>
    <row r="20" spans="1:85" ht="14.25" customHeight="1">
      <c r="A20" s="1102"/>
      <c r="B20" s="1107"/>
      <c r="C20" s="1120"/>
      <c r="D20" s="1120"/>
      <c r="E20" s="1120"/>
      <c r="F20" s="1120"/>
      <c r="G20" s="1120"/>
      <c r="H20" s="1141"/>
      <c r="I20" s="1154"/>
      <c r="J20" s="1172"/>
      <c r="K20" s="1172"/>
      <c r="L20" s="1172"/>
      <c r="M20" s="1172"/>
      <c r="N20" s="1172"/>
      <c r="O20" s="1172"/>
      <c r="P20" s="1172"/>
      <c r="Q20" s="1172"/>
      <c r="R20" s="1172"/>
      <c r="S20" s="1172"/>
      <c r="T20" s="1172"/>
      <c r="U20" s="1172"/>
      <c r="V20" s="1172"/>
      <c r="W20" s="1172"/>
      <c r="X20" s="1172"/>
      <c r="Y20" s="1172"/>
      <c r="Z20" s="1172"/>
      <c r="AA20" s="1172"/>
      <c r="AB20" s="1172"/>
      <c r="AC20" s="1172"/>
      <c r="AD20" s="1172"/>
      <c r="AE20" s="1172"/>
      <c r="AF20" s="1172"/>
      <c r="AG20" s="1172"/>
      <c r="AH20" s="1172"/>
      <c r="AI20" s="1172"/>
      <c r="AJ20" s="1172"/>
      <c r="AK20" s="1172"/>
      <c r="AL20" s="1172"/>
      <c r="AM20" s="1172"/>
      <c r="AN20" s="1172"/>
      <c r="AO20" s="1172"/>
      <c r="AP20" s="1225"/>
      <c r="AQ20" s="1172"/>
      <c r="AR20" s="1107"/>
      <c r="AS20" s="1117"/>
      <c r="AT20" s="1117"/>
      <c r="AU20" s="1117"/>
      <c r="AV20" s="1117"/>
      <c r="AW20" s="1117"/>
      <c r="AX20" s="1141"/>
      <c r="AY20" s="1151" t="s">
        <v>976</v>
      </c>
      <c r="AZ20" s="1169"/>
      <c r="BA20" s="1169"/>
      <c r="BB20" s="1169"/>
      <c r="BC20" s="1169"/>
      <c r="BD20" s="1169"/>
      <c r="BE20" s="1169"/>
      <c r="BF20" s="1169"/>
      <c r="BG20" s="1169"/>
      <c r="BH20" s="1197"/>
      <c r="BI20" s="1201" t="s">
        <v>58</v>
      </c>
      <c r="BJ20" s="1203"/>
      <c r="BK20" s="1203"/>
      <c r="BL20" s="1203"/>
      <c r="BM20" s="1203"/>
      <c r="BN20" s="1207" t="s">
        <v>50</v>
      </c>
      <c r="BO20" s="1215"/>
      <c r="BP20" s="1215"/>
      <c r="BQ20" s="1215"/>
      <c r="BR20" s="1215"/>
      <c r="BS20" s="1215"/>
      <c r="BT20" s="1215"/>
      <c r="BU20" s="1215"/>
      <c r="BV20" s="1222"/>
      <c r="BW20" s="1151" t="s">
        <v>263</v>
      </c>
      <c r="BX20" s="1109"/>
      <c r="BY20" s="1109"/>
      <c r="BZ20" s="1109"/>
      <c r="CA20" s="1109"/>
      <c r="CB20" s="1109"/>
      <c r="CC20" s="1109"/>
      <c r="CD20" s="1109"/>
      <c r="CE20" s="1109"/>
      <c r="CF20" s="1140"/>
      <c r="CG20" s="1102"/>
    </row>
    <row r="21" spans="1:85" ht="14.25" customHeight="1">
      <c r="A21" s="1102"/>
      <c r="B21" s="1108"/>
      <c r="C21" s="1121"/>
      <c r="D21" s="1121"/>
      <c r="E21" s="1121"/>
      <c r="F21" s="1121"/>
      <c r="G21" s="1121"/>
      <c r="H21" s="1142"/>
      <c r="I21" s="1155"/>
      <c r="J21" s="1173"/>
      <c r="K21" s="1173"/>
      <c r="L21" s="1173"/>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1173"/>
      <c r="AJ21" s="1173"/>
      <c r="AK21" s="1173"/>
      <c r="AL21" s="1173"/>
      <c r="AM21" s="1173"/>
      <c r="AN21" s="1173"/>
      <c r="AO21" s="1173"/>
      <c r="AP21" s="1226"/>
      <c r="AQ21" s="1172"/>
      <c r="AR21" s="1107"/>
      <c r="AS21" s="1117"/>
      <c r="AT21" s="1117"/>
      <c r="AU21" s="1117"/>
      <c r="AV21" s="1117"/>
      <c r="AW21" s="1117"/>
      <c r="AX21" s="1141"/>
      <c r="AY21" s="1152"/>
      <c r="AZ21" s="1170"/>
      <c r="BA21" s="1170"/>
      <c r="BB21" s="1170"/>
      <c r="BC21" s="1170"/>
      <c r="BD21" s="1170"/>
      <c r="BE21" s="1170"/>
      <c r="BF21" s="1170"/>
      <c r="BG21" s="1170"/>
      <c r="BH21" s="1198"/>
      <c r="BI21" s="1202" t="s">
        <v>977</v>
      </c>
      <c r="BJ21" s="1204"/>
      <c r="BK21" s="1204"/>
      <c r="BL21" s="1204"/>
      <c r="BM21" s="1204"/>
      <c r="BN21" s="1208"/>
      <c r="BO21" s="1208"/>
      <c r="BP21" s="1208"/>
      <c r="BQ21" s="1208"/>
      <c r="BR21" s="1208"/>
      <c r="BS21" s="1208"/>
      <c r="BT21" s="1208"/>
      <c r="BU21" s="1208"/>
      <c r="BV21" s="1223"/>
      <c r="BW21" s="1108"/>
      <c r="BX21" s="1135"/>
      <c r="BY21" s="1135"/>
      <c r="BZ21" s="1135"/>
      <c r="CA21" s="1135"/>
      <c r="CB21" s="1135"/>
      <c r="CC21" s="1135"/>
      <c r="CD21" s="1135"/>
      <c r="CE21" s="1135"/>
      <c r="CF21" s="1142"/>
      <c r="CG21" s="1102"/>
    </row>
    <row r="22" spans="1:85" ht="14.25" customHeight="1">
      <c r="A22" s="1102"/>
      <c r="B22" s="1107"/>
      <c r="C22" s="1122" t="s">
        <v>576</v>
      </c>
      <c r="D22" s="1122"/>
      <c r="E22" s="1122"/>
      <c r="F22" s="1122"/>
      <c r="G22" s="1122"/>
      <c r="H22" s="1141"/>
      <c r="I22" s="1156" t="s">
        <v>252</v>
      </c>
      <c r="J22" s="1174"/>
      <c r="K22" s="1174"/>
      <c r="L22" s="1174"/>
      <c r="M22" s="1174"/>
      <c r="N22" s="1174"/>
      <c r="O22" s="1174"/>
      <c r="P22" s="1174"/>
      <c r="Q22" s="1174"/>
      <c r="R22" s="1174"/>
      <c r="S22" s="1174"/>
      <c r="T22" s="1174"/>
      <c r="U22" s="1174"/>
      <c r="V22" s="1174"/>
      <c r="W22" s="1112"/>
      <c r="X22" s="1122" t="s">
        <v>979</v>
      </c>
      <c r="Y22" s="1122"/>
      <c r="Z22" s="1122"/>
      <c r="AA22" s="1122"/>
      <c r="AB22" s="1122"/>
      <c r="AC22" s="1140"/>
      <c r="AD22" s="1151" t="s">
        <v>562</v>
      </c>
      <c r="AE22" s="1169"/>
      <c r="AF22" s="1169"/>
      <c r="AG22" s="1169"/>
      <c r="AH22" s="1169"/>
      <c r="AI22" s="1169"/>
      <c r="AJ22" s="1169"/>
      <c r="AK22" s="1169"/>
      <c r="AL22" s="1169"/>
      <c r="AM22" s="1169"/>
      <c r="AN22" s="1169"/>
      <c r="AO22" s="1169"/>
      <c r="AP22" s="1197"/>
      <c r="AQ22" s="1172"/>
      <c r="AR22" s="1107"/>
      <c r="AS22" s="1117"/>
      <c r="AT22" s="1117"/>
      <c r="AU22" s="1117"/>
      <c r="AV22" s="1117"/>
      <c r="AW22" s="1117"/>
      <c r="AX22" s="1141"/>
      <c r="AY22" s="1151" t="s">
        <v>976</v>
      </c>
      <c r="AZ22" s="1169"/>
      <c r="BA22" s="1169"/>
      <c r="BB22" s="1169"/>
      <c r="BC22" s="1169"/>
      <c r="BD22" s="1169"/>
      <c r="BE22" s="1169"/>
      <c r="BF22" s="1169"/>
      <c r="BG22" s="1169"/>
      <c r="BH22" s="1197"/>
      <c r="BI22" s="1201" t="s">
        <v>58</v>
      </c>
      <c r="BJ22" s="1203"/>
      <c r="BK22" s="1203"/>
      <c r="BL22" s="1203"/>
      <c r="BM22" s="1203"/>
      <c r="BN22" s="1207" t="s">
        <v>50</v>
      </c>
      <c r="BO22" s="1215"/>
      <c r="BP22" s="1215"/>
      <c r="BQ22" s="1215"/>
      <c r="BR22" s="1215"/>
      <c r="BS22" s="1215"/>
      <c r="BT22" s="1215"/>
      <c r="BU22" s="1215"/>
      <c r="BV22" s="1222"/>
      <c r="BW22" s="1151" t="s">
        <v>263</v>
      </c>
      <c r="BX22" s="1109"/>
      <c r="BY22" s="1109"/>
      <c r="BZ22" s="1109"/>
      <c r="CA22" s="1109"/>
      <c r="CB22" s="1109"/>
      <c r="CC22" s="1109"/>
      <c r="CD22" s="1109"/>
      <c r="CE22" s="1109"/>
      <c r="CF22" s="1140"/>
      <c r="CG22" s="1102"/>
    </row>
    <row r="23" spans="1:85" ht="14.25" customHeight="1">
      <c r="A23" s="1102"/>
      <c r="B23" s="1107"/>
      <c r="C23" s="1123"/>
      <c r="D23" s="1123"/>
      <c r="E23" s="1123"/>
      <c r="F23" s="1123"/>
      <c r="G23" s="1123"/>
      <c r="H23" s="1141"/>
      <c r="I23" s="1157"/>
      <c r="J23" s="1175"/>
      <c r="K23" s="1175"/>
      <c r="L23" s="1175"/>
      <c r="M23" s="1175"/>
      <c r="N23" s="1175"/>
      <c r="O23" s="1175"/>
      <c r="P23" s="1175"/>
      <c r="Q23" s="1175"/>
      <c r="R23" s="1175"/>
      <c r="S23" s="1175"/>
      <c r="T23" s="1175"/>
      <c r="U23" s="1175"/>
      <c r="V23" s="1175"/>
      <c r="W23" s="1113"/>
      <c r="X23" s="1123"/>
      <c r="Y23" s="1123"/>
      <c r="Z23" s="1123"/>
      <c r="AA23" s="1123"/>
      <c r="AB23" s="1123"/>
      <c r="AC23" s="1141"/>
      <c r="AD23" s="1220"/>
      <c r="AE23" s="1221"/>
      <c r="AF23" s="1221"/>
      <c r="AG23" s="1221"/>
      <c r="AH23" s="1221"/>
      <c r="AI23" s="1221"/>
      <c r="AJ23" s="1221"/>
      <c r="AK23" s="1221"/>
      <c r="AL23" s="1221"/>
      <c r="AM23" s="1221"/>
      <c r="AN23" s="1221"/>
      <c r="AO23" s="1221"/>
      <c r="AP23" s="1227"/>
      <c r="AQ23" s="1221"/>
      <c r="AR23" s="1108"/>
      <c r="AS23" s="1118"/>
      <c r="AT23" s="1118"/>
      <c r="AU23" s="1118"/>
      <c r="AV23" s="1118"/>
      <c r="AW23" s="1118"/>
      <c r="AX23" s="1142"/>
      <c r="AY23" s="1152"/>
      <c r="AZ23" s="1170"/>
      <c r="BA23" s="1170"/>
      <c r="BB23" s="1170"/>
      <c r="BC23" s="1170"/>
      <c r="BD23" s="1170"/>
      <c r="BE23" s="1170"/>
      <c r="BF23" s="1170"/>
      <c r="BG23" s="1170"/>
      <c r="BH23" s="1198"/>
      <c r="BI23" s="1202" t="s">
        <v>977</v>
      </c>
      <c r="BJ23" s="1204"/>
      <c r="BK23" s="1204"/>
      <c r="BL23" s="1204"/>
      <c r="BM23" s="1204"/>
      <c r="BN23" s="1208"/>
      <c r="BO23" s="1208"/>
      <c r="BP23" s="1208"/>
      <c r="BQ23" s="1208"/>
      <c r="BR23" s="1208"/>
      <c r="BS23" s="1208"/>
      <c r="BT23" s="1208"/>
      <c r="BU23" s="1208"/>
      <c r="BV23" s="1223"/>
      <c r="BW23" s="1108"/>
      <c r="BX23" s="1135"/>
      <c r="BY23" s="1135"/>
      <c r="BZ23" s="1135"/>
      <c r="CA23" s="1135"/>
      <c r="CB23" s="1135"/>
      <c r="CC23" s="1135"/>
      <c r="CD23" s="1135"/>
      <c r="CE23" s="1135"/>
      <c r="CF23" s="1142"/>
      <c r="CG23" s="1102"/>
    </row>
    <row r="24" spans="1:85" ht="14.25" customHeight="1">
      <c r="A24" s="1102"/>
      <c r="B24" s="1108"/>
      <c r="C24" s="1124"/>
      <c r="D24" s="1124"/>
      <c r="E24" s="1124"/>
      <c r="F24" s="1124"/>
      <c r="G24" s="1124"/>
      <c r="H24" s="1142"/>
      <c r="I24" s="1158"/>
      <c r="J24" s="1176"/>
      <c r="K24" s="1176"/>
      <c r="L24" s="1176"/>
      <c r="M24" s="1176"/>
      <c r="N24" s="1176"/>
      <c r="O24" s="1176"/>
      <c r="P24" s="1176"/>
      <c r="Q24" s="1176"/>
      <c r="R24" s="1176"/>
      <c r="S24" s="1176"/>
      <c r="T24" s="1176"/>
      <c r="U24" s="1176"/>
      <c r="V24" s="1176"/>
      <c r="W24" s="1114"/>
      <c r="X24" s="1124"/>
      <c r="Y24" s="1124"/>
      <c r="Z24" s="1124"/>
      <c r="AA24" s="1124"/>
      <c r="AB24" s="1124"/>
      <c r="AC24" s="1142"/>
      <c r="AD24" s="1152"/>
      <c r="AE24" s="1170"/>
      <c r="AF24" s="1170"/>
      <c r="AG24" s="1170"/>
      <c r="AH24" s="1170"/>
      <c r="AI24" s="1170"/>
      <c r="AJ24" s="1170"/>
      <c r="AK24" s="1170"/>
      <c r="AL24" s="1170"/>
      <c r="AM24" s="1170"/>
      <c r="AN24" s="1170"/>
      <c r="AO24" s="1170"/>
      <c r="AP24" s="1198"/>
      <c r="AQ24" s="1221"/>
      <c r="AR24" s="1103"/>
      <c r="AS24" s="1103"/>
      <c r="AT24" s="1103"/>
      <c r="AU24" s="1103"/>
      <c r="AV24" s="1103"/>
      <c r="AW24" s="1103"/>
      <c r="AX24" s="1103"/>
      <c r="AY24" s="1103"/>
      <c r="AZ24" s="1103"/>
      <c r="BA24" s="1103"/>
      <c r="BB24" s="1103"/>
      <c r="BC24" s="1103"/>
      <c r="BD24" s="1103"/>
      <c r="BE24" s="1103"/>
      <c r="BF24" s="1103"/>
      <c r="BG24" s="1103"/>
      <c r="BH24" s="1103"/>
      <c r="BI24" s="1103"/>
      <c r="BJ24" s="1103"/>
      <c r="BK24" s="1103"/>
      <c r="BL24" s="1103"/>
      <c r="BM24" s="1103"/>
      <c r="BN24" s="1103"/>
      <c r="BO24" s="1103"/>
      <c r="BP24" s="1103"/>
      <c r="BQ24" s="1103"/>
      <c r="BR24" s="1103"/>
      <c r="BS24" s="1103"/>
      <c r="BT24" s="1103"/>
      <c r="BU24" s="1103"/>
      <c r="BV24" s="1103"/>
      <c r="BW24" s="1103"/>
      <c r="BX24" s="1103"/>
      <c r="BY24" s="1103"/>
      <c r="BZ24" s="1103"/>
      <c r="CA24" s="1103"/>
      <c r="CB24" s="1103"/>
      <c r="CC24" s="1103"/>
      <c r="CD24" s="1103"/>
      <c r="CE24" s="1103"/>
      <c r="CF24" s="1103"/>
      <c r="CG24" s="1102"/>
    </row>
    <row r="25" spans="1:85" ht="14.25" customHeight="1">
      <c r="A25" s="1102"/>
      <c r="B25" s="1103"/>
      <c r="C25" s="1103"/>
      <c r="D25" s="1103"/>
      <c r="E25" s="1103"/>
      <c r="F25" s="1103"/>
      <c r="G25" s="1103"/>
      <c r="H25" s="1103"/>
      <c r="I25" s="1103"/>
      <c r="J25" s="1103"/>
      <c r="K25" s="1103"/>
      <c r="L25" s="1103"/>
      <c r="M25" s="1103"/>
      <c r="N25" s="1103"/>
      <c r="O25" s="1103"/>
      <c r="P25" s="1103"/>
      <c r="Q25" s="1103"/>
      <c r="R25" s="1103"/>
      <c r="S25" s="1103"/>
      <c r="T25" s="1103"/>
      <c r="U25" s="1103"/>
      <c r="V25" s="1103"/>
      <c r="W25" s="1103"/>
      <c r="X25" s="1103"/>
      <c r="Y25" s="1103"/>
      <c r="Z25" s="1103"/>
      <c r="AA25" s="1103"/>
      <c r="AB25" s="1103"/>
      <c r="AC25" s="1103"/>
      <c r="AD25" s="1103"/>
      <c r="AE25" s="1103"/>
      <c r="AF25" s="1103"/>
      <c r="AG25" s="1103"/>
      <c r="AH25" s="1103"/>
      <c r="AI25" s="1103"/>
      <c r="AJ25" s="1103"/>
      <c r="AK25" s="1103"/>
      <c r="AL25" s="1103"/>
      <c r="AM25" s="1103"/>
      <c r="AN25" s="1103"/>
      <c r="AO25" s="1103"/>
      <c r="AP25" s="1103"/>
      <c r="AQ25" s="1221"/>
      <c r="AR25" s="1106"/>
      <c r="AS25" s="1125" t="s">
        <v>303</v>
      </c>
      <c r="AT25" s="1125"/>
      <c r="AU25" s="1125"/>
      <c r="AV25" s="1125"/>
      <c r="AW25" s="1125"/>
      <c r="AX25" s="1140"/>
      <c r="AY25" s="1159" t="s">
        <v>420</v>
      </c>
      <c r="AZ25" s="1125" t="s">
        <v>107</v>
      </c>
      <c r="BA25" s="1125"/>
      <c r="BB25" s="1125"/>
      <c r="BC25" s="1125"/>
      <c r="BD25" s="1183"/>
      <c r="BE25" s="1125" t="s">
        <v>959</v>
      </c>
      <c r="BF25" s="1125"/>
      <c r="BG25" s="1125"/>
      <c r="BH25" s="1125"/>
      <c r="BI25" s="1125"/>
      <c r="BJ25" s="1125"/>
      <c r="BK25" s="1125"/>
      <c r="BL25" s="1125"/>
      <c r="BM25" s="1125"/>
      <c r="BN25" s="1125"/>
      <c r="BO25" s="1216" t="s">
        <v>981</v>
      </c>
      <c r="BP25" s="1216"/>
      <c r="BQ25" s="1216"/>
      <c r="BR25" s="1216"/>
      <c r="BS25" s="1216"/>
      <c r="BT25" s="1216"/>
      <c r="BU25" s="1216"/>
      <c r="BV25" s="1216"/>
      <c r="BW25" s="1216"/>
      <c r="BX25" s="1125" t="s">
        <v>983</v>
      </c>
      <c r="BY25" s="1125"/>
      <c r="BZ25" s="1125"/>
      <c r="CA25" s="1125"/>
      <c r="CB25" s="1125"/>
      <c r="CC25" s="1125"/>
      <c r="CD25" s="1125"/>
      <c r="CE25" s="1125"/>
      <c r="CF25" s="1165"/>
      <c r="CG25" s="1102"/>
    </row>
    <row r="26" spans="1:85" ht="14.25" customHeight="1">
      <c r="A26" s="1102"/>
      <c r="B26" s="1106"/>
      <c r="C26" s="1116" t="s">
        <v>915</v>
      </c>
      <c r="D26" s="1116"/>
      <c r="E26" s="1116"/>
      <c r="F26" s="1116"/>
      <c r="G26" s="1116"/>
      <c r="H26" s="1140"/>
      <c r="I26" s="1149" t="s">
        <v>420</v>
      </c>
      <c r="J26" s="1122" t="s">
        <v>352</v>
      </c>
      <c r="K26" s="1122"/>
      <c r="L26" s="1122"/>
      <c r="M26" s="1122"/>
      <c r="N26" s="1183"/>
      <c r="O26" s="1149" t="s">
        <v>984</v>
      </c>
      <c r="P26" s="1159"/>
      <c r="Q26" s="1159"/>
      <c r="R26" s="1159"/>
      <c r="S26" s="1159"/>
      <c r="T26" s="1159"/>
      <c r="U26" s="1159"/>
      <c r="V26" s="1159"/>
      <c r="W26" s="1159"/>
      <c r="X26" s="1159"/>
      <c r="Y26" s="1159"/>
      <c r="Z26" s="1159"/>
      <c r="AA26" s="1159"/>
      <c r="AB26" s="1159"/>
      <c r="AC26" s="1183"/>
      <c r="AD26" s="1149" t="s">
        <v>987</v>
      </c>
      <c r="AE26" s="1159"/>
      <c r="AF26" s="1159"/>
      <c r="AG26" s="1159"/>
      <c r="AH26" s="1159"/>
      <c r="AI26" s="1159"/>
      <c r="AJ26" s="1159"/>
      <c r="AK26" s="1159"/>
      <c r="AL26" s="1159"/>
      <c r="AM26" s="1159"/>
      <c r="AN26" s="1159"/>
      <c r="AO26" s="1159"/>
      <c r="AP26" s="1183"/>
      <c r="AQ26" s="1103"/>
      <c r="AR26" s="1107"/>
      <c r="AS26" s="1126"/>
      <c r="AT26" s="1126"/>
      <c r="AU26" s="1126"/>
      <c r="AV26" s="1126"/>
      <c r="AW26" s="1126"/>
      <c r="AX26" s="1141"/>
      <c r="AY26" s="1160"/>
      <c r="AZ26" s="1126"/>
      <c r="BA26" s="1126"/>
      <c r="BB26" s="1126"/>
      <c r="BC26" s="1126"/>
      <c r="BD26" s="1185"/>
      <c r="BE26" s="1127"/>
      <c r="BF26" s="1127"/>
      <c r="BG26" s="1127"/>
      <c r="BH26" s="1127"/>
      <c r="BI26" s="1127"/>
      <c r="BJ26" s="1127"/>
      <c r="BK26" s="1127"/>
      <c r="BL26" s="1127"/>
      <c r="BM26" s="1127"/>
      <c r="BN26" s="1127"/>
      <c r="BO26" s="1216"/>
      <c r="BP26" s="1216"/>
      <c r="BQ26" s="1216"/>
      <c r="BR26" s="1216"/>
      <c r="BS26" s="1216"/>
      <c r="BT26" s="1216"/>
      <c r="BU26" s="1216"/>
      <c r="BV26" s="1216"/>
      <c r="BW26" s="1216"/>
      <c r="BX26" s="1127"/>
      <c r="BY26" s="1127"/>
      <c r="BZ26" s="1127"/>
      <c r="CA26" s="1127"/>
      <c r="CB26" s="1127"/>
      <c r="CC26" s="1127"/>
      <c r="CD26" s="1127"/>
      <c r="CE26" s="1127"/>
      <c r="CF26" s="1167"/>
      <c r="CG26" s="1102"/>
    </row>
    <row r="27" spans="1:85" ht="14.25" customHeight="1">
      <c r="A27" s="1102"/>
      <c r="B27" s="1107"/>
      <c r="C27" s="1117"/>
      <c r="D27" s="1117"/>
      <c r="E27" s="1117"/>
      <c r="F27" s="1117"/>
      <c r="G27" s="1117"/>
      <c r="H27" s="1141"/>
      <c r="I27" s="1150"/>
      <c r="J27" s="1124"/>
      <c r="K27" s="1124"/>
      <c r="L27" s="1124"/>
      <c r="M27" s="1124"/>
      <c r="N27" s="1184"/>
      <c r="O27" s="1150"/>
      <c r="P27" s="1168"/>
      <c r="Q27" s="1168"/>
      <c r="R27" s="1168"/>
      <c r="S27" s="1168"/>
      <c r="T27" s="1168"/>
      <c r="U27" s="1168"/>
      <c r="V27" s="1168"/>
      <c r="W27" s="1168"/>
      <c r="X27" s="1168"/>
      <c r="Y27" s="1168"/>
      <c r="Z27" s="1168"/>
      <c r="AA27" s="1168"/>
      <c r="AB27" s="1168"/>
      <c r="AC27" s="1184"/>
      <c r="AD27" s="1150"/>
      <c r="AE27" s="1168"/>
      <c r="AF27" s="1168"/>
      <c r="AG27" s="1168"/>
      <c r="AH27" s="1168"/>
      <c r="AI27" s="1168"/>
      <c r="AJ27" s="1168"/>
      <c r="AK27" s="1168"/>
      <c r="AL27" s="1168"/>
      <c r="AM27" s="1168"/>
      <c r="AN27" s="1168"/>
      <c r="AO27" s="1168"/>
      <c r="AP27" s="1184"/>
      <c r="AQ27" s="1160"/>
      <c r="AR27" s="1107"/>
      <c r="AS27" s="1126"/>
      <c r="AT27" s="1126"/>
      <c r="AU27" s="1126"/>
      <c r="AV27" s="1126"/>
      <c r="AW27" s="1126"/>
      <c r="AX27" s="1141"/>
      <c r="AY27" s="1103"/>
      <c r="AZ27" s="1126"/>
      <c r="BA27" s="1126"/>
      <c r="BB27" s="1126"/>
      <c r="BC27" s="1126"/>
      <c r="BD27" s="1141"/>
      <c r="BE27" s="1191" t="s">
        <v>430</v>
      </c>
      <c r="BF27" s="1191"/>
      <c r="BG27" s="1191"/>
      <c r="BH27" s="1191"/>
      <c r="BI27" s="1191"/>
      <c r="BJ27" s="1191"/>
      <c r="BK27" s="1191"/>
      <c r="BL27" s="1191"/>
      <c r="BM27" s="1191"/>
      <c r="BN27" s="1191"/>
      <c r="BO27" s="1217" t="s">
        <v>430</v>
      </c>
      <c r="BP27" s="1217"/>
      <c r="BQ27" s="1217"/>
      <c r="BR27" s="1217"/>
      <c r="BS27" s="1217"/>
      <c r="BT27" s="1217"/>
      <c r="BU27" s="1217"/>
      <c r="BV27" s="1217"/>
      <c r="BW27" s="1217"/>
      <c r="BX27" s="1191" t="s">
        <v>430</v>
      </c>
      <c r="BY27" s="1191"/>
      <c r="BZ27" s="1191"/>
      <c r="CA27" s="1191"/>
      <c r="CB27" s="1191"/>
      <c r="CC27" s="1191"/>
      <c r="CD27" s="1191"/>
      <c r="CE27" s="1191"/>
      <c r="CF27" s="1228"/>
      <c r="CG27" s="1102"/>
    </row>
    <row r="28" spans="1:85" ht="14.25" customHeight="1">
      <c r="A28" s="1102"/>
      <c r="B28" s="1107"/>
      <c r="C28" s="1117"/>
      <c r="D28" s="1117"/>
      <c r="E28" s="1117"/>
      <c r="F28" s="1117"/>
      <c r="G28" s="1117"/>
      <c r="H28" s="1141"/>
      <c r="I28" s="1106"/>
      <c r="J28" s="1122" t="s">
        <v>369</v>
      </c>
      <c r="K28" s="1122"/>
      <c r="L28" s="1122"/>
      <c r="M28" s="1122"/>
      <c r="N28" s="1140"/>
      <c r="O28" s="1189"/>
      <c r="P28" s="1195"/>
      <c r="Q28" s="1195"/>
      <c r="R28" s="1195"/>
      <c r="S28" s="1195"/>
      <c r="T28" s="1195"/>
      <c r="U28" s="1195"/>
      <c r="V28" s="1195"/>
      <c r="W28" s="1195"/>
      <c r="X28" s="1195"/>
      <c r="Y28" s="1195"/>
      <c r="Z28" s="1195"/>
      <c r="AA28" s="1195"/>
      <c r="AB28" s="1195"/>
      <c r="AC28" s="1218"/>
      <c r="AD28" s="1189"/>
      <c r="AE28" s="1195"/>
      <c r="AF28" s="1195"/>
      <c r="AG28" s="1195"/>
      <c r="AH28" s="1195"/>
      <c r="AI28" s="1195"/>
      <c r="AJ28" s="1195"/>
      <c r="AK28" s="1195"/>
      <c r="AL28" s="1195"/>
      <c r="AM28" s="1195"/>
      <c r="AN28" s="1195"/>
      <c r="AO28" s="1195"/>
      <c r="AP28" s="1218"/>
      <c r="AQ28" s="1160"/>
      <c r="AR28" s="1107"/>
      <c r="AS28" s="1126"/>
      <c r="AT28" s="1126"/>
      <c r="AU28" s="1126"/>
      <c r="AV28" s="1126"/>
      <c r="AW28" s="1126"/>
      <c r="AX28" s="1141"/>
      <c r="AY28" s="1103"/>
      <c r="AZ28" s="1126"/>
      <c r="BA28" s="1126"/>
      <c r="BB28" s="1126"/>
      <c r="BC28" s="1126"/>
      <c r="BD28" s="1141"/>
      <c r="BE28" s="1192"/>
      <c r="BF28" s="1192"/>
      <c r="BG28" s="1192"/>
      <c r="BH28" s="1192"/>
      <c r="BI28" s="1192"/>
      <c r="BJ28" s="1192"/>
      <c r="BK28" s="1192"/>
      <c r="BL28" s="1192"/>
      <c r="BM28" s="1192"/>
      <c r="BN28" s="1192"/>
      <c r="BO28" s="1217"/>
      <c r="BP28" s="1217"/>
      <c r="BQ28" s="1217"/>
      <c r="BR28" s="1217"/>
      <c r="BS28" s="1217"/>
      <c r="BT28" s="1217"/>
      <c r="BU28" s="1217"/>
      <c r="BV28" s="1217"/>
      <c r="BW28" s="1217"/>
      <c r="BX28" s="1192"/>
      <c r="BY28" s="1192"/>
      <c r="BZ28" s="1192"/>
      <c r="CA28" s="1192"/>
      <c r="CB28" s="1192"/>
      <c r="CC28" s="1192"/>
      <c r="CD28" s="1192"/>
      <c r="CE28" s="1192"/>
      <c r="CF28" s="1229"/>
      <c r="CG28" s="1102"/>
    </row>
    <row r="29" spans="1:85" ht="14.25" customHeight="1">
      <c r="A29" s="1102"/>
      <c r="B29" s="1107"/>
      <c r="C29" s="1117"/>
      <c r="D29" s="1117"/>
      <c r="E29" s="1117"/>
      <c r="F29" s="1117"/>
      <c r="G29" s="1117"/>
      <c r="H29" s="1141"/>
      <c r="I29" s="1108"/>
      <c r="J29" s="1124"/>
      <c r="K29" s="1124"/>
      <c r="L29" s="1124"/>
      <c r="M29" s="1124"/>
      <c r="N29" s="1142"/>
      <c r="O29" s="1190"/>
      <c r="P29" s="1196"/>
      <c r="Q29" s="1196"/>
      <c r="R29" s="1196"/>
      <c r="S29" s="1196"/>
      <c r="T29" s="1196"/>
      <c r="U29" s="1196"/>
      <c r="V29" s="1196"/>
      <c r="W29" s="1196"/>
      <c r="X29" s="1196"/>
      <c r="Y29" s="1196"/>
      <c r="Z29" s="1196"/>
      <c r="AA29" s="1196"/>
      <c r="AB29" s="1196"/>
      <c r="AC29" s="1219"/>
      <c r="AD29" s="1190"/>
      <c r="AE29" s="1196"/>
      <c r="AF29" s="1196"/>
      <c r="AG29" s="1196"/>
      <c r="AH29" s="1196"/>
      <c r="AI29" s="1196"/>
      <c r="AJ29" s="1196"/>
      <c r="AK29" s="1196"/>
      <c r="AL29" s="1196"/>
      <c r="AM29" s="1196"/>
      <c r="AN29" s="1196"/>
      <c r="AO29" s="1196"/>
      <c r="AP29" s="1219"/>
      <c r="AQ29" s="1230"/>
      <c r="AR29" s="1107"/>
      <c r="AS29" s="1126"/>
      <c r="AT29" s="1126"/>
      <c r="AU29" s="1126"/>
      <c r="AV29" s="1126"/>
      <c r="AW29" s="1126"/>
      <c r="AX29" s="1141"/>
      <c r="AY29" s="1112" t="s">
        <v>753</v>
      </c>
      <c r="AZ29" s="1177"/>
      <c r="BA29" s="1177"/>
      <c r="BB29" s="1177"/>
      <c r="BC29" s="1177"/>
      <c r="BD29" s="1186"/>
      <c r="BE29" s="1149" t="s">
        <v>988</v>
      </c>
      <c r="BF29" s="1159"/>
      <c r="BG29" s="1159"/>
      <c r="BH29" s="1159"/>
      <c r="BI29" s="1159"/>
      <c r="BJ29" s="1159"/>
      <c r="BK29" s="1159"/>
      <c r="BL29" s="1149" t="s">
        <v>959</v>
      </c>
      <c r="BM29" s="1159"/>
      <c r="BN29" s="1159"/>
      <c r="BO29" s="1159"/>
      <c r="BP29" s="1159"/>
      <c r="BQ29" s="1159"/>
      <c r="BR29" s="1159"/>
      <c r="BS29" s="1183"/>
      <c r="BT29" s="1149" t="s">
        <v>981</v>
      </c>
      <c r="BU29" s="1159"/>
      <c r="BV29" s="1159"/>
      <c r="BW29" s="1159"/>
      <c r="BX29" s="1159"/>
      <c r="BY29" s="1159"/>
      <c r="BZ29" s="1183"/>
      <c r="CA29" s="1149" t="s">
        <v>983</v>
      </c>
      <c r="CB29" s="1159"/>
      <c r="CC29" s="1159"/>
      <c r="CD29" s="1159"/>
      <c r="CE29" s="1159"/>
      <c r="CF29" s="1183"/>
      <c r="CG29" s="1102"/>
    </row>
    <row r="30" spans="1:85" ht="14.25" customHeight="1">
      <c r="A30" s="1102"/>
      <c r="B30" s="1107"/>
      <c r="C30" s="1117"/>
      <c r="D30" s="1117"/>
      <c r="E30" s="1117"/>
      <c r="F30" s="1117"/>
      <c r="G30" s="1117"/>
      <c r="H30" s="1141"/>
      <c r="I30" s="1107"/>
      <c r="J30" s="1122" t="s">
        <v>989</v>
      </c>
      <c r="K30" s="1122"/>
      <c r="L30" s="1122"/>
      <c r="M30" s="1122"/>
      <c r="N30" s="1141"/>
      <c r="O30" s="1189"/>
      <c r="P30" s="1195"/>
      <c r="Q30" s="1195"/>
      <c r="R30" s="1195"/>
      <c r="S30" s="1195"/>
      <c r="T30" s="1195"/>
      <c r="U30" s="1195"/>
      <c r="V30" s="1195"/>
      <c r="W30" s="1195"/>
      <c r="X30" s="1195"/>
      <c r="Y30" s="1195"/>
      <c r="Z30" s="1195"/>
      <c r="AA30" s="1195"/>
      <c r="AB30" s="1195"/>
      <c r="AC30" s="1218"/>
      <c r="AD30" s="1189"/>
      <c r="AE30" s="1195"/>
      <c r="AF30" s="1195"/>
      <c r="AG30" s="1195"/>
      <c r="AH30" s="1195"/>
      <c r="AI30" s="1195"/>
      <c r="AJ30" s="1195"/>
      <c r="AK30" s="1195"/>
      <c r="AL30" s="1195"/>
      <c r="AM30" s="1195"/>
      <c r="AN30" s="1195"/>
      <c r="AO30" s="1195"/>
      <c r="AP30" s="1218"/>
      <c r="AQ30" s="1230"/>
      <c r="AR30" s="1107"/>
      <c r="AS30" s="1126"/>
      <c r="AT30" s="1126"/>
      <c r="AU30" s="1126"/>
      <c r="AV30" s="1126"/>
      <c r="AW30" s="1126"/>
      <c r="AX30" s="1141"/>
      <c r="AY30" s="1161"/>
      <c r="AZ30" s="1178"/>
      <c r="BA30" s="1178"/>
      <c r="BB30" s="1178"/>
      <c r="BC30" s="1178"/>
      <c r="BD30" s="1187"/>
      <c r="BE30" s="1150"/>
      <c r="BF30" s="1168"/>
      <c r="BG30" s="1168"/>
      <c r="BH30" s="1168"/>
      <c r="BI30" s="1168"/>
      <c r="BJ30" s="1168"/>
      <c r="BK30" s="1168"/>
      <c r="BL30" s="1150"/>
      <c r="BM30" s="1168"/>
      <c r="BN30" s="1168"/>
      <c r="BO30" s="1168"/>
      <c r="BP30" s="1168"/>
      <c r="BQ30" s="1168"/>
      <c r="BR30" s="1168"/>
      <c r="BS30" s="1184"/>
      <c r="BT30" s="1150"/>
      <c r="BU30" s="1168"/>
      <c r="BV30" s="1168"/>
      <c r="BW30" s="1168"/>
      <c r="BX30" s="1168"/>
      <c r="BY30" s="1168"/>
      <c r="BZ30" s="1184"/>
      <c r="CA30" s="1150"/>
      <c r="CB30" s="1168"/>
      <c r="CC30" s="1168"/>
      <c r="CD30" s="1168"/>
      <c r="CE30" s="1168"/>
      <c r="CF30" s="1184"/>
      <c r="CG30" s="1102"/>
    </row>
    <row r="31" spans="1:85" ht="14.25" customHeight="1">
      <c r="A31" s="1102"/>
      <c r="B31" s="1108"/>
      <c r="C31" s="1118"/>
      <c r="D31" s="1118"/>
      <c r="E31" s="1118"/>
      <c r="F31" s="1118"/>
      <c r="G31" s="1118"/>
      <c r="H31" s="1142"/>
      <c r="I31" s="1108"/>
      <c r="J31" s="1124"/>
      <c r="K31" s="1124"/>
      <c r="L31" s="1124"/>
      <c r="M31" s="1124"/>
      <c r="N31" s="1142"/>
      <c r="O31" s="1190"/>
      <c r="P31" s="1196"/>
      <c r="Q31" s="1196"/>
      <c r="R31" s="1196"/>
      <c r="S31" s="1196"/>
      <c r="T31" s="1196"/>
      <c r="U31" s="1196"/>
      <c r="V31" s="1196"/>
      <c r="W31" s="1196"/>
      <c r="X31" s="1196"/>
      <c r="Y31" s="1196"/>
      <c r="Z31" s="1196"/>
      <c r="AA31" s="1196"/>
      <c r="AB31" s="1196"/>
      <c r="AC31" s="1219"/>
      <c r="AD31" s="1190"/>
      <c r="AE31" s="1196"/>
      <c r="AF31" s="1196"/>
      <c r="AG31" s="1196"/>
      <c r="AH31" s="1196"/>
      <c r="AI31" s="1196"/>
      <c r="AJ31" s="1196"/>
      <c r="AK31" s="1196"/>
      <c r="AL31" s="1196"/>
      <c r="AM31" s="1196"/>
      <c r="AN31" s="1196"/>
      <c r="AO31" s="1196"/>
      <c r="AP31" s="1219"/>
      <c r="AQ31" s="1230"/>
      <c r="AR31" s="1107"/>
      <c r="AS31" s="1126"/>
      <c r="AT31" s="1126"/>
      <c r="AU31" s="1126"/>
      <c r="AV31" s="1126"/>
      <c r="AW31" s="1126"/>
      <c r="AX31" s="1141"/>
      <c r="AY31" s="1161"/>
      <c r="AZ31" s="1178"/>
      <c r="BA31" s="1178"/>
      <c r="BB31" s="1178"/>
      <c r="BC31" s="1178"/>
      <c r="BD31" s="1187"/>
      <c r="BE31" s="1149"/>
      <c r="BF31" s="1159"/>
      <c r="BG31" s="1159"/>
      <c r="BH31" s="1159"/>
      <c r="BI31" s="1159"/>
      <c r="BJ31" s="1159"/>
      <c r="BK31" s="1159"/>
      <c r="BL31" s="1149"/>
      <c r="BM31" s="1159"/>
      <c r="BN31" s="1159"/>
      <c r="BO31" s="1159"/>
      <c r="BP31" s="1159"/>
      <c r="BQ31" s="1159"/>
      <c r="BR31" s="1159"/>
      <c r="BS31" s="1183"/>
      <c r="BT31" s="1149"/>
      <c r="BU31" s="1159"/>
      <c r="BV31" s="1159"/>
      <c r="BW31" s="1159"/>
      <c r="BX31" s="1159"/>
      <c r="BY31" s="1159"/>
      <c r="BZ31" s="1183"/>
      <c r="CA31" s="1149"/>
      <c r="CB31" s="1159"/>
      <c r="CC31" s="1159"/>
      <c r="CD31" s="1159"/>
      <c r="CE31" s="1159"/>
      <c r="CF31" s="1183"/>
      <c r="CG31" s="1102"/>
    </row>
    <row r="32" spans="1:85" ht="14.25" customHeight="1">
      <c r="A32" s="1102"/>
      <c r="B32" s="1103"/>
      <c r="C32" s="1103"/>
      <c r="D32" s="1103"/>
      <c r="E32" s="1103"/>
      <c r="F32" s="1103"/>
      <c r="G32" s="1103"/>
      <c r="H32" s="1103"/>
      <c r="I32" s="1103"/>
      <c r="J32" s="1103"/>
      <c r="K32" s="1103"/>
      <c r="L32" s="1103"/>
      <c r="M32" s="1103"/>
      <c r="N32" s="1103"/>
      <c r="O32" s="1103"/>
      <c r="P32" s="1103"/>
      <c r="Q32" s="1103"/>
      <c r="R32" s="1103"/>
      <c r="S32" s="1103"/>
      <c r="T32" s="1103"/>
      <c r="U32" s="1103"/>
      <c r="V32" s="1103"/>
      <c r="W32" s="1103"/>
      <c r="X32" s="1103"/>
      <c r="Y32" s="1103"/>
      <c r="Z32" s="1103"/>
      <c r="AA32" s="1103"/>
      <c r="AB32" s="1103"/>
      <c r="AC32" s="1103"/>
      <c r="AD32" s="1103"/>
      <c r="AE32" s="1103"/>
      <c r="AF32" s="1103"/>
      <c r="AG32" s="1103"/>
      <c r="AH32" s="1103"/>
      <c r="AI32" s="1103"/>
      <c r="AJ32" s="1103"/>
      <c r="AK32" s="1103"/>
      <c r="AL32" s="1103"/>
      <c r="AM32" s="1103"/>
      <c r="AN32" s="1103"/>
      <c r="AO32" s="1103"/>
      <c r="AP32" s="1103"/>
      <c r="AQ32" s="1230"/>
      <c r="AR32" s="1108"/>
      <c r="AS32" s="1127"/>
      <c r="AT32" s="1127"/>
      <c r="AU32" s="1127"/>
      <c r="AV32" s="1127"/>
      <c r="AW32" s="1127"/>
      <c r="AX32" s="1142"/>
      <c r="AY32" s="1162"/>
      <c r="AZ32" s="1179"/>
      <c r="BA32" s="1179"/>
      <c r="BB32" s="1179"/>
      <c r="BC32" s="1179"/>
      <c r="BD32" s="1188"/>
      <c r="BE32" s="1150"/>
      <c r="BF32" s="1168"/>
      <c r="BG32" s="1168"/>
      <c r="BH32" s="1168"/>
      <c r="BI32" s="1168"/>
      <c r="BJ32" s="1168"/>
      <c r="BK32" s="1168"/>
      <c r="BL32" s="1150"/>
      <c r="BM32" s="1168"/>
      <c r="BN32" s="1168"/>
      <c r="BO32" s="1168"/>
      <c r="BP32" s="1168"/>
      <c r="BQ32" s="1168"/>
      <c r="BR32" s="1168"/>
      <c r="BS32" s="1184"/>
      <c r="BT32" s="1150"/>
      <c r="BU32" s="1168"/>
      <c r="BV32" s="1168"/>
      <c r="BW32" s="1168"/>
      <c r="BX32" s="1168"/>
      <c r="BY32" s="1168"/>
      <c r="BZ32" s="1184"/>
      <c r="CA32" s="1150"/>
      <c r="CB32" s="1168"/>
      <c r="CC32" s="1168"/>
      <c r="CD32" s="1168"/>
      <c r="CE32" s="1168"/>
      <c r="CF32" s="1184"/>
      <c r="CG32" s="1102"/>
    </row>
    <row r="33" spans="1:85" ht="14.25" customHeight="1">
      <c r="A33" s="1102"/>
      <c r="B33" s="1106"/>
      <c r="C33" s="1125" t="s">
        <v>303</v>
      </c>
      <c r="D33" s="1125"/>
      <c r="E33" s="1125"/>
      <c r="F33" s="1125"/>
      <c r="G33" s="1125"/>
      <c r="H33" s="1140"/>
      <c r="I33" s="1159" t="s">
        <v>420</v>
      </c>
      <c r="J33" s="1125" t="s">
        <v>107</v>
      </c>
      <c r="K33" s="1125"/>
      <c r="L33" s="1125"/>
      <c r="M33" s="1125"/>
      <c r="N33" s="1183"/>
      <c r="O33" s="1125" t="s">
        <v>959</v>
      </c>
      <c r="P33" s="1125"/>
      <c r="Q33" s="1125"/>
      <c r="R33" s="1125"/>
      <c r="S33" s="1125"/>
      <c r="T33" s="1125"/>
      <c r="U33" s="1125"/>
      <c r="V33" s="1125"/>
      <c r="W33" s="1125"/>
      <c r="X33" s="1125"/>
      <c r="Y33" s="1216" t="s">
        <v>981</v>
      </c>
      <c r="Z33" s="1216"/>
      <c r="AA33" s="1216"/>
      <c r="AB33" s="1216"/>
      <c r="AC33" s="1216"/>
      <c r="AD33" s="1216"/>
      <c r="AE33" s="1216"/>
      <c r="AF33" s="1216"/>
      <c r="AG33" s="1216"/>
      <c r="AH33" s="1125" t="s">
        <v>983</v>
      </c>
      <c r="AI33" s="1125"/>
      <c r="AJ33" s="1125"/>
      <c r="AK33" s="1125"/>
      <c r="AL33" s="1125"/>
      <c r="AM33" s="1125"/>
      <c r="AN33" s="1125"/>
      <c r="AO33" s="1125"/>
      <c r="AP33" s="1165"/>
      <c r="AQ33" s="1103"/>
      <c r="AR33" s="1103"/>
      <c r="AS33" s="1103"/>
      <c r="AT33" s="1103"/>
      <c r="AU33" s="1103"/>
      <c r="AV33" s="1103"/>
      <c r="AW33" s="1103"/>
      <c r="AX33" s="1103"/>
      <c r="AY33" s="1103"/>
      <c r="AZ33" s="1103"/>
      <c r="BA33" s="1103"/>
      <c r="BB33" s="1103"/>
      <c r="BC33" s="1103"/>
      <c r="BD33" s="1103"/>
      <c r="BE33" s="1103"/>
      <c r="BF33" s="1103"/>
      <c r="BG33" s="1103"/>
      <c r="BH33" s="1103"/>
      <c r="BI33" s="1103"/>
      <c r="BJ33" s="1103"/>
      <c r="BK33" s="1103"/>
      <c r="BL33" s="1103"/>
      <c r="BM33" s="1103"/>
      <c r="BN33" s="1103"/>
      <c r="BO33" s="1103"/>
      <c r="BP33" s="1103"/>
      <c r="BQ33" s="1103"/>
      <c r="BR33" s="1103"/>
      <c r="BS33" s="1103"/>
      <c r="BT33" s="1103"/>
      <c r="BU33" s="1103"/>
      <c r="BV33" s="1103"/>
      <c r="BW33" s="1103"/>
      <c r="BX33" s="1103"/>
      <c r="BY33" s="1103"/>
      <c r="BZ33" s="1103"/>
      <c r="CA33" s="1103"/>
      <c r="CB33" s="1103"/>
      <c r="CC33" s="1103"/>
      <c r="CD33" s="1103"/>
      <c r="CE33" s="1103"/>
      <c r="CF33" s="1103"/>
      <c r="CG33" s="1102"/>
    </row>
    <row r="34" spans="1:85" ht="14.25" customHeight="1">
      <c r="A34" s="1102"/>
      <c r="B34" s="1107"/>
      <c r="C34" s="1126"/>
      <c r="D34" s="1126"/>
      <c r="E34" s="1126"/>
      <c r="F34" s="1126"/>
      <c r="G34" s="1126"/>
      <c r="H34" s="1141"/>
      <c r="I34" s="1160"/>
      <c r="J34" s="1126"/>
      <c r="K34" s="1126"/>
      <c r="L34" s="1126"/>
      <c r="M34" s="1126"/>
      <c r="N34" s="1185"/>
      <c r="O34" s="1127"/>
      <c r="P34" s="1127"/>
      <c r="Q34" s="1127"/>
      <c r="R34" s="1127"/>
      <c r="S34" s="1127"/>
      <c r="T34" s="1127"/>
      <c r="U34" s="1127"/>
      <c r="V34" s="1127"/>
      <c r="W34" s="1127"/>
      <c r="X34" s="1127"/>
      <c r="Y34" s="1216"/>
      <c r="Z34" s="1216"/>
      <c r="AA34" s="1216"/>
      <c r="AB34" s="1216"/>
      <c r="AC34" s="1216"/>
      <c r="AD34" s="1216"/>
      <c r="AE34" s="1216"/>
      <c r="AF34" s="1216"/>
      <c r="AG34" s="1216"/>
      <c r="AH34" s="1127"/>
      <c r="AI34" s="1127"/>
      <c r="AJ34" s="1127"/>
      <c r="AK34" s="1127"/>
      <c r="AL34" s="1127"/>
      <c r="AM34" s="1127"/>
      <c r="AN34" s="1127"/>
      <c r="AO34" s="1127"/>
      <c r="AP34" s="1167"/>
      <c r="AQ34" s="1103"/>
      <c r="AR34" s="1149" t="s">
        <v>668</v>
      </c>
      <c r="AS34" s="1159"/>
      <c r="AT34" s="1159"/>
      <c r="AU34" s="1159"/>
      <c r="AV34" s="1159"/>
      <c r="AW34" s="1159"/>
      <c r="AX34" s="1159"/>
      <c r="AY34" s="1159"/>
      <c r="AZ34" s="1183"/>
      <c r="BA34" s="1149"/>
      <c r="BB34" s="1159"/>
      <c r="BC34" s="1159"/>
      <c r="BD34" s="1159"/>
      <c r="BE34" s="1159"/>
      <c r="BF34" s="1159"/>
      <c r="BG34" s="1159"/>
      <c r="BH34" s="1159"/>
      <c r="BI34" s="1159"/>
      <c r="BJ34" s="1159"/>
      <c r="BK34" s="1183"/>
      <c r="BL34" s="1103"/>
      <c r="BM34" s="1149" t="s">
        <v>990</v>
      </c>
      <c r="BN34" s="1159"/>
      <c r="BO34" s="1159"/>
      <c r="BP34" s="1159"/>
      <c r="BQ34" s="1159"/>
      <c r="BR34" s="1159"/>
      <c r="BS34" s="1159"/>
      <c r="BT34" s="1159"/>
      <c r="BU34" s="1183"/>
      <c r="BV34" s="1149"/>
      <c r="BW34" s="1159"/>
      <c r="BX34" s="1159"/>
      <c r="BY34" s="1159"/>
      <c r="BZ34" s="1159"/>
      <c r="CA34" s="1159"/>
      <c r="CB34" s="1159"/>
      <c r="CC34" s="1159"/>
      <c r="CD34" s="1159"/>
      <c r="CE34" s="1159"/>
      <c r="CF34" s="1183"/>
      <c r="CG34" s="1102"/>
    </row>
    <row r="35" spans="1:85" ht="14.25" customHeight="1">
      <c r="A35" s="1102"/>
      <c r="B35" s="1107"/>
      <c r="C35" s="1126"/>
      <c r="D35" s="1126"/>
      <c r="E35" s="1126"/>
      <c r="F35" s="1126"/>
      <c r="G35" s="1126"/>
      <c r="H35" s="1141"/>
      <c r="I35" s="1103"/>
      <c r="J35" s="1126"/>
      <c r="K35" s="1126"/>
      <c r="L35" s="1126"/>
      <c r="M35" s="1126"/>
      <c r="N35" s="1141"/>
      <c r="O35" s="1191" t="s">
        <v>430</v>
      </c>
      <c r="P35" s="1191"/>
      <c r="Q35" s="1191"/>
      <c r="R35" s="1191"/>
      <c r="S35" s="1191"/>
      <c r="T35" s="1191"/>
      <c r="U35" s="1191"/>
      <c r="V35" s="1191"/>
      <c r="W35" s="1191"/>
      <c r="X35" s="1191"/>
      <c r="Y35" s="1217" t="s">
        <v>430</v>
      </c>
      <c r="Z35" s="1217"/>
      <c r="AA35" s="1217"/>
      <c r="AB35" s="1217"/>
      <c r="AC35" s="1217"/>
      <c r="AD35" s="1217"/>
      <c r="AE35" s="1217"/>
      <c r="AF35" s="1217"/>
      <c r="AG35" s="1217"/>
      <c r="AH35" s="1191" t="s">
        <v>430</v>
      </c>
      <c r="AI35" s="1191"/>
      <c r="AJ35" s="1191"/>
      <c r="AK35" s="1191"/>
      <c r="AL35" s="1191"/>
      <c r="AM35" s="1191"/>
      <c r="AN35" s="1191"/>
      <c r="AO35" s="1191"/>
      <c r="AP35" s="1228"/>
      <c r="AQ35" s="1103"/>
      <c r="AR35" s="1182"/>
      <c r="AS35" s="1160"/>
      <c r="AT35" s="1160"/>
      <c r="AU35" s="1160"/>
      <c r="AV35" s="1160"/>
      <c r="AW35" s="1160"/>
      <c r="AX35" s="1160"/>
      <c r="AY35" s="1160"/>
      <c r="AZ35" s="1185"/>
      <c r="BA35" s="1182"/>
      <c r="BB35" s="1160"/>
      <c r="BC35" s="1160"/>
      <c r="BD35" s="1160"/>
      <c r="BE35" s="1160"/>
      <c r="BF35" s="1160"/>
      <c r="BG35" s="1160"/>
      <c r="BH35" s="1160"/>
      <c r="BI35" s="1160"/>
      <c r="BJ35" s="1160"/>
      <c r="BK35" s="1185"/>
      <c r="BL35" s="1103"/>
      <c r="BM35" s="1182"/>
      <c r="BN35" s="1160"/>
      <c r="BO35" s="1160"/>
      <c r="BP35" s="1160"/>
      <c r="BQ35" s="1160"/>
      <c r="BR35" s="1160"/>
      <c r="BS35" s="1160"/>
      <c r="BT35" s="1160"/>
      <c r="BU35" s="1185"/>
      <c r="BV35" s="1182"/>
      <c r="BW35" s="1160"/>
      <c r="BX35" s="1160"/>
      <c r="BY35" s="1160"/>
      <c r="BZ35" s="1160"/>
      <c r="CA35" s="1160"/>
      <c r="CB35" s="1160"/>
      <c r="CC35" s="1160"/>
      <c r="CD35" s="1160"/>
      <c r="CE35" s="1160"/>
      <c r="CF35" s="1185"/>
      <c r="CG35" s="1102"/>
    </row>
    <row r="36" spans="1:85" ht="14.25" customHeight="1">
      <c r="A36" s="1102"/>
      <c r="B36" s="1107"/>
      <c r="C36" s="1126"/>
      <c r="D36" s="1126"/>
      <c r="E36" s="1126"/>
      <c r="F36" s="1126"/>
      <c r="G36" s="1126"/>
      <c r="H36" s="1141"/>
      <c r="I36" s="1103"/>
      <c r="J36" s="1126"/>
      <c r="K36" s="1126"/>
      <c r="L36" s="1126"/>
      <c r="M36" s="1126"/>
      <c r="N36" s="1141"/>
      <c r="O36" s="1192"/>
      <c r="P36" s="1192"/>
      <c r="Q36" s="1192"/>
      <c r="R36" s="1192"/>
      <c r="S36" s="1192"/>
      <c r="T36" s="1192"/>
      <c r="U36" s="1192"/>
      <c r="V36" s="1192"/>
      <c r="W36" s="1192"/>
      <c r="X36" s="1192"/>
      <c r="Y36" s="1217"/>
      <c r="Z36" s="1217"/>
      <c r="AA36" s="1217"/>
      <c r="AB36" s="1217"/>
      <c r="AC36" s="1217"/>
      <c r="AD36" s="1217"/>
      <c r="AE36" s="1217"/>
      <c r="AF36" s="1217"/>
      <c r="AG36" s="1217"/>
      <c r="AH36" s="1192"/>
      <c r="AI36" s="1192"/>
      <c r="AJ36" s="1192"/>
      <c r="AK36" s="1192"/>
      <c r="AL36" s="1192"/>
      <c r="AM36" s="1192"/>
      <c r="AN36" s="1192"/>
      <c r="AO36" s="1192"/>
      <c r="AP36" s="1229"/>
      <c r="AQ36" s="1103"/>
      <c r="AR36" s="1107"/>
      <c r="AS36" s="1103"/>
      <c r="AT36" s="1156" t="s">
        <v>991</v>
      </c>
      <c r="AU36" s="1174"/>
      <c r="AV36" s="1174"/>
      <c r="AW36" s="1174"/>
      <c r="AX36" s="1174"/>
      <c r="AY36" s="1174"/>
      <c r="AZ36" s="1239"/>
      <c r="BA36" s="1149"/>
      <c r="BB36" s="1159"/>
      <c r="BC36" s="1159"/>
      <c r="BD36" s="1159"/>
      <c r="BE36" s="1159"/>
      <c r="BF36" s="1159"/>
      <c r="BG36" s="1159"/>
      <c r="BH36" s="1159"/>
      <c r="BI36" s="1159"/>
      <c r="BJ36" s="1159"/>
      <c r="BK36" s="1183"/>
      <c r="BL36" s="1103"/>
      <c r="BM36" s="1149" t="s">
        <v>994</v>
      </c>
      <c r="BN36" s="1159"/>
      <c r="BO36" s="1159"/>
      <c r="BP36" s="1159"/>
      <c r="BQ36" s="1159"/>
      <c r="BR36" s="1159"/>
      <c r="BS36" s="1159"/>
      <c r="BT36" s="1159"/>
      <c r="BU36" s="1183"/>
      <c r="BV36" s="1149"/>
      <c r="BW36" s="1159"/>
      <c r="BX36" s="1159"/>
      <c r="BY36" s="1159"/>
      <c r="BZ36" s="1159"/>
      <c r="CA36" s="1159"/>
      <c r="CB36" s="1159"/>
      <c r="CC36" s="1159"/>
      <c r="CD36" s="1159"/>
      <c r="CE36" s="1159"/>
      <c r="CF36" s="1183"/>
      <c r="CG36" s="1102"/>
    </row>
    <row r="37" spans="1:85" ht="14.25" customHeight="1">
      <c r="A37" s="1102"/>
      <c r="B37" s="1107"/>
      <c r="C37" s="1126"/>
      <c r="D37" s="1126"/>
      <c r="E37" s="1126"/>
      <c r="F37" s="1126"/>
      <c r="G37" s="1126"/>
      <c r="H37" s="1141"/>
      <c r="I37" s="1112" t="s">
        <v>753</v>
      </c>
      <c r="J37" s="1177"/>
      <c r="K37" s="1177"/>
      <c r="L37" s="1177"/>
      <c r="M37" s="1177"/>
      <c r="N37" s="1186"/>
      <c r="O37" s="1159" t="s">
        <v>352</v>
      </c>
      <c r="P37" s="1159"/>
      <c r="Q37" s="1159"/>
      <c r="R37" s="1183"/>
      <c r="S37" s="1149" t="s">
        <v>988</v>
      </c>
      <c r="T37" s="1159"/>
      <c r="U37" s="1159"/>
      <c r="V37" s="1159"/>
      <c r="W37" s="1159"/>
      <c r="X37" s="1159"/>
      <c r="Y37" s="1183"/>
      <c r="Z37" s="1149" t="s">
        <v>959</v>
      </c>
      <c r="AA37" s="1159"/>
      <c r="AB37" s="1159"/>
      <c r="AC37" s="1159"/>
      <c r="AD37" s="1159"/>
      <c r="AE37" s="1159"/>
      <c r="AF37" s="1149" t="s">
        <v>981</v>
      </c>
      <c r="AG37" s="1159"/>
      <c r="AH37" s="1159"/>
      <c r="AI37" s="1159"/>
      <c r="AJ37" s="1159"/>
      <c r="AK37" s="1183"/>
      <c r="AL37" s="1159" t="s">
        <v>983</v>
      </c>
      <c r="AM37" s="1159"/>
      <c r="AN37" s="1159"/>
      <c r="AO37" s="1159"/>
      <c r="AP37" s="1183"/>
      <c r="AQ37" s="1103"/>
      <c r="AR37" s="1107"/>
      <c r="AS37" s="1103"/>
      <c r="AT37" s="1157"/>
      <c r="AU37" s="1175"/>
      <c r="AV37" s="1175"/>
      <c r="AW37" s="1175"/>
      <c r="AX37" s="1175"/>
      <c r="AY37" s="1175"/>
      <c r="AZ37" s="1240"/>
      <c r="BA37" s="1182"/>
      <c r="BB37" s="1160"/>
      <c r="BC37" s="1160"/>
      <c r="BD37" s="1160"/>
      <c r="BE37" s="1160"/>
      <c r="BF37" s="1160"/>
      <c r="BG37" s="1160"/>
      <c r="BH37" s="1160"/>
      <c r="BI37" s="1160"/>
      <c r="BJ37" s="1160"/>
      <c r="BK37" s="1185"/>
      <c r="BL37" s="1103"/>
      <c r="BM37" s="1182"/>
      <c r="BN37" s="1160"/>
      <c r="BO37" s="1160"/>
      <c r="BP37" s="1160"/>
      <c r="BQ37" s="1160"/>
      <c r="BR37" s="1160"/>
      <c r="BS37" s="1160"/>
      <c r="BT37" s="1160"/>
      <c r="BU37" s="1185"/>
      <c r="BV37" s="1182"/>
      <c r="BW37" s="1160"/>
      <c r="BX37" s="1160"/>
      <c r="BY37" s="1160"/>
      <c r="BZ37" s="1160"/>
      <c r="CA37" s="1160"/>
      <c r="CB37" s="1160"/>
      <c r="CC37" s="1160"/>
      <c r="CD37" s="1160"/>
      <c r="CE37" s="1160"/>
      <c r="CF37" s="1185"/>
      <c r="CG37" s="1102"/>
    </row>
    <row r="38" spans="1:85" ht="14.25" customHeight="1">
      <c r="A38" s="1102"/>
      <c r="B38" s="1107"/>
      <c r="C38" s="1126"/>
      <c r="D38" s="1126"/>
      <c r="E38" s="1126"/>
      <c r="F38" s="1126"/>
      <c r="G38" s="1126"/>
      <c r="H38" s="1141"/>
      <c r="I38" s="1161"/>
      <c r="J38" s="1178"/>
      <c r="K38" s="1178"/>
      <c r="L38" s="1178"/>
      <c r="M38" s="1178"/>
      <c r="N38" s="1187"/>
      <c r="O38" s="1168"/>
      <c r="P38" s="1168"/>
      <c r="Q38" s="1168"/>
      <c r="R38" s="1184"/>
      <c r="S38" s="1150"/>
      <c r="T38" s="1168"/>
      <c r="U38" s="1168"/>
      <c r="V38" s="1168"/>
      <c r="W38" s="1168"/>
      <c r="X38" s="1168"/>
      <c r="Y38" s="1184"/>
      <c r="Z38" s="1150"/>
      <c r="AA38" s="1168"/>
      <c r="AB38" s="1168"/>
      <c r="AC38" s="1168"/>
      <c r="AD38" s="1168"/>
      <c r="AE38" s="1168"/>
      <c r="AF38" s="1150"/>
      <c r="AG38" s="1168"/>
      <c r="AH38" s="1168"/>
      <c r="AI38" s="1168"/>
      <c r="AJ38" s="1168"/>
      <c r="AK38" s="1184"/>
      <c r="AL38" s="1168"/>
      <c r="AM38" s="1168"/>
      <c r="AN38" s="1168"/>
      <c r="AO38" s="1168"/>
      <c r="AP38" s="1184"/>
      <c r="AQ38" s="1103"/>
      <c r="AR38" s="1149" t="s">
        <v>995</v>
      </c>
      <c r="AS38" s="1159"/>
      <c r="AT38" s="1159"/>
      <c r="AU38" s="1159"/>
      <c r="AV38" s="1159"/>
      <c r="AW38" s="1159"/>
      <c r="AX38" s="1159"/>
      <c r="AY38" s="1159"/>
      <c r="AZ38" s="1183"/>
      <c r="BA38" s="1241" t="s">
        <v>836</v>
      </c>
      <c r="BB38" s="1243"/>
      <c r="BC38" s="1243"/>
      <c r="BD38" s="1243"/>
      <c r="BE38" s="1243"/>
      <c r="BF38" s="1243"/>
      <c r="BG38" s="1243"/>
      <c r="BH38" s="1243"/>
      <c r="BI38" s="1243"/>
      <c r="BJ38" s="1243"/>
      <c r="BK38" s="1245"/>
      <c r="BL38" s="1103"/>
      <c r="BM38" s="1149" t="s">
        <v>651</v>
      </c>
      <c r="BN38" s="1159"/>
      <c r="BO38" s="1159"/>
      <c r="BP38" s="1159"/>
      <c r="BQ38" s="1159"/>
      <c r="BR38" s="1159"/>
      <c r="BS38" s="1159"/>
      <c r="BT38" s="1159"/>
      <c r="BU38" s="1183"/>
      <c r="BV38" s="1149"/>
      <c r="BW38" s="1159"/>
      <c r="BX38" s="1159"/>
      <c r="BY38" s="1159"/>
      <c r="BZ38" s="1159"/>
      <c r="CA38" s="1159"/>
      <c r="CB38" s="1159"/>
      <c r="CC38" s="1159"/>
      <c r="CD38" s="1159"/>
      <c r="CE38" s="1159"/>
      <c r="CF38" s="1183"/>
      <c r="CG38" s="1102"/>
    </row>
    <row r="39" spans="1:85" ht="14.25" customHeight="1">
      <c r="A39" s="1102"/>
      <c r="B39" s="1107"/>
      <c r="C39" s="1126"/>
      <c r="D39" s="1126"/>
      <c r="E39" s="1126"/>
      <c r="F39" s="1126"/>
      <c r="G39" s="1126"/>
      <c r="H39" s="1141"/>
      <c r="I39" s="1161"/>
      <c r="J39" s="1178"/>
      <c r="K39" s="1178"/>
      <c r="L39" s="1178"/>
      <c r="M39" s="1178"/>
      <c r="N39" s="1187"/>
      <c r="O39" s="1193" t="s">
        <v>369</v>
      </c>
      <c r="P39" s="1193"/>
      <c r="Q39" s="1193"/>
      <c r="R39" s="1199"/>
      <c r="S39" s="1149"/>
      <c r="T39" s="1159"/>
      <c r="U39" s="1159"/>
      <c r="V39" s="1159"/>
      <c r="W39" s="1159"/>
      <c r="X39" s="1159"/>
      <c r="Y39" s="1183"/>
      <c r="Z39" s="1149"/>
      <c r="AA39" s="1159"/>
      <c r="AB39" s="1159"/>
      <c r="AC39" s="1159"/>
      <c r="AD39" s="1159"/>
      <c r="AE39" s="1159"/>
      <c r="AF39" s="1149"/>
      <c r="AG39" s="1159"/>
      <c r="AH39" s="1159"/>
      <c r="AI39" s="1159"/>
      <c r="AJ39" s="1159"/>
      <c r="AK39" s="1183"/>
      <c r="AL39" s="1159"/>
      <c r="AM39" s="1159"/>
      <c r="AN39" s="1159"/>
      <c r="AO39" s="1159"/>
      <c r="AP39" s="1183"/>
      <c r="AQ39" s="1103"/>
      <c r="AR39" s="1182"/>
      <c r="AS39" s="1160"/>
      <c r="AT39" s="1160"/>
      <c r="AU39" s="1160"/>
      <c r="AV39" s="1160"/>
      <c r="AW39" s="1160"/>
      <c r="AX39" s="1160"/>
      <c r="AY39" s="1160"/>
      <c r="AZ39" s="1185"/>
      <c r="BA39" s="1242"/>
      <c r="BB39" s="1244"/>
      <c r="BC39" s="1244"/>
      <c r="BD39" s="1244"/>
      <c r="BE39" s="1244"/>
      <c r="BF39" s="1244"/>
      <c r="BG39" s="1244"/>
      <c r="BH39" s="1244"/>
      <c r="BI39" s="1244"/>
      <c r="BJ39" s="1244"/>
      <c r="BK39" s="1246"/>
      <c r="BL39" s="1103"/>
      <c r="BM39" s="1182"/>
      <c r="BN39" s="1160"/>
      <c r="BO39" s="1160"/>
      <c r="BP39" s="1160"/>
      <c r="BQ39" s="1160"/>
      <c r="BR39" s="1160"/>
      <c r="BS39" s="1160"/>
      <c r="BT39" s="1160"/>
      <c r="BU39" s="1185"/>
      <c r="BV39" s="1182"/>
      <c r="BW39" s="1160"/>
      <c r="BX39" s="1160"/>
      <c r="BY39" s="1160"/>
      <c r="BZ39" s="1160"/>
      <c r="CA39" s="1160"/>
      <c r="CB39" s="1160"/>
      <c r="CC39" s="1160"/>
      <c r="CD39" s="1160"/>
      <c r="CE39" s="1160"/>
      <c r="CF39" s="1185"/>
      <c r="CG39" s="1102"/>
    </row>
    <row r="40" spans="1:85" ht="14.25" customHeight="1">
      <c r="A40" s="1102"/>
      <c r="B40" s="1107"/>
      <c r="C40" s="1126"/>
      <c r="D40" s="1126"/>
      <c r="E40" s="1126"/>
      <c r="F40" s="1126"/>
      <c r="G40" s="1126"/>
      <c r="H40" s="1141"/>
      <c r="I40" s="1161"/>
      <c r="J40" s="1178"/>
      <c r="K40" s="1178"/>
      <c r="L40" s="1178"/>
      <c r="M40" s="1178"/>
      <c r="N40" s="1187"/>
      <c r="O40" s="1194"/>
      <c r="P40" s="1194"/>
      <c r="Q40" s="1194"/>
      <c r="R40" s="1200"/>
      <c r="S40" s="1150"/>
      <c r="T40" s="1168"/>
      <c r="U40" s="1168"/>
      <c r="V40" s="1168"/>
      <c r="W40" s="1168"/>
      <c r="X40" s="1168"/>
      <c r="Y40" s="1184"/>
      <c r="Z40" s="1150"/>
      <c r="AA40" s="1168"/>
      <c r="AB40" s="1168"/>
      <c r="AC40" s="1168"/>
      <c r="AD40" s="1168"/>
      <c r="AE40" s="1168"/>
      <c r="AF40" s="1150"/>
      <c r="AG40" s="1168"/>
      <c r="AH40" s="1168"/>
      <c r="AI40" s="1168"/>
      <c r="AJ40" s="1168"/>
      <c r="AK40" s="1184"/>
      <c r="AL40" s="1168"/>
      <c r="AM40" s="1168"/>
      <c r="AN40" s="1168"/>
      <c r="AO40" s="1168"/>
      <c r="AP40" s="1184"/>
      <c r="AQ40" s="1103"/>
      <c r="AR40" s="1107"/>
      <c r="AS40" s="1103"/>
      <c r="AT40" s="1149" t="s">
        <v>475</v>
      </c>
      <c r="AU40" s="1159"/>
      <c r="AV40" s="1159"/>
      <c r="AW40" s="1159"/>
      <c r="AX40" s="1159"/>
      <c r="AY40" s="1159"/>
      <c r="AZ40" s="1183"/>
      <c r="BA40" s="1149"/>
      <c r="BB40" s="1159"/>
      <c r="BC40" s="1159"/>
      <c r="BD40" s="1159"/>
      <c r="BE40" s="1159"/>
      <c r="BF40" s="1159"/>
      <c r="BG40" s="1159"/>
      <c r="BH40" s="1159"/>
      <c r="BI40" s="1159"/>
      <c r="BJ40" s="1159"/>
      <c r="BK40" s="1183"/>
      <c r="BL40" s="1103"/>
      <c r="BM40" s="1149" t="s">
        <v>634</v>
      </c>
      <c r="BN40" s="1159"/>
      <c r="BO40" s="1159"/>
      <c r="BP40" s="1159"/>
      <c r="BQ40" s="1159"/>
      <c r="BR40" s="1159"/>
      <c r="BS40" s="1159"/>
      <c r="BT40" s="1159"/>
      <c r="BU40" s="1183"/>
      <c r="BV40" s="1149"/>
      <c r="BW40" s="1159"/>
      <c r="BX40" s="1159"/>
      <c r="BY40" s="1159"/>
      <c r="BZ40" s="1159"/>
      <c r="CA40" s="1159"/>
      <c r="CB40" s="1159"/>
      <c r="CC40" s="1159"/>
      <c r="CD40" s="1159"/>
      <c r="CE40" s="1159"/>
      <c r="CF40" s="1183"/>
      <c r="CG40" s="1102"/>
    </row>
    <row r="41" spans="1:85" ht="14.25" customHeight="1">
      <c r="A41" s="1102"/>
      <c r="B41" s="1107"/>
      <c r="C41" s="1126"/>
      <c r="D41" s="1126"/>
      <c r="E41" s="1126"/>
      <c r="F41" s="1126"/>
      <c r="G41" s="1126"/>
      <c r="H41" s="1141"/>
      <c r="I41" s="1161"/>
      <c r="J41" s="1178"/>
      <c r="K41" s="1178"/>
      <c r="L41" s="1178"/>
      <c r="M41" s="1178"/>
      <c r="N41" s="1187"/>
      <c r="O41" s="1193" t="s">
        <v>989</v>
      </c>
      <c r="P41" s="1193"/>
      <c r="Q41" s="1193"/>
      <c r="R41" s="1199"/>
      <c r="S41" s="1149"/>
      <c r="T41" s="1159"/>
      <c r="U41" s="1159"/>
      <c r="V41" s="1159"/>
      <c r="W41" s="1159"/>
      <c r="X41" s="1159"/>
      <c r="Y41" s="1183"/>
      <c r="Z41" s="1149"/>
      <c r="AA41" s="1159"/>
      <c r="AB41" s="1159"/>
      <c r="AC41" s="1159"/>
      <c r="AD41" s="1159"/>
      <c r="AE41" s="1159"/>
      <c r="AF41" s="1149"/>
      <c r="AG41" s="1159"/>
      <c r="AH41" s="1159"/>
      <c r="AI41" s="1159"/>
      <c r="AJ41" s="1159"/>
      <c r="AK41" s="1183"/>
      <c r="AL41" s="1159"/>
      <c r="AM41" s="1159"/>
      <c r="AN41" s="1159"/>
      <c r="AO41" s="1159"/>
      <c r="AP41" s="1183"/>
      <c r="AQ41" s="1103"/>
      <c r="AR41" s="1108"/>
      <c r="AS41" s="1135"/>
      <c r="AT41" s="1150"/>
      <c r="AU41" s="1168"/>
      <c r="AV41" s="1168"/>
      <c r="AW41" s="1168"/>
      <c r="AX41" s="1168"/>
      <c r="AY41" s="1168"/>
      <c r="AZ41" s="1184"/>
      <c r="BA41" s="1150"/>
      <c r="BB41" s="1168"/>
      <c r="BC41" s="1168"/>
      <c r="BD41" s="1168"/>
      <c r="BE41" s="1168"/>
      <c r="BF41" s="1168"/>
      <c r="BG41" s="1168"/>
      <c r="BH41" s="1168"/>
      <c r="BI41" s="1168"/>
      <c r="BJ41" s="1168"/>
      <c r="BK41" s="1184"/>
      <c r="BL41" s="1103"/>
      <c r="BM41" s="1182"/>
      <c r="BN41" s="1160"/>
      <c r="BO41" s="1160"/>
      <c r="BP41" s="1160"/>
      <c r="BQ41" s="1160"/>
      <c r="BR41" s="1160"/>
      <c r="BS41" s="1160"/>
      <c r="BT41" s="1160"/>
      <c r="BU41" s="1185"/>
      <c r="BV41" s="1182"/>
      <c r="BW41" s="1160"/>
      <c r="BX41" s="1160"/>
      <c r="BY41" s="1160"/>
      <c r="BZ41" s="1160"/>
      <c r="CA41" s="1160"/>
      <c r="CB41" s="1160"/>
      <c r="CC41" s="1160"/>
      <c r="CD41" s="1160"/>
      <c r="CE41" s="1160"/>
      <c r="CF41" s="1185"/>
      <c r="CG41" s="1102"/>
    </row>
    <row r="42" spans="1:85" ht="14.25" customHeight="1">
      <c r="A42" s="1102"/>
      <c r="B42" s="1108"/>
      <c r="C42" s="1127"/>
      <c r="D42" s="1127"/>
      <c r="E42" s="1127"/>
      <c r="F42" s="1127"/>
      <c r="G42" s="1127"/>
      <c r="H42" s="1142"/>
      <c r="I42" s="1162"/>
      <c r="J42" s="1179"/>
      <c r="K42" s="1179"/>
      <c r="L42" s="1179"/>
      <c r="M42" s="1179"/>
      <c r="N42" s="1188"/>
      <c r="O42" s="1194"/>
      <c r="P42" s="1194"/>
      <c r="Q42" s="1194"/>
      <c r="R42" s="1200"/>
      <c r="S42" s="1150"/>
      <c r="T42" s="1168"/>
      <c r="U42" s="1168"/>
      <c r="V42" s="1168"/>
      <c r="W42" s="1168"/>
      <c r="X42" s="1168"/>
      <c r="Y42" s="1184"/>
      <c r="Z42" s="1150"/>
      <c r="AA42" s="1168"/>
      <c r="AB42" s="1168"/>
      <c r="AC42" s="1168"/>
      <c r="AD42" s="1168"/>
      <c r="AE42" s="1168"/>
      <c r="AF42" s="1150"/>
      <c r="AG42" s="1168"/>
      <c r="AH42" s="1168"/>
      <c r="AI42" s="1168"/>
      <c r="AJ42" s="1168"/>
      <c r="AK42" s="1184"/>
      <c r="AL42" s="1168"/>
      <c r="AM42" s="1168"/>
      <c r="AN42" s="1168"/>
      <c r="AO42" s="1168"/>
      <c r="AP42" s="1184"/>
      <c r="AQ42" s="1103"/>
      <c r="AR42" s="1103"/>
      <c r="AS42" s="1103"/>
      <c r="AT42" s="1103"/>
      <c r="AU42" s="1103"/>
      <c r="AV42" s="1103"/>
      <c r="AW42" s="1103"/>
      <c r="AX42" s="1103"/>
      <c r="AY42" s="1103"/>
      <c r="AZ42" s="1103"/>
      <c r="BA42" s="1103"/>
      <c r="BB42" s="1103"/>
      <c r="BC42" s="1103"/>
      <c r="BD42" s="1103"/>
      <c r="BE42" s="1103"/>
      <c r="BF42" s="1103"/>
      <c r="BG42" s="1103"/>
      <c r="BH42" s="1103"/>
      <c r="BI42" s="1103"/>
      <c r="BJ42" s="1103"/>
      <c r="BK42" s="1103"/>
      <c r="BL42" s="1103"/>
      <c r="BM42" s="1107"/>
      <c r="BN42" s="1103"/>
      <c r="BO42" s="1149" t="s">
        <v>475</v>
      </c>
      <c r="BP42" s="1159"/>
      <c r="BQ42" s="1159"/>
      <c r="BR42" s="1159"/>
      <c r="BS42" s="1159"/>
      <c r="BT42" s="1159"/>
      <c r="BU42" s="1183"/>
      <c r="BV42" s="1149"/>
      <c r="BW42" s="1159"/>
      <c r="BX42" s="1159"/>
      <c r="BY42" s="1159"/>
      <c r="BZ42" s="1159"/>
      <c r="CA42" s="1159"/>
      <c r="CB42" s="1159"/>
      <c r="CC42" s="1159"/>
      <c r="CD42" s="1159"/>
      <c r="CE42" s="1159"/>
      <c r="CF42" s="1183"/>
      <c r="CG42" s="1102"/>
    </row>
    <row r="43" spans="1:85" ht="14.25" customHeight="1">
      <c r="A43" s="1102"/>
      <c r="B43" s="1103"/>
      <c r="C43" s="1103"/>
      <c r="D43" s="1103"/>
      <c r="E43" s="1103"/>
      <c r="F43" s="1103"/>
      <c r="G43" s="1103"/>
      <c r="H43" s="1103"/>
      <c r="I43" s="1103"/>
      <c r="J43" s="1103"/>
      <c r="K43" s="1103"/>
      <c r="L43" s="1103"/>
      <c r="M43" s="1103"/>
      <c r="N43" s="1103"/>
      <c r="O43" s="1103"/>
      <c r="P43" s="1103"/>
      <c r="Q43" s="1103"/>
      <c r="R43" s="1103"/>
      <c r="S43" s="1103"/>
      <c r="T43" s="1103"/>
      <c r="U43" s="1103"/>
      <c r="V43" s="1103"/>
      <c r="W43" s="1103"/>
      <c r="X43" s="1103"/>
      <c r="Y43" s="1103"/>
      <c r="Z43" s="1103"/>
      <c r="AA43" s="1103"/>
      <c r="AB43" s="1103"/>
      <c r="AC43" s="1103"/>
      <c r="AD43" s="1103"/>
      <c r="AE43" s="1103"/>
      <c r="AF43" s="1103"/>
      <c r="AG43" s="1103"/>
      <c r="AH43" s="1103"/>
      <c r="AI43" s="1103"/>
      <c r="AJ43" s="1103"/>
      <c r="AK43" s="1103"/>
      <c r="AL43" s="1103"/>
      <c r="AM43" s="1103"/>
      <c r="AN43" s="1103"/>
      <c r="AO43" s="1103"/>
      <c r="AP43" s="1103"/>
      <c r="AQ43" s="1103"/>
      <c r="AR43" s="1103"/>
      <c r="AS43" s="1103"/>
      <c r="AT43" s="1103"/>
      <c r="AU43" s="1103"/>
      <c r="AV43" s="1103"/>
      <c r="AW43" s="1103"/>
      <c r="AX43" s="1103"/>
      <c r="AY43" s="1103"/>
      <c r="AZ43" s="1103"/>
      <c r="BA43" s="1103"/>
      <c r="BB43" s="1103"/>
      <c r="BC43" s="1103"/>
      <c r="BD43" s="1103"/>
      <c r="BE43" s="1103"/>
      <c r="BF43" s="1103"/>
      <c r="BG43" s="1103"/>
      <c r="BH43" s="1103"/>
      <c r="BI43" s="1103"/>
      <c r="BJ43" s="1103"/>
      <c r="BK43" s="1103"/>
      <c r="BL43" s="1103"/>
      <c r="BM43" s="1107"/>
      <c r="BN43" s="1103"/>
      <c r="BO43" s="1182"/>
      <c r="BP43" s="1160"/>
      <c r="BQ43" s="1160"/>
      <c r="BR43" s="1160"/>
      <c r="BS43" s="1160"/>
      <c r="BT43" s="1160"/>
      <c r="BU43" s="1185"/>
      <c r="BV43" s="1182"/>
      <c r="BW43" s="1160"/>
      <c r="BX43" s="1160"/>
      <c r="BY43" s="1160"/>
      <c r="BZ43" s="1160"/>
      <c r="CA43" s="1160"/>
      <c r="CB43" s="1160"/>
      <c r="CC43" s="1160"/>
      <c r="CD43" s="1160"/>
      <c r="CE43" s="1160"/>
      <c r="CF43" s="1185"/>
      <c r="CG43" s="1102"/>
    </row>
    <row r="44" spans="1:85" ht="14.25" customHeight="1">
      <c r="A44" s="1102"/>
      <c r="B44" s="1106"/>
      <c r="C44" s="1128" t="s">
        <v>822</v>
      </c>
      <c r="D44" s="1128"/>
      <c r="E44" s="1128"/>
      <c r="F44" s="1128"/>
      <c r="G44" s="1128"/>
      <c r="H44" s="1140"/>
      <c r="I44" s="1106"/>
      <c r="J44" s="1109"/>
      <c r="K44" s="1109"/>
      <c r="L44" s="1109"/>
      <c r="M44" s="1109"/>
      <c r="N44" s="1109"/>
      <c r="O44" s="1109"/>
      <c r="P44" s="1109"/>
      <c r="Q44" s="1109"/>
      <c r="R44" s="1109"/>
      <c r="S44" s="1109"/>
      <c r="T44" s="1109"/>
      <c r="U44" s="1109"/>
      <c r="V44" s="1140"/>
      <c r="W44" s="1106"/>
      <c r="X44" s="1209" t="s">
        <v>957</v>
      </c>
      <c r="Y44" s="1209"/>
      <c r="Z44" s="1209"/>
      <c r="AA44" s="1209"/>
      <c r="AB44" s="1209"/>
      <c r="AC44" s="1140"/>
      <c r="AD44" s="1106"/>
      <c r="AE44" s="1109"/>
      <c r="AF44" s="1109"/>
      <c r="AG44" s="1109"/>
      <c r="AH44" s="1109"/>
      <c r="AI44" s="1109"/>
      <c r="AJ44" s="1109"/>
      <c r="AK44" s="1109"/>
      <c r="AL44" s="1109"/>
      <c r="AM44" s="1109"/>
      <c r="AN44" s="1109"/>
      <c r="AO44" s="1109"/>
      <c r="AP44" s="1140"/>
      <c r="AQ44" s="1103"/>
      <c r="AR44" s="1103"/>
      <c r="AS44" s="1103"/>
      <c r="AT44" s="1103"/>
      <c r="AU44" s="1103"/>
      <c r="AV44" s="1103"/>
      <c r="AW44" s="1103"/>
      <c r="AX44" s="1103"/>
      <c r="AY44" s="1103"/>
      <c r="AZ44" s="1103"/>
      <c r="BA44" s="1103"/>
      <c r="BB44" s="1103"/>
      <c r="BC44" s="1103"/>
      <c r="BD44" s="1103"/>
      <c r="BE44" s="1103"/>
      <c r="BF44" s="1103"/>
      <c r="BG44" s="1103"/>
      <c r="BH44" s="1103"/>
      <c r="BI44" s="1103"/>
      <c r="BJ44" s="1103"/>
      <c r="BK44" s="1103"/>
      <c r="BL44" s="1103"/>
      <c r="BM44" s="1107"/>
      <c r="BN44" s="1103"/>
      <c r="BO44" s="1149" t="s">
        <v>228</v>
      </c>
      <c r="BP44" s="1159"/>
      <c r="BQ44" s="1159"/>
      <c r="BR44" s="1159"/>
      <c r="BS44" s="1159"/>
      <c r="BT44" s="1159"/>
      <c r="BU44" s="1183"/>
      <c r="BV44" s="1149"/>
      <c r="BW44" s="1159"/>
      <c r="BX44" s="1159"/>
      <c r="BY44" s="1159"/>
      <c r="BZ44" s="1159"/>
      <c r="CA44" s="1159"/>
      <c r="CB44" s="1159"/>
      <c r="CC44" s="1159"/>
      <c r="CD44" s="1159"/>
      <c r="CE44" s="1159"/>
      <c r="CF44" s="1183"/>
      <c r="CG44" s="1102"/>
    </row>
    <row r="45" spans="1:85" ht="14.25" customHeight="1">
      <c r="A45" s="1102"/>
      <c r="B45" s="1108"/>
      <c r="C45" s="1129"/>
      <c r="D45" s="1129"/>
      <c r="E45" s="1129"/>
      <c r="F45" s="1129"/>
      <c r="G45" s="1129"/>
      <c r="H45" s="1142"/>
      <c r="I45" s="1108"/>
      <c r="J45" s="1135"/>
      <c r="K45" s="1135"/>
      <c r="L45" s="1135"/>
      <c r="M45" s="1135"/>
      <c r="N45" s="1135"/>
      <c r="O45" s="1135"/>
      <c r="P45" s="1135"/>
      <c r="Q45" s="1135"/>
      <c r="R45" s="1135"/>
      <c r="S45" s="1135"/>
      <c r="T45" s="1135"/>
      <c r="U45" s="1135"/>
      <c r="V45" s="1142"/>
      <c r="W45" s="1108"/>
      <c r="X45" s="1210"/>
      <c r="Y45" s="1210"/>
      <c r="Z45" s="1210"/>
      <c r="AA45" s="1210"/>
      <c r="AB45" s="1210"/>
      <c r="AC45" s="1142"/>
      <c r="AD45" s="1108"/>
      <c r="AE45" s="1135"/>
      <c r="AF45" s="1135"/>
      <c r="AG45" s="1135"/>
      <c r="AH45" s="1135"/>
      <c r="AI45" s="1135"/>
      <c r="AJ45" s="1135"/>
      <c r="AK45" s="1135"/>
      <c r="AL45" s="1135"/>
      <c r="AM45" s="1135"/>
      <c r="AN45" s="1135"/>
      <c r="AO45" s="1135"/>
      <c r="AP45" s="1142"/>
      <c r="AQ45" s="1103"/>
      <c r="AR45" s="1103"/>
      <c r="AS45" s="1103"/>
      <c r="AT45" s="1103"/>
      <c r="AU45" s="1103"/>
      <c r="AV45" s="1103"/>
      <c r="AW45" s="1103"/>
      <c r="AX45" s="1103"/>
      <c r="AY45" s="1103"/>
      <c r="AZ45" s="1103"/>
      <c r="BA45" s="1103"/>
      <c r="BB45" s="1103"/>
      <c r="BC45" s="1103"/>
      <c r="BD45" s="1103"/>
      <c r="BE45" s="1103"/>
      <c r="BF45" s="1103"/>
      <c r="BG45" s="1103"/>
      <c r="BH45" s="1103"/>
      <c r="BI45" s="1103"/>
      <c r="BJ45" s="1103"/>
      <c r="BK45" s="1103"/>
      <c r="BL45" s="1103"/>
      <c r="BM45" s="1108"/>
      <c r="BN45" s="1135"/>
      <c r="BO45" s="1150"/>
      <c r="BP45" s="1168"/>
      <c r="BQ45" s="1168"/>
      <c r="BR45" s="1168"/>
      <c r="BS45" s="1168"/>
      <c r="BT45" s="1168"/>
      <c r="BU45" s="1184"/>
      <c r="BV45" s="1150"/>
      <c r="BW45" s="1168"/>
      <c r="BX45" s="1168"/>
      <c r="BY45" s="1168"/>
      <c r="BZ45" s="1168"/>
      <c r="CA45" s="1168"/>
      <c r="CB45" s="1168"/>
      <c r="CC45" s="1168"/>
      <c r="CD45" s="1168"/>
      <c r="CE45" s="1168"/>
      <c r="CF45" s="1184"/>
      <c r="CG45" s="1102"/>
    </row>
    <row r="46" spans="1:85" ht="14.25" customHeight="1">
      <c r="A46" s="1102"/>
      <c r="B46" s="1103"/>
      <c r="C46" s="1117"/>
      <c r="D46" s="1117"/>
      <c r="E46" s="1117"/>
      <c r="F46" s="1117"/>
      <c r="G46" s="1117"/>
      <c r="H46" s="1103"/>
      <c r="I46" s="1103"/>
      <c r="J46" s="1103"/>
      <c r="K46" s="1103"/>
      <c r="L46" s="1103"/>
      <c r="M46" s="1103"/>
      <c r="N46" s="1103"/>
      <c r="O46" s="1103"/>
      <c r="P46" s="1103"/>
      <c r="Q46" s="1103"/>
      <c r="R46" s="1103"/>
      <c r="S46" s="1103"/>
      <c r="T46" s="1103"/>
      <c r="U46" s="1103"/>
      <c r="V46" s="1103"/>
      <c r="W46" s="1103"/>
      <c r="X46" s="1120"/>
      <c r="Y46" s="1120"/>
      <c r="Z46" s="1120"/>
      <c r="AA46" s="1120"/>
      <c r="AB46" s="1120"/>
      <c r="AC46" s="1103"/>
      <c r="AD46" s="1103"/>
      <c r="AE46" s="1103"/>
      <c r="AF46" s="1103"/>
      <c r="AG46" s="1103"/>
      <c r="AH46" s="1103"/>
      <c r="AI46" s="1103"/>
      <c r="AJ46" s="1103"/>
      <c r="AK46" s="1103"/>
      <c r="AL46" s="1103"/>
      <c r="AM46" s="1103"/>
      <c r="AN46" s="1103"/>
      <c r="AO46" s="1103"/>
      <c r="AP46" s="1103"/>
      <c r="AQ46" s="1103"/>
      <c r="AR46" s="1103"/>
      <c r="AS46" s="1103"/>
      <c r="AT46" s="1103"/>
      <c r="AU46" s="1103"/>
      <c r="AV46" s="1103"/>
      <c r="AW46" s="1103"/>
      <c r="AX46" s="1103"/>
      <c r="AY46" s="1103"/>
      <c r="AZ46" s="1103"/>
      <c r="BA46" s="1103"/>
      <c r="BB46" s="1103"/>
      <c r="BC46" s="1103"/>
      <c r="BD46" s="1103"/>
      <c r="BE46" s="1103"/>
      <c r="BF46" s="1103"/>
      <c r="BG46" s="1103"/>
      <c r="BH46" s="1103"/>
      <c r="BI46" s="1103"/>
      <c r="BJ46" s="1103"/>
      <c r="BK46" s="1103"/>
      <c r="BL46" s="1103"/>
      <c r="BM46" s="1102"/>
      <c r="BN46" s="1102"/>
      <c r="BO46" s="1102"/>
      <c r="BP46" s="1102"/>
      <c r="BQ46" s="1102"/>
      <c r="BR46" s="1102"/>
      <c r="BS46" s="1102"/>
      <c r="BT46" s="1102"/>
      <c r="BU46" s="1102"/>
      <c r="BV46" s="1102"/>
      <c r="BW46" s="1102"/>
      <c r="BX46" s="1102"/>
      <c r="BY46" s="1102"/>
      <c r="BZ46" s="1102"/>
      <c r="CA46" s="1102"/>
      <c r="CB46" s="1102"/>
      <c r="CC46" s="1102"/>
      <c r="CD46" s="1102"/>
      <c r="CE46" s="1102"/>
      <c r="CF46" s="1102"/>
      <c r="CG46" s="1102"/>
    </row>
    <row r="47" spans="1:85" ht="14.25" customHeight="1">
      <c r="A47" s="1102"/>
      <c r="B47" s="1106"/>
      <c r="C47" s="1128" t="s">
        <v>996</v>
      </c>
      <c r="D47" s="1122"/>
      <c r="E47" s="1122"/>
      <c r="F47" s="1122"/>
      <c r="G47" s="1122"/>
      <c r="H47" s="1140"/>
      <c r="I47" s="1106"/>
      <c r="J47" s="1109"/>
      <c r="K47" s="1109"/>
      <c r="L47" s="1109"/>
      <c r="M47" s="1109"/>
      <c r="N47" s="1109"/>
      <c r="O47" s="1109"/>
      <c r="P47" s="1109"/>
      <c r="Q47" s="1109"/>
      <c r="R47" s="1109"/>
      <c r="S47" s="1109"/>
      <c r="T47" s="1109"/>
      <c r="U47" s="1109"/>
      <c r="V47" s="1140"/>
      <c r="W47" s="1106"/>
      <c r="X47" s="1209" t="s">
        <v>957</v>
      </c>
      <c r="Y47" s="1209"/>
      <c r="Z47" s="1209"/>
      <c r="AA47" s="1209"/>
      <c r="AB47" s="1209"/>
      <c r="AC47" s="1140"/>
      <c r="AD47" s="1106"/>
      <c r="AE47" s="1109"/>
      <c r="AF47" s="1109"/>
      <c r="AG47" s="1109"/>
      <c r="AH47" s="1109"/>
      <c r="AI47" s="1109"/>
      <c r="AJ47" s="1109"/>
      <c r="AK47" s="1109"/>
      <c r="AL47" s="1109"/>
      <c r="AM47" s="1109"/>
      <c r="AN47" s="1109"/>
      <c r="AO47" s="1109"/>
      <c r="AP47" s="1140"/>
      <c r="AQ47" s="1103"/>
      <c r="AR47" s="1112" t="s">
        <v>997</v>
      </c>
      <c r="AS47" s="1125"/>
      <c r="AT47" s="1125"/>
      <c r="AU47" s="1125"/>
      <c r="AV47" s="1125"/>
      <c r="AW47" s="1125"/>
      <c r="AX47" s="1125"/>
      <c r="AY47" s="1165"/>
      <c r="AZ47" s="1149" t="s">
        <v>328</v>
      </c>
      <c r="BA47" s="1159"/>
      <c r="BB47" s="1159"/>
      <c r="BC47" s="1159"/>
      <c r="BD47" s="1159"/>
      <c r="BE47" s="1159"/>
      <c r="BF47" s="1183"/>
      <c r="BG47" s="1112" t="s">
        <v>626</v>
      </c>
      <c r="BH47" s="1125"/>
      <c r="BI47" s="1125"/>
      <c r="BJ47" s="1125"/>
      <c r="BK47" s="1125"/>
      <c r="BL47" s="1125"/>
      <c r="BM47" s="1165"/>
      <c r="BN47" s="1149" t="s">
        <v>328</v>
      </c>
      <c r="BO47" s="1159"/>
      <c r="BP47" s="1159"/>
      <c r="BQ47" s="1159"/>
      <c r="BR47" s="1159"/>
      <c r="BS47" s="1159"/>
      <c r="BT47" s="1183"/>
      <c r="BU47" s="1125" t="s">
        <v>985</v>
      </c>
      <c r="BV47" s="1125"/>
      <c r="BW47" s="1125"/>
      <c r="BX47" s="1125"/>
      <c r="BY47" s="1125"/>
      <c r="BZ47" s="1165"/>
      <c r="CA47" s="1159" t="s">
        <v>328</v>
      </c>
      <c r="CB47" s="1159"/>
      <c r="CC47" s="1159"/>
      <c r="CD47" s="1159"/>
      <c r="CE47" s="1159"/>
      <c r="CF47" s="1183"/>
      <c r="CG47" s="1102"/>
    </row>
    <row r="48" spans="1:85" ht="14.25" customHeight="1">
      <c r="A48" s="1102"/>
      <c r="B48" s="1108"/>
      <c r="C48" s="1124"/>
      <c r="D48" s="1124"/>
      <c r="E48" s="1124"/>
      <c r="F48" s="1124"/>
      <c r="G48" s="1124"/>
      <c r="H48" s="1142"/>
      <c r="I48" s="1108"/>
      <c r="J48" s="1135"/>
      <c r="K48" s="1135"/>
      <c r="L48" s="1135"/>
      <c r="M48" s="1135"/>
      <c r="N48" s="1135"/>
      <c r="O48" s="1135"/>
      <c r="P48" s="1135"/>
      <c r="Q48" s="1135"/>
      <c r="R48" s="1135"/>
      <c r="S48" s="1135"/>
      <c r="T48" s="1135"/>
      <c r="U48" s="1135"/>
      <c r="V48" s="1142"/>
      <c r="W48" s="1108"/>
      <c r="X48" s="1210"/>
      <c r="Y48" s="1210"/>
      <c r="Z48" s="1210"/>
      <c r="AA48" s="1210"/>
      <c r="AB48" s="1210"/>
      <c r="AC48" s="1142"/>
      <c r="AD48" s="1108"/>
      <c r="AE48" s="1135"/>
      <c r="AF48" s="1135"/>
      <c r="AG48" s="1135"/>
      <c r="AH48" s="1135"/>
      <c r="AI48" s="1135"/>
      <c r="AJ48" s="1135"/>
      <c r="AK48" s="1135"/>
      <c r="AL48" s="1135"/>
      <c r="AM48" s="1135"/>
      <c r="AN48" s="1135"/>
      <c r="AO48" s="1135"/>
      <c r="AP48" s="1142"/>
      <c r="AQ48" s="1103"/>
      <c r="AR48" s="1113"/>
      <c r="AS48" s="1126"/>
      <c r="AT48" s="1126"/>
      <c r="AU48" s="1126"/>
      <c r="AV48" s="1126"/>
      <c r="AW48" s="1126"/>
      <c r="AX48" s="1126"/>
      <c r="AY48" s="1166"/>
      <c r="AZ48" s="1182"/>
      <c r="BA48" s="1160"/>
      <c r="BB48" s="1160"/>
      <c r="BC48" s="1160"/>
      <c r="BD48" s="1160"/>
      <c r="BE48" s="1160"/>
      <c r="BF48" s="1185"/>
      <c r="BG48" s="1113"/>
      <c r="BH48" s="1126"/>
      <c r="BI48" s="1126"/>
      <c r="BJ48" s="1126"/>
      <c r="BK48" s="1126"/>
      <c r="BL48" s="1126"/>
      <c r="BM48" s="1166"/>
      <c r="BN48" s="1182"/>
      <c r="BO48" s="1160"/>
      <c r="BP48" s="1160"/>
      <c r="BQ48" s="1160"/>
      <c r="BR48" s="1160"/>
      <c r="BS48" s="1160"/>
      <c r="BT48" s="1185"/>
      <c r="BU48" s="1126"/>
      <c r="BV48" s="1126"/>
      <c r="BW48" s="1126"/>
      <c r="BX48" s="1126"/>
      <c r="BY48" s="1126"/>
      <c r="BZ48" s="1166"/>
      <c r="CA48" s="1160"/>
      <c r="CB48" s="1160"/>
      <c r="CC48" s="1160"/>
      <c r="CD48" s="1160"/>
      <c r="CE48" s="1160"/>
      <c r="CF48" s="1185"/>
      <c r="CG48" s="1102"/>
    </row>
    <row r="49" spans="1:85" ht="14.25" customHeight="1">
      <c r="A49" s="1102"/>
      <c r="B49" s="1106"/>
      <c r="C49" s="1128" t="s">
        <v>627</v>
      </c>
      <c r="D49" s="1128"/>
      <c r="E49" s="1128"/>
      <c r="F49" s="1128"/>
      <c r="G49" s="1128"/>
      <c r="H49" s="1140"/>
      <c r="I49" s="1106"/>
      <c r="J49" s="1109"/>
      <c r="K49" s="1109"/>
      <c r="L49" s="1109"/>
      <c r="M49" s="1109"/>
      <c r="N49" s="1109"/>
      <c r="O49" s="1109"/>
      <c r="P49" s="1109"/>
      <c r="Q49" s="1109"/>
      <c r="R49" s="1109"/>
      <c r="S49" s="1109"/>
      <c r="T49" s="1109"/>
      <c r="U49" s="1109"/>
      <c r="V49" s="1140"/>
      <c r="W49" s="1106"/>
      <c r="X49" s="1209" t="s">
        <v>957</v>
      </c>
      <c r="Y49" s="1209"/>
      <c r="Z49" s="1209"/>
      <c r="AA49" s="1209"/>
      <c r="AB49" s="1209"/>
      <c r="AC49" s="1140"/>
      <c r="AD49" s="1106"/>
      <c r="AE49" s="1109"/>
      <c r="AF49" s="1109"/>
      <c r="AG49" s="1109"/>
      <c r="AH49" s="1109"/>
      <c r="AI49" s="1109"/>
      <c r="AJ49" s="1109"/>
      <c r="AK49" s="1109"/>
      <c r="AL49" s="1109"/>
      <c r="AM49" s="1109"/>
      <c r="AN49" s="1109"/>
      <c r="AO49" s="1109"/>
      <c r="AP49" s="1140"/>
      <c r="AQ49" s="1103"/>
      <c r="AR49" s="1114"/>
      <c r="AS49" s="1127"/>
      <c r="AT49" s="1127"/>
      <c r="AU49" s="1127"/>
      <c r="AV49" s="1127"/>
      <c r="AW49" s="1127"/>
      <c r="AX49" s="1127"/>
      <c r="AY49" s="1167"/>
      <c r="AZ49" s="1150"/>
      <c r="BA49" s="1168"/>
      <c r="BB49" s="1168"/>
      <c r="BC49" s="1168"/>
      <c r="BD49" s="1168"/>
      <c r="BE49" s="1168"/>
      <c r="BF49" s="1184"/>
      <c r="BG49" s="1114"/>
      <c r="BH49" s="1127"/>
      <c r="BI49" s="1127"/>
      <c r="BJ49" s="1127"/>
      <c r="BK49" s="1127"/>
      <c r="BL49" s="1127"/>
      <c r="BM49" s="1167"/>
      <c r="BN49" s="1150"/>
      <c r="BO49" s="1168"/>
      <c r="BP49" s="1168"/>
      <c r="BQ49" s="1168"/>
      <c r="BR49" s="1168"/>
      <c r="BS49" s="1168"/>
      <c r="BT49" s="1184"/>
      <c r="BU49" s="1127"/>
      <c r="BV49" s="1127"/>
      <c r="BW49" s="1127"/>
      <c r="BX49" s="1127"/>
      <c r="BY49" s="1127"/>
      <c r="BZ49" s="1167"/>
      <c r="CA49" s="1168"/>
      <c r="CB49" s="1168"/>
      <c r="CC49" s="1168"/>
      <c r="CD49" s="1168"/>
      <c r="CE49" s="1168"/>
      <c r="CF49" s="1184"/>
      <c r="CG49" s="1102"/>
    </row>
    <row r="50" spans="1:85" ht="14.25" customHeight="1">
      <c r="A50" s="1102"/>
      <c r="B50" s="1108"/>
      <c r="C50" s="1129"/>
      <c r="D50" s="1129"/>
      <c r="E50" s="1129"/>
      <c r="F50" s="1129"/>
      <c r="G50" s="1129"/>
      <c r="H50" s="1142"/>
      <c r="I50" s="1108"/>
      <c r="J50" s="1135"/>
      <c r="K50" s="1135"/>
      <c r="L50" s="1135"/>
      <c r="M50" s="1135"/>
      <c r="N50" s="1135"/>
      <c r="O50" s="1135"/>
      <c r="P50" s="1135"/>
      <c r="Q50" s="1135"/>
      <c r="R50" s="1135"/>
      <c r="S50" s="1135"/>
      <c r="T50" s="1135"/>
      <c r="U50" s="1135"/>
      <c r="V50" s="1142"/>
      <c r="W50" s="1108"/>
      <c r="X50" s="1210"/>
      <c r="Y50" s="1210"/>
      <c r="Z50" s="1210"/>
      <c r="AA50" s="1210"/>
      <c r="AB50" s="1210"/>
      <c r="AC50" s="1142"/>
      <c r="AD50" s="1108"/>
      <c r="AE50" s="1135"/>
      <c r="AF50" s="1135"/>
      <c r="AG50" s="1135"/>
      <c r="AH50" s="1135"/>
      <c r="AI50" s="1135"/>
      <c r="AJ50" s="1135"/>
      <c r="AK50" s="1135"/>
      <c r="AL50" s="1135"/>
      <c r="AM50" s="1135"/>
      <c r="AN50" s="1135"/>
      <c r="AO50" s="1135"/>
      <c r="AP50" s="1142"/>
      <c r="AQ50" s="1103"/>
      <c r="AR50" s="1102"/>
      <c r="AS50" s="1102"/>
      <c r="AT50" s="1102"/>
      <c r="AU50" s="1102"/>
      <c r="AV50" s="1102"/>
      <c r="AW50" s="1102"/>
      <c r="AX50" s="1102"/>
      <c r="AY50" s="1102"/>
      <c r="AZ50" s="1102"/>
      <c r="BA50" s="1102"/>
      <c r="BB50" s="1102"/>
      <c r="BC50" s="1102"/>
      <c r="BD50" s="1102"/>
      <c r="BE50" s="1102"/>
      <c r="BF50" s="1102"/>
      <c r="BG50" s="1102"/>
      <c r="BH50" s="1102"/>
      <c r="BI50" s="1102"/>
      <c r="BJ50" s="1102"/>
      <c r="BK50" s="1102"/>
      <c r="BL50" s="1103"/>
      <c r="BM50" s="1102"/>
      <c r="BN50" s="1102"/>
      <c r="BO50" s="1102"/>
      <c r="BP50" s="1102"/>
      <c r="BQ50" s="1102"/>
      <c r="BR50" s="1102"/>
      <c r="BS50" s="1102"/>
      <c r="BT50" s="1102"/>
      <c r="BU50" s="1102"/>
      <c r="BV50" s="1102"/>
      <c r="BW50" s="1102"/>
      <c r="BX50" s="1102"/>
      <c r="BY50" s="1102"/>
      <c r="BZ50" s="1102"/>
      <c r="CA50" s="1102"/>
      <c r="CB50" s="1102"/>
      <c r="CC50" s="1102"/>
      <c r="CD50" s="1102"/>
      <c r="CE50" s="1102"/>
      <c r="CF50" s="1102"/>
      <c r="CG50" s="1102"/>
    </row>
    <row r="51" spans="1:85" ht="14.25" customHeight="1">
      <c r="A51" s="1102"/>
      <c r="B51" s="1106"/>
      <c r="C51" s="1130" t="s">
        <v>801</v>
      </c>
      <c r="D51" s="1130"/>
      <c r="E51" s="1130"/>
      <c r="F51" s="1130"/>
      <c r="G51" s="1130"/>
      <c r="H51" s="1140"/>
      <c r="I51" s="1163" t="s">
        <v>836</v>
      </c>
      <c r="J51" s="1180"/>
      <c r="K51" s="1180"/>
      <c r="L51" s="1180"/>
      <c r="M51" s="1180"/>
      <c r="N51" s="1180"/>
      <c r="O51" s="1180"/>
      <c r="P51" s="1180"/>
      <c r="Q51" s="1180"/>
      <c r="R51" s="1180"/>
      <c r="S51" s="1180"/>
      <c r="T51" s="1180"/>
      <c r="U51" s="1180"/>
      <c r="V51" s="1205"/>
      <c r="W51" s="1106"/>
      <c r="X51" s="1211" t="s">
        <v>475</v>
      </c>
      <c r="Y51" s="1211"/>
      <c r="Z51" s="1211"/>
      <c r="AA51" s="1211"/>
      <c r="AB51" s="1211"/>
      <c r="AC51" s="1140"/>
      <c r="AD51" s="1106"/>
      <c r="AE51" s="1109"/>
      <c r="AF51" s="1109"/>
      <c r="AG51" s="1109"/>
      <c r="AH51" s="1109"/>
      <c r="AI51" s="1109"/>
      <c r="AJ51" s="1109"/>
      <c r="AK51" s="1109"/>
      <c r="AL51" s="1109"/>
      <c r="AM51" s="1109"/>
      <c r="AN51" s="1109"/>
      <c r="AO51" s="1109"/>
      <c r="AP51" s="1140"/>
      <c r="AQ51" s="1103"/>
      <c r="AR51" s="1102"/>
      <c r="AS51" s="1102"/>
      <c r="AT51" s="1102"/>
      <c r="AU51" s="1102"/>
      <c r="AV51" s="1102"/>
      <c r="AW51" s="1102"/>
      <c r="AX51" s="1102"/>
      <c r="AY51" s="1102"/>
      <c r="AZ51" s="1102"/>
      <c r="BA51" s="1102"/>
      <c r="BB51" s="1102"/>
      <c r="BC51" s="1102"/>
      <c r="BD51" s="1102"/>
      <c r="BE51" s="1102"/>
      <c r="BF51" s="1102"/>
      <c r="BG51" s="1102"/>
      <c r="BH51" s="1102"/>
      <c r="BI51" s="1102"/>
      <c r="BJ51" s="1102"/>
      <c r="BK51" s="1102"/>
      <c r="BL51" s="1103"/>
      <c r="BM51" s="1102"/>
      <c r="BN51" s="1102"/>
      <c r="BO51" s="1102"/>
      <c r="BP51" s="1102"/>
      <c r="BQ51" s="1102"/>
      <c r="BR51" s="1102"/>
      <c r="BS51" s="1102"/>
      <c r="BT51" s="1102"/>
      <c r="BU51" s="1102"/>
      <c r="BV51" s="1102"/>
      <c r="BW51" s="1102"/>
      <c r="BX51" s="1102"/>
      <c r="BY51" s="1102"/>
      <c r="BZ51" s="1102"/>
      <c r="CA51" s="1102"/>
      <c r="CB51" s="1102"/>
      <c r="CC51" s="1102"/>
      <c r="CD51" s="1102"/>
      <c r="CE51" s="1102"/>
      <c r="CF51" s="1102"/>
      <c r="CG51" s="1102"/>
    </row>
    <row r="52" spans="1:85" ht="14.25" customHeight="1">
      <c r="A52" s="1102"/>
      <c r="B52" s="1108"/>
      <c r="C52" s="1131"/>
      <c r="D52" s="1131"/>
      <c r="E52" s="1131"/>
      <c r="F52" s="1131"/>
      <c r="G52" s="1131"/>
      <c r="H52" s="1142"/>
      <c r="I52" s="1164"/>
      <c r="J52" s="1181"/>
      <c r="K52" s="1181"/>
      <c r="L52" s="1181"/>
      <c r="M52" s="1181"/>
      <c r="N52" s="1181"/>
      <c r="O52" s="1181"/>
      <c r="P52" s="1181"/>
      <c r="Q52" s="1181"/>
      <c r="R52" s="1181"/>
      <c r="S52" s="1181"/>
      <c r="T52" s="1181"/>
      <c r="U52" s="1181"/>
      <c r="V52" s="1206"/>
      <c r="W52" s="1108"/>
      <c r="X52" s="1212"/>
      <c r="Y52" s="1212"/>
      <c r="Z52" s="1212"/>
      <c r="AA52" s="1212"/>
      <c r="AB52" s="1212"/>
      <c r="AC52" s="1142"/>
      <c r="AD52" s="1108"/>
      <c r="AE52" s="1135"/>
      <c r="AF52" s="1135"/>
      <c r="AG52" s="1135"/>
      <c r="AH52" s="1135"/>
      <c r="AI52" s="1135"/>
      <c r="AJ52" s="1135"/>
      <c r="AK52" s="1135"/>
      <c r="AL52" s="1135"/>
      <c r="AM52" s="1135"/>
      <c r="AN52" s="1135"/>
      <c r="AO52" s="1135"/>
      <c r="AP52" s="1142"/>
      <c r="AQ52" s="1103"/>
      <c r="AR52" s="1102"/>
      <c r="AS52" s="1102"/>
      <c r="AT52" s="1102"/>
      <c r="AU52" s="1102"/>
      <c r="AV52" s="1102"/>
      <c r="AW52" s="1102"/>
      <c r="AX52" s="1102"/>
      <c r="AY52" s="1102"/>
      <c r="AZ52" s="1102"/>
      <c r="BA52" s="1102"/>
      <c r="BB52" s="1102"/>
      <c r="BC52" s="1102"/>
      <c r="BD52" s="1102"/>
      <c r="BE52" s="1102"/>
      <c r="BF52" s="1102"/>
      <c r="BG52" s="1102"/>
      <c r="BH52" s="1102"/>
      <c r="BI52" s="1102"/>
      <c r="BJ52" s="1102"/>
      <c r="BK52" s="1102"/>
      <c r="BL52" s="1102"/>
      <c r="BM52" s="1102"/>
      <c r="BN52" s="1102"/>
      <c r="BO52" s="1102"/>
      <c r="BP52" s="1102"/>
      <c r="BQ52" s="1102"/>
      <c r="BR52" s="1102"/>
      <c r="BS52" s="1102"/>
      <c r="BT52" s="1102"/>
      <c r="BU52" s="1102"/>
      <c r="BV52" s="1102"/>
      <c r="BW52" s="1102"/>
      <c r="BX52" s="1102"/>
      <c r="BY52" s="1102"/>
      <c r="BZ52" s="1102"/>
      <c r="CA52" s="1102"/>
      <c r="CB52" s="1102"/>
      <c r="CC52" s="1102"/>
      <c r="CD52" s="1102"/>
      <c r="CE52" s="1102"/>
      <c r="CF52" s="1102"/>
      <c r="CG52" s="1102"/>
    </row>
    <row r="53" spans="1:85" ht="14.25" customHeight="1">
      <c r="A53" s="1102"/>
      <c r="B53" s="1110" t="s">
        <v>998</v>
      </c>
      <c r="C53" s="1132"/>
      <c r="D53" s="1132"/>
      <c r="E53" s="1132"/>
      <c r="F53" s="1132"/>
      <c r="G53" s="1132"/>
      <c r="H53" s="1143"/>
      <c r="I53" s="1163"/>
      <c r="J53" s="1180"/>
      <c r="K53" s="1180"/>
      <c r="L53" s="1180"/>
      <c r="M53" s="1180"/>
      <c r="N53" s="1180"/>
      <c r="O53" s="1180"/>
      <c r="P53" s="1180"/>
      <c r="Q53" s="1180"/>
      <c r="R53" s="1180"/>
      <c r="S53" s="1180"/>
      <c r="T53" s="1180"/>
      <c r="U53" s="1180"/>
      <c r="V53" s="1205"/>
      <c r="W53" s="1106"/>
      <c r="X53" s="1213" t="s">
        <v>475</v>
      </c>
      <c r="Y53" s="1213"/>
      <c r="Z53" s="1213"/>
      <c r="AA53" s="1213"/>
      <c r="AB53" s="1213"/>
      <c r="AC53" s="1140"/>
      <c r="AD53" s="1106"/>
      <c r="AE53" s="1109"/>
      <c r="AF53" s="1109"/>
      <c r="AG53" s="1109"/>
      <c r="AH53" s="1109"/>
      <c r="AI53" s="1109"/>
      <c r="AJ53" s="1109"/>
      <c r="AK53" s="1109"/>
      <c r="AL53" s="1109"/>
      <c r="AM53" s="1109"/>
      <c r="AN53" s="1109"/>
      <c r="AO53" s="1109"/>
      <c r="AP53" s="1140"/>
      <c r="AQ53" s="1103"/>
      <c r="AR53" s="1102"/>
      <c r="AS53" s="1102"/>
      <c r="AT53" s="1102"/>
      <c r="AU53" s="1102"/>
      <c r="AV53" s="1102"/>
      <c r="AW53" s="1102"/>
      <c r="AX53" s="1102"/>
      <c r="AY53" s="1102"/>
      <c r="AZ53" s="1102"/>
      <c r="BA53" s="1102"/>
      <c r="BB53" s="1102"/>
      <c r="BC53" s="1102"/>
      <c r="BD53" s="1102"/>
      <c r="BE53" s="1102"/>
      <c r="BF53" s="1102"/>
      <c r="BG53" s="1102"/>
      <c r="BH53" s="1102"/>
      <c r="BI53" s="1102"/>
      <c r="BJ53" s="1102"/>
      <c r="BK53" s="1102"/>
      <c r="BL53" s="1102"/>
      <c r="BM53" s="1102"/>
      <c r="BN53" s="1102"/>
      <c r="BO53" s="1102"/>
      <c r="BP53" s="1102"/>
      <c r="BQ53" s="1102"/>
      <c r="BR53" s="1102"/>
      <c r="BS53" s="1102"/>
      <c r="BT53" s="1102"/>
      <c r="BU53" s="1102"/>
      <c r="BV53" s="1102"/>
      <c r="BW53" s="1102"/>
      <c r="BX53" s="1102"/>
      <c r="BY53" s="1102"/>
      <c r="BZ53" s="1102"/>
      <c r="CA53" s="1102"/>
      <c r="CB53" s="1102"/>
      <c r="CC53" s="1102"/>
      <c r="CD53" s="1102"/>
      <c r="CE53" s="1102"/>
      <c r="CF53" s="1102"/>
      <c r="CG53" s="1102"/>
    </row>
    <row r="54" spans="1:85" ht="14.25" customHeight="1">
      <c r="A54" s="1102"/>
      <c r="B54" s="1111"/>
      <c r="C54" s="1133"/>
      <c r="D54" s="1133"/>
      <c r="E54" s="1133"/>
      <c r="F54" s="1133"/>
      <c r="G54" s="1133"/>
      <c r="H54" s="1144"/>
      <c r="I54" s="1164"/>
      <c r="J54" s="1181"/>
      <c r="K54" s="1181"/>
      <c r="L54" s="1181"/>
      <c r="M54" s="1181"/>
      <c r="N54" s="1181"/>
      <c r="O54" s="1181"/>
      <c r="P54" s="1181"/>
      <c r="Q54" s="1181"/>
      <c r="R54" s="1181"/>
      <c r="S54" s="1181"/>
      <c r="T54" s="1181"/>
      <c r="U54" s="1181"/>
      <c r="V54" s="1206"/>
      <c r="W54" s="1108"/>
      <c r="X54" s="1214"/>
      <c r="Y54" s="1214"/>
      <c r="Z54" s="1214"/>
      <c r="AA54" s="1214"/>
      <c r="AB54" s="1214"/>
      <c r="AC54" s="1142"/>
      <c r="AD54" s="1108"/>
      <c r="AE54" s="1135"/>
      <c r="AF54" s="1135"/>
      <c r="AG54" s="1135"/>
      <c r="AH54" s="1135"/>
      <c r="AI54" s="1135"/>
      <c r="AJ54" s="1135"/>
      <c r="AK54" s="1135"/>
      <c r="AL54" s="1135"/>
      <c r="AM54" s="1135"/>
      <c r="AN54" s="1135"/>
      <c r="AO54" s="1135"/>
      <c r="AP54" s="1142"/>
      <c r="AQ54" s="1103"/>
      <c r="AR54" s="1102"/>
      <c r="AS54" s="1102"/>
      <c r="AT54" s="1102"/>
      <c r="AU54" s="1102"/>
      <c r="AV54" s="1102"/>
      <c r="AW54" s="1102"/>
      <c r="AX54" s="1102"/>
      <c r="AY54" s="1102"/>
      <c r="AZ54" s="1102"/>
      <c r="BA54" s="1102"/>
      <c r="BB54" s="1102"/>
      <c r="BC54" s="1102"/>
      <c r="BD54" s="1102"/>
      <c r="BE54" s="1102"/>
      <c r="BF54" s="1102"/>
      <c r="BG54" s="1102"/>
      <c r="BH54" s="1102"/>
      <c r="BI54" s="1102"/>
      <c r="BJ54" s="1102"/>
      <c r="BK54" s="1102"/>
      <c r="BL54" s="1102"/>
      <c r="BM54" s="1102"/>
      <c r="BN54" s="1102"/>
      <c r="BO54" s="1102"/>
      <c r="BP54" s="1102"/>
      <c r="BQ54" s="1102"/>
      <c r="BR54" s="1102"/>
      <c r="BS54" s="1102"/>
      <c r="BT54" s="1102"/>
      <c r="BU54" s="1102"/>
      <c r="BV54" s="1102"/>
      <c r="BW54" s="1102"/>
      <c r="BX54" s="1102"/>
      <c r="BY54" s="1102"/>
      <c r="BZ54" s="1102"/>
      <c r="CA54" s="1102"/>
      <c r="CB54" s="1102"/>
      <c r="CC54" s="1102"/>
      <c r="CD54" s="1102"/>
      <c r="CE54" s="1102"/>
      <c r="CF54" s="1102"/>
      <c r="CG54" s="1102"/>
    </row>
    <row r="55" spans="1:85" ht="14.25" customHeight="1">
      <c r="A55" s="1102"/>
      <c r="B55" s="1106"/>
      <c r="C55" s="1128" t="s">
        <v>445</v>
      </c>
      <c r="D55" s="1128"/>
      <c r="E55" s="1128"/>
      <c r="F55" s="1128"/>
      <c r="G55" s="1128"/>
      <c r="H55" s="1140"/>
      <c r="I55" s="1163"/>
      <c r="J55" s="1180"/>
      <c r="K55" s="1180"/>
      <c r="L55" s="1180"/>
      <c r="M55" s="1180"/>
      <c r="N55" s="1180"/>
      <c r="O55" s="1180"/>
      <c r="P55" s="1180"/>
      <c r="Q55" s="1180"/>
      <c r="R55" s="1180"/>
      <c r="S55" s="1180"/>
      <c r="T55" s="1180"/>
      <c r="U55" s="1180"/>
      <c r="V55" s="1205"/>
      <c r="W55" s="1106"/>
      <c r="X55" s="1128" t="s">
        <v>445</v>
      </c>
      <c r="Y55" s="1128"/>
      <c r="Z55" s="1128"/>
      <c r="AA55" s="1128"/>
      <c r="AB55" s="1128"/>
      <c r="AC55" s="1140"/>
      <c r="AD55" s="1106"/>
      <c r="AE55" s="1109"/>
      <c r="AF55" s="1109"/>
      <c r="AG55" s="1109"/>
      <c r="AH55" s="1109"/>
      <c r="AI55" s="1109"/>
      <c r="AJ55" s="1109"/>
      <c r="AK55" s="1109"/>
      <c r="AL55" s="1109"/>
      <c r="AM55" s="1109"/>
      <c r="AN55" s="1109"/>
      <c r="AO55" s="1109"/>
      <c r="AP55" s="1140"/>
      <c r="AQ55" s="1103"/>
      <c r="AR55" s="1102"/>
      <c r="AS55" s="1102"/>
      <c r="AT55" s="1102"/>
      <c r="AU55" s="1102"/>
      <c r="AV55" s="1102"/>
      <c r="AW55" s="1102"/>
      <c r="AX55" s="1102"/>
      <c r="AY55" s="1102"/>
      <c r="AZ55" s="1102"/>
      <c r="BA55" s="1102"/>
      <c r="BB55" s="1102"/>
      <c r="BC55" s="1102"/>
      <c r="BD55" s="1102"/>
      <c r="BE55" s="1102"/>
      <c r="BF55" s="1102"/>
      <c r="BG55" s="1102"/>
      <c r="BH55" s="1102"/>
      <c r="BI55" s="1102"/>
      <c r="BJ55" s="1102"/>
      <c r="BK55" s="1102"/>
      <c r="BL55" s="1102"/>
      <c r="BM55" s="1231"/>
      <c r="BN55" s="1231"/>
      <c r="BO55" s="1231"/>
      <c r="BP55" s="1231"/>
      <c r="BQ55" s="1231"/>
      <c r="BR55" s="1231"/>
      <c r="BS55" s="1231"/>
      <c r="BT55" s="1231"/>
      <c r="BU55" s="1231"/>
      <c r="BV55" s="1231"/>
      <c r="BW55" s="1231"/>
      <c r="BX55" s="1231"/>
      <c r="BY55" s="1231"/>
      <c r="BZ55" s="1231"/>
      <c r="CA55" s="1231"/>
      <c r="CB55" s="1231"/>
      <c r="CC55" s="1231"/>
      <c r="CD55" s="1231"/>
      <c r="CE55" s="1231"/>
      <c r="CF55" s="1231"/>
      <c r="CG55" s="1102"/>
    </row>
    <row r="56" spans="1:85" ht="14.25" customHeight="1">
      <c r="A56" s="1102"/>
      <c r="B56" s="1107"/>
      <c r="C56" s="1134"/>
      <c r="D56" s="1134"/>
      <c r="E56" s="1134"/>
      <c r="F56" s="1134"/>
      <c r="G56" s="1134"/>
      <c r="H56" s="1141"/>
      <c r="I56" s="1164"/>
      <c r="J56" s="1181"/>
      <c r="K56" s="1181"/>
      <c r="L56" s="1181"/>
      <c r="M56" s="1181"/>
      <c r="N56" s="1181"/>
      <c r="O56" s="1181"/>
      <c r="P56" s="1181"/>
      <c r="Q56" s="1181"/>
      <c r="R56" s="1181"/>
      <c r="S56" s="1181"/>
      <c r="T56" s="1181"/>
      <c r="U56" s="1181"/>
      <c r="V56" s="1206"/>
      <c r="W56" s="1107"/>
      <c r="X56" s="1134"/>
      <c r="Y56" s="1134"/>
      <c r="Z56" s="1134"/>
      <c r="AA56" s="1134"/>
      <c r="AB56" s="1134"/>
      <c r="AC56" s="1141"/>
      <c r="AD56" s="1108"/>
      <c r="AE56" s="1135"/>
      <c r="AF56" s="1135"/>
      <c r="AG56" s="1135"/>
      <c r="AH56" s="1135"/>
      <c r="AI56" s="1135"/>
      <c r="AJ56" s="1135"/>
      <c r="AK56" s="1135"/>
      <c r="AL56" s="1135"/>
      <c r="AM56" s="1135"/>
      <c r="AN56" s="1135"/>
      <c r="AO56" s="1135"/>
      <c r="AP56" s="1142"/>
      <c r="AQ56" s="1103"/>
      <c r="AR56" s="1102"/>
      <c r="AS56" s="1102"/>
      <c r="AT56" s="1102"/>
      <c r="AU56" s="1102"/>
      <c r="AV56" s="1102"/>
      <c r="AW56" s="1102"/>
      <c r="AX56" s="1102"/>
      <c r="AY56" s="1102"/>
      <c r="AZ56" s="1102"/>
      <c r="BA56" s="1102"/>
      <c r="BB56" s="1102"/>
      <c r="BC56" s="1102"/>
      <c r="BD56" s="1102"/>
      <c r="BE56" s="1102"/>
      <c r="BF56" s="1102"/>
      <c r="BG56" s="1102"/>
      <c r="BH56" s="1102"/>
      <c r="BI56" s="1102"/>
      <c r="BJ56" s="1102"/>
      <c r="BK56" s="1102"/>
      <c r="BL56" s="1102"/>
      <c r="BM56" s="1231"/>
      <c r="BN56" s="1231"/>
      <c r="BO56" s="1231"/>
      <c r="BP56" s="1231"/>
      <c r="BQ56" s="1231"/>
      <c r="BR56" s="1231"/>
      <c r="BS56" s="1231"/>
      <c r="BT56" s="1231"/>
      <c r="BU56" s="1231"/>
      <c r="BV56" s="1231"/>
      <c r="BW56" s="1231"/>
      <c r="BX56" s="1231"/>
      <c r="BY56" s="1231"/>
      <c r="BZ56" s="1231"/>
      <c r="CA56" s="1231"/>
      <c r="CB56" s="1231"/>
      <c r="CC56" s="1231"/>
      <c r="CD56" s="1231"/>
      <c r="CE56" s="1231"/>
      <c r="CF56" s="1231"/>
      <c r="CG56" s="1102"/>
    </row>
    <row r="57" spans="1:85" ht="14.25" customHeight="1">
      <c r="A57" s="1102"/>
      <c r="B57" s="1107"/>
      <c r="C57" s="1103"/>
      <c r="D57" s="1136" t="s">
        <v>475</v>
      </c>
      <c r="E57" s="1122"/>
      <c r="F57" s="1122"/>
      <c r="G57" s="1122"/>
      <c r="H57" s="1145"/>
      <c r="I57" s="1106"/>
      <c r="J57" s="1109"/>
      <c r="K57" s="1109"/>
      <c r="L57" s="1109"/>
      <c r="M57" s="1109"/>
      <c r="N57" s="1109"/>
      <c r="O57" s="1109"/>
      <c r="P57" s="1109"/>
      <c r="Q57" s="1109"/>
      <c r="R57" s="1109"/>
      <c r="S57" s="1109"/>
      <c r="T57" s="1109"/>
      <c r="U57" s="1109"/>
      <c r="V57" s="1140"/>
      <c r="W57" s="1107"/>
      <c r="X57" s="1103"/>
      <c r="Y57" s="1136" t="s">
        <v>475</v>
      </c>
      <c r="Z57" s="1122"/>
      <c r="AA57" s="1122"/>
      <c r="AB57" s="1122"/>
      <c r="AC57" s="1145"/>
      <c r="AD57" s="1106"/>
      <c r="AE57" s="1109"/>
      <c r="AF57" s="1109"/>
      <c r="AG57" s="1109"/>
      <c r="AH57" s="1109"/>
      <c r="AI57" s="1109"/>
      <c r="AJ57" s="1109"/>
      <c r="AK57" s="1109"/>
      <c r="AL57" s="1109"/>
      <c r="AM57" s="1109"/>
      <c r="AN57" s="1109"/>
      <c r="AO57" s="1109"/>
      <c r="AP57" s="1140"/>
      <c r="AQ57" s="1103"/>
      <c r="AR57" s="1231"/>
      <c r="AS57" s="1231"/>
      <c r="AT57" s="1231"/>
      <c r="AU57" s="1231"/>
      <c r="AV57" s="1231"/>
      <c r="AW57" s="1231"/>
      <c r="AX57" s="1231"/>
      <c r="AY57" s="1231"/>
      <c r="AZ57" s="1231"/>
      <c r="BA57" s="1231"/>
      <c r="BB57" s="1231"/>
      <c r="BC57" s="1231"/>
      <c r="BD57" s="1231"/>
      <c r="BE57" s="1231"/>
      <c r="BF57" s="1231"/>
      <c r="BG57" s="1231"/>
      <c r="BH57" s="1231"/>
      <c r="BI57" s="1231"/>
      <c r="BJ57" s="1231"/>
      <c r="BK57" s="1231"/>
      <c r="BL57" s="1102"/>
      <c r="BM57" s="1231"/>
      <c r="BN57" s="1231"/>
      <c r="BO57" s="1231"/>
      <c r="BP57" s="1231"/>
      <c r="BQ57" s="1231"/>
      <c r="BR57" s="1231"/>
      <c r="BS57" s="1231"/>
      <c r="BT57" s="1231"/>
      <c r="BU57" s="1231"/>
      <c r="BV57" s="1231"/>
      <c r="BW57" s="1231"/>
      <c r="BX57" s="1231"/>
      <c r="BY57" s="1231"/>
      <c r="BZ57" s="1231"/>
      <c r="CA57" s="1231"/>
      <c r="CB57" s="1231"/>
      <c r="CC57" s="1231"/>
      <c r="CD57" s="1231"/>
      <c r="CE57" s="1231"/>
      <c r="CF57" s="1231"/>
      <c r="CG57" s="1102"/>
    </row>
    <row r="58" spans="1:85" ht="14.25" customHeight="1">
      <c r="A58" s="1102"/>
      <c r="B58" s="1107"/>
      <c r="C58" s="1103"/>
      <c r="D58" s="1137"/>
      <c r="E58" s="1124"/>
      <c r="F58" s="1124"/>
      <c r="G58" s="1124"/>
      <c r="H58" s="1146"/>
      <c r="I58" s="1108"/>
      <c r="J58" s="1135"/>
      <c r="K58" s="1135"/>
      <c r="L58" s="1135"/>
      <c r="M58" s="1135"/>
      <c r="N58" s="1135"/>
      <c r="O58" s="1135"/>
      <c r="P58" s="1135"/>
      <c r="Q58" s="1135"/>
      <c r="R58" s="1135"/>
      <c r="S58" s="1135"/>
      <c r="T58" s="1135"/>
      <c r="U58" s="1135"/>
      <c r="V58" s="1142"/>
      <c r="W58" s="1107"/>
      <c r="X58" s="1103"/>
      <c r="Y58" s="1137"/>
      <c r="Z58" s="1124"/>
      <c r="AA58" s="1124"/>
      <c r="AB58" s="1124"/>
      <c r="AC58" s="1146"/>
      <c r="AD58" s="1108"/>
      <c r="AE58" s="1135"/>
      <c r="AF58" s="1135"/>
      <c r="AG58" s="1135"/>
      <c r="AH58" s="1135"/>
      <c r="AI58" s="1135"/>
      <c r="AJ58" s="1135"/>
      <c r="AK58" s="1135"/>
      <c r="AL58" s="1135"/>
      <c r="AM58" s="1135"/>
      <c r="AN58" s="1135"/>
      <c r="AO58" s="1135"/>
      <c r="AP58" s="1142"/>
      <c r="AQ58" s="1103"/>
      <c r="AR58" s="1231"/>
      <c r="AS58" s="1231"/>
      <c r="AT58" s="1231"/>
      <c r="AU58" s="1231"/>
      <c r="AV58" s="1231"/>
      <c r="AW58" s="1231"/>
      <c r="AX58" s="1231"/>
      <c r="AY58" s="1231"/>
      <c r="AZ58" s="1231"/>
      <c r="BA58" s="1231"/>
      <c r="BB58" s="1231"/>
      <c r="BC58" s="1231"/>
      <c r="BD58" s="1231"/>
      <c r="BE58" s="1231"/>
      <c r="BF58" s="1231"/>
      <c r="BG58" s="1231"/>
      <c r="BH58" s="1231"/>
      <c r="BI58" s="1231"/>
      <c r="BJ58" s="1231"/>
      <c r="BK58" s="1231"/>
      <c r="BL58" s="1102"/>
      <c r="BM58" s="1231"/>
      <c r="BN58" s="1231"/>
      <c r="BO58" s="1231"/>
      <c r="BP58" s="1231"/>
      <c r="BQ58" s="1231"/>
      <c r="BR58" s="1231"/>
      <c r="BS58" s="1231"/>
      <c r="BT58" s="1231"/>
      <c r="BU58" s="1231"/>
      <c r="BV58" s="1231"/>
      <c r="BW58" s="1231"/>
      <c r="BX58" s="1231"/>
      <c r="BY58" s="1231"/>
      <c r="BZ58" s="1231"/>
      <c r="CA58" s="1231"/>
      <c r="CB58" s="1231"/>
      <c r="CC58" s="1231"/>
      <c r="CD58" s="1231"/>
      <c r="CE58" s="1231"/>
      <c r="CF58" s="1231"/>
      <c r="CG58" s="1102"/>
    </row>
    <row r="59" spans="1:85" ht="14.25" customHeight="1">
      <c r="A59" s="1102"/>
      <c r="B59" s="1107"/>
      <c r="C59" s="1103"/>
      <c r="D59" s="1138" t="s">
        <v>1000</v>
      </c>
      <c r="E59" s="1128"/>
      <c r="F59" s="1128"/>
      <c r="G59" s="1128"/>
      <c r="H59" s="1147"/>
      <c r="I59" s="1106"/>
      <c r="J59" s="1109"/>
      <c r="K59" s="1109"/>
      <c r="L59" s="1109"/>
      <c r="M59" s="1109"/>
      <c r="N59" s="1109"/>
      <c r="O59" s="1109"/>
      <c r="P59" s="1109"/>
      <c r="Q59" s="1109"/>
      <c r="R59" s="1109"/>
      <c r="S59" s="1109"/>
      <c r="T59" s="1109"/>
      <c r="U59" s="1109"/>
      <c r="V59" s="1140"/>
      <c r="W59" s="1107"/>
      <c r="X59" s="1103"/>
      <c r="Y59" s="1138" t="s">
        <v>1000</v>
      </c>
      <c r="Z59" s="1128"/>
      <c r="AA59" s="1128"/>
      <c r="AB59" s="1128"/>
      <c r="AC59" s="1147"/>
      <c r="AD59" s="1106"/>
      <c r="AE59" s="1109"/>
      <c r="AF59" s="1109"/>
      <c r="AG59" s="1109"/>
      <c r="AH59" s="1109"/>
      <c r="AI59" s="1109"/>
      <c r="AJ59" s="1109"/>
      <c r="AK59" s="1109"/>
      <c r="AL59" s="1109"/>
      <c r="AM59" s="1109"/>
      <c r="AN59" s="1109"/>
      <c r="AO59" s="1109"/>
      <c r="AP59" s="1140"/>
      <c r="AQ59" s="1103"/>
      <c r="AR59" s="1231"/>
      <c r="AS59" s="1231"/>
      <c r="AT59" s="1231"/>
      <c r="AU59" s="1231"/>
      <c r="AV59" s="1231"/>
      <c r="AW59" s="1231"/>
      <c r="AX59" s="1231"/>
      <c r="AY59" s="1231"/>
      <c r="AZ59" s="1231"/>
      <c r="BA59" s="1231"/>
      <c r="BB59" s="1231"/>
      <c r="BC59" s="1231"/>
      <c r="BD59" s="1231"/>
      <c r="BE59" s="1231"/>
      <c r="BF59" s="1231"/>
      <c r="BG59" s="1231"/>
      <c r="BH59" s="1231"/>
      <c r="BI59" s="1231"/>
      <c r="BJ59" s="1231"/>
      <c r="BK59" s="1231"/>
      <c r="BL59" s="1102"/>
      <c r="BM59" s="1102"/>
      <c r="BN59" s="1102"/>
      <c r="BO59" s="1102"/>
      <c r="BP59" s="1102"/>
      <c r="BQ59" s="1102"/>
      <c r="BR59" s="1102"/>
      <c r="BS59" s="1102"/>
      <c r="BT59" s="1102"/>
      <c r="BU59" s="1102"/>
      <c r="BV59" s="1102"/>
      <c r="BW59" s="1102"/>
      <c r="BX59" s="1102"/>
      <c r="BY59" s="1102"/>
      <c r="BZ59" s="1102"/>
      <c r="CA59" s="1102"/>
      <c r="CB59" s="1102"/>
      <c r="CC59" s="1102"/>
      <c r="CD59" s="1102"/>
      <c r="CE59" s="1102"/>
      <c r="CF59" s="1102"/>
      <c r="CG59" s="1102"/>
    </row>
    <row r="60" spans="1:85" ht="14.25" customHeight="1">
      <c r="A60" s="1102"/>
      <c r="B60" s="1108"/>
      <c r="C60" s="1135"/>
      <c r="D60" s="1139"/>
      <c r="E60" s="1129"/>
      <c r="F60" s="1129"/>
      <c r="G60" s="1129"/>
      <c r="H60" s="1148"/>
      <c r="I60" s="1108"/>
      <c r="J60" s="1135"/>
      <c r="K60" s="1135"/>
      <c r="L60" s="1135"/>
      <c r="M60" s="1135"/>
      <c r="N60" s="1135"/>
      <c r="O60" s="1135"/>
      <c r="P60" s="1135"/>
      <c r="Q60" s="1135"/>
      <c r="R60" s="1135"/>
      <c r="S60" s="1135"/>
      <c r="T60" s="1135"/>
      <c r="U60" s="1135"/>
      <c r="V60" s="1142"/>
      <c r="W60" s="1108"/>
      <c r="X60" s="1135"/>
      <c r="Y60" s="1139"/>
      <c r="Z60" s="1129"/>
      <c r="AA60" s="1129"/>
      <c r="AB60" s="1129"/>
      <c r="AC60" s="1148"/>
      <c r="AD60" s="1108"/>
      <c r="AE60" s="1135"/>
      <c r="AF60" s="1135"/>
      <c r="AG60" s="1135"/>
      <c r="AH60" s="1135"/>
      <c r="AI60" s="1135"/>
      <c r="AJ60" s="1135"/>
      <c r="AK60" s="1135"/>
      <c r="AL60" s="1135"/>
      <c r="AM60" s="1135"/>
      <c r="AN60" s="1135"/>
      <c r="AO60" s="1135"/>
      <c r="AP60" s="1142"/>
      <c r="AQ60" s="1103"/>
      <c r="AR60" s="1231"/>
      <c r="AS60" s="1231"/>
      <c r="AT60" s="1231"/>
      <c r="AU60" s="1231"/>
      <c r="AV60" s="1231"/>
      <c r="AW60" s="1231"/>
      <c r="AX60" s="1231"/>
      <c r="AY60" s="1231"/>
      <c r="AZ60" s="1231"/>
      <c r="BA60" s="1231"/>
      <c r="BB60" s="1231"/>
      <c r="BC60" s="1231"/>
      <c r="BD60" s="1231"/>
      <c r="BE60" s="1231"/>
      <c r="BF60" s="1231"/>
      <c r="BG60" s="1231"/>
      <c r="BH60" s="1231"/>
      <c r="BI60" s="1231"/>
      <c r="BJ60" s="1231"/>
      <c r="BK60" s="1231"/>
      <c r="BL60" s="1102"/>
      <c r="BM60" s="1102"/>
      <c r="BN60" s="1102"/>
      <c r="BO60" s="1102"/>
      <c r="BP60" s="1102"/>
      <c r="BQ60" s="1102"/>
      <c r="BR60" s="1102"/>
      <c r="BS60" s="1102"/>
      <c r="BT60" s="1102"/>
      <c r="BU60" s="1102"/>
      <c r="BV60" s="1102"/>
      <c r="BW60" s="1102"/>
      <c r="BX60" s="1102"/>
      <c r="BY60" s="1102"/>
      <c r="BZ60" s="1102"/>
      <c r="CA60" s="1102"/>
      <c r="CB60" s="1102"/>
      <c r="CC60" s="1102"/>
      <c r="CD60" s="1102"/>
      <c r="CE60" s="1102"/>
      <c r="CF60" s="1102"/>
      <c r="CG60" s="1102"/>
    </row>
    <row r="61" spans="1:85" ht="14.25" customHeight="1">
      <c r="A61" s="1102"/>
      <c r="B61" s="1103"/>
      <c r="C61" s="1103"/>
      <c r="D61" s="1134"/>
      <c r="E61" s="1134"/>
      <c r="F61" s="1134"/>
      <c r="G61" s="1134"/>
      <c r="H61" s="1134"/>
      <c r="I61" s="1109"/>
      <c r="J61" s="1109"/>
      <c r="K61" s="1109"/>
      <c r="L61" s="1109"/>
      <c r="M61" s="1109"/>
      <c r="N61" s="1109"/>
      <c r="O61" s="1109"/>
      <c r="P61" s="1109"/>
      <c r="Q61" s="1109"/>
      <c r="R61" s="1109"/>
      <c r="S61" s="1109"/>
      <c r="T61" s="1109"/>
      <c r="U61" s="1109"/>
      <c r="V61" s="1109"/>
      <c r="W61" s="1109"/>
      <c r="X61" s="1109"/>
      <c r="Y61" s="1128"/>
      <c r="Z61" s="1128"/>
      <c r="AA61" s="1128"/>
      <c r="AB61" s="1128"/>
      <c r="AC61" s="1128"/>
      <c r="AD61" s="1109"/>
      <c r="AE61" s="1109"/>
      <c r="AF61" s="1109"/>
      <c r="AG61" s="1109"/>
      <c r="AH61" s="1109"/>
      <c r="AI61" s="1109"/>
      <c r="AJ61" s="1109"/>
      <c r="AK61" s="1109"/>
      <c r="AL61" s="1109"/>
      <c r="AM61" s="1109"/>
      <c r="AN61" s="1109"/>
      <c r="AO61" s="1109"/>
      <c r="AP61" s="1109"/>
      <c r="AQ61" s="1231"/>
      <c r="AR61" s="1102"/>
      <c r="AS61" s="1102"/>
      <c r="AT61" s="1102"/>
      <c r="AU61" s="1102"/>
      <c r="AV61" s="1102"/>
      <c r="AW61" s="1102"/>
      <c r="AX61" s="1102"/>
      <c r="AY61" s="1102"/>
      <c r="AZ61" s="1102"/>
      <c r="BA61" s="1102"/>
      <c r="BB61" s="1102"/>
      <c r="BC61" s="1102"/>
      <c r="BD61" s="1102"/>
      <c r="BE61" s="1102"/>
      <c r="BF61" s="1102"/>
      <c r="BG61" s="1102"/>
      <c r="BH61" s="1102"/>
      <c r="BI61" s="1102"/>
      <c r="BJ61" s="1102"/>
      <c r="BK61" s="1102"/>
      <c r="BL61" s="1231"/>
      <c r="BM61" s="1102"/>
      <c r="BN61" s="1102"/>
      <c r="BO61" s="1102"/>
      <c r="BP61" s="1102"/>
      <c r="BQ61" s="1102"/>
      <c r="BR61" s="1102"/>
      <c r="BS61" s="1102"/>
      <c r="BT61" s="1102"/>
      <c r="BU61" s="1102"/>
      <c r="BV61" s="1102"/>
      <c r="BW61" s="1102"/>
      <c r="BX61" s="1102"/>
      <c r="BY61" s="1102"/>
      <c r="BZ61" s="1102"/>
      <c r="CA61" s="1102"/>
      <c r="CB61" s="1102"/>
      <c r="CC61" s="1102"/>
      <c r="CD61" s="1102"/>
      <c r="CE61" s="1102"/>
      <c r="CF61" s="1102"/>
      <c r="CG61" s="1102"/>
    </row>
    <row r="62" spans="1:85" ht="14.25" customHeight="1">
      <c r="A62" s="1102"/>
      <c r="B62" s="1112" t="s">
        <v>997</v>
      </c>
      <c r="C62" s="1125"/>
      <c r="D62" s="1125"/>
      <c r="E62" s="1125"/>
      <c r="F62" s="1125"/>
      <c r="G62" s="1125"/>
      <c r="H62" s="1125"/>
      <c r="I62" s="1165"/>
      <c r="J62" s="1149" t="s">
        <v>328</v>
      </c>
      <c r="K62" s="1159"/>
      <c r="L62" s="1159"/>
      <c r="M62" s="1159"/>
      <c r="N62" s="1159"/>
      <c r="O62" s="1159"/>
      <c r="P62" s="1183"/>
      <c r="Q62" s="1112" t="s">
        <v>878</v>
      </c>
      <c r="R62" s="1125"/>
      <c r="S62" s="1125"/>
      <c r="T62" s="1125"/>
      <c r="U62" s="1125"/>
      <c r="V62" s="1125"/>
      <c r="W62" s="1165"/>
      <c r="X62" s="1149" t="s">
        <v>328</v>
      </c>
      <c r="Y62" s="1159"/>
      <c r="Z62" s="1159"/>
      <c r="AA62" s="1159"/>
      <c r="AB62" s="1159"/>
      <c r="AC62" s="1159"/>
      <c r="AD62" s="1183"/>
      <c r="AE62" s="1125" t="s">
        <v>985</v>
      </c>
      <c r="AF62" s="1125"/>
      <c r="AG62" s="1125"/>
      <c r="AH62" s="1125"/>
      <c r="AI62" s="1125"/>
      <c r="AJ62" s="1165"/>
      <c r="AK62" s="1159" t="s">
        <v>328</v>
      </c>
      <c r="AL62" s="1159"/>
      <c r="AM62" s="1159"/>
      <c r="AN62" s="1159"/>
      <c r="AO62" s="1159"/>
      <c r="AP62" s="1183"/>
      <c r="AQ62" s="1231"/>
      <c r="AR62" s="1102"/>
      <c r="AS62" s="1102"/>
      <c r="AT62" s="1102"/>
      <c r="AU62" s="1102"/>
      <c r="AV62" s="1102"/>
      <c r="AW62" s="1102"/>
      <c r="AX62" s="1102"/>
      <c r="AY62" s="1102"/>
      <c r="AZ62" s="1102"/>
      <c r="BA62" s="1102"/>
      <c r="BB62" s="1102"/>
      <c r="BC62" s="1102"/>
      <c r="BD62" s="1102"/>
      <c r="BE62" s="1102"/>
      <c r="BF62" s="1102"/>
      <c r="BG62" s="1102"/>
      <c r="BH62" s="1102"/>
      <c r="BI62" s="1102"/>
      <c r="BJ62" s="1102"/>
      <c r="BK62" s="1102"/>
      <c r="BL62" s="1231"/>
      <c r="BM62" s="1102"/>
      <c r="BN62" s="1102"/>
      <c r="BO62" s="1102"/>
      <c r="BP62" s="1102"/>
      <c r="BQ62" s="1102"/>
      <c r="BR62" s="1102"/>
      <c r="BS62" s="1102"/>
      <c r="BT62" s="1102"/>
      <c r="BU62" s="1102"/>
      <c r="BV62" s="1102"/>
      <c r="BW62" s="1102"/>
      <c r="BX62" s="1102"/>
      <c r="BY62" s="1102"/>
      <c r="BZ62" s="1102"/>
      <c r="CA62" s="1102"/>
      <c r="CB62" s="1102"/>
      <c r="CC62" s="1102"/>
      <c r="CD62" s="1102"/>
      <c r="CE62" s="1102"/>
      <c r="CF62" s="1102"/>
      <c r="CG62" s="1102"/>
    </row>
    <row r="63" spans="1:85" ht="13.5">
      <c r="A63" s="1102"/>
      <c r="B63" s="1113"/>
      <c r="C63" s="1126"/>
      <c r="D63" s="1126"/>
      <c r="E63" s="1126"/>
      <c r="F63" s="1126"/>
      <c r="G63" s="1126"/>
      <c r="H63" s="1126"/>
      <c r="I63" s="1166"/>
      <c r="J63" s="1182"/>
      <c r="K63" s="1160"/>
      <c r="L63" s="1160"/>
      <c r="M63" s="1160"/>
      <c r="N63" s="1160"/>
      <c r="O63" s="1160"/>
      <c r="P63" s="1185"/>
      <c r="Q63" s="1113"/>
      <c r="R63" s="1126"/>
      <c r="S63" s="1126"/>
      <c r="T63" s="1126"/>
      <c r="U63" s="1126"/>
      <c r="V63" s="1126"/>
      <c r="W63" s="1166"/>
      <c r="X63" s="1182"/>
      <c r="Y63" s="1160"/>
      <c r="Z63" s="1160"/>
      <c r="AA63" s="1160"/>
      <c r="AB63" s="1160"/>
      <c r="AC63" s="1160"/>
      <c r="AD63" s="1185"/>
      <c r="AE63" s="1126"/>
      <c r="AF63" s="1126"/>
      <c r="AG63" s="1126"/>
      <c r="AH63" s="1126"/>
      <c r="AI63" s="1126"/>
      <c r="AJ63" s="1166"/>
      <c r="AK63" s="1160"/>
      <c r="AL63" s="1160"/>
      <c r="AM63" s="1160"/>
      <c r="AN63" s="1160"/>
      <c r="AO63" s="1160"/>
      <c r="AP63" s="1185"/>
      <c r="AQ63" s="1231"/>
      <c r="AR63" s="1102"/>
      <c r="AS63" s="1102"/>
      <c r="AT63" s="1102"/>
      <c r="AU63" s="1102"/>
      <c r="AV63" s="1102"/>
      <c r="AW63" s="1102"/>
      <c r="AX63" s="1102"/>
      <c r="AY63" s="1102"/>
      <c r="AZ63" s="1102"/>
      <c r="BA63" s="1102"/>
      <c r="BB63" s="1102"/>
      <c r="BC63" s="1102"/>
      <c r="BD63" s="1102"/>
      <c r="BE63" s="1102"/>
      <c r="BF63" s="1102"/>
      <c r="BG63" s="1102"/>
      <c r="BH63" s="1102"/>
      <c r="BI63" s="1102"/>
      <c r="BJ63" s="1102"/>
      <c r="BK63" s="1102"/>
      <c r="BL63" s="1231"/>
      <c r="BM63" s="1102"/>
      <c r="BN63" s="1102"/>
      <c r="BO63" s="1102"/>
      <c r="BP63" s="1102"/>
      <c r="BQ63" s="1102"/>
      <c r="BR63" s="1102"/>
      <c r="BS63" s="1102"/>
      <c r="BT63" s="1102"/>
      <c r="BU63" s="1102"/>
      <c r="BV63" s="1102"/>
      <c r="BW63" s="1102"/>
      <c r="BX63" s="1102"/>
      <c r="BY63" s="1102"/>
      <c r="BZ63" s="1102"/>
      <c r="CA63" s="1102"/>
      <c r="CB63" s="1102"/>
      <c r="CC63" s="1102"/>
      <c r="CD63" s="1102"/>
      <c r="CE63" s="1102"/>
      <c r="CF63" s="1102"/>
      <c r="CG63" s="1102"/>
    </row>
    <row r="64" spans="1:85" ht="13.5">
      <c r="A64" s="1102"/>
      <c r="B64" s="1114"/>
      <c r="C64" s="1127"/>
      <c r="D64" s="1127"/>
      <c r="E64" s="1127"/>
      <c r="F64" s="1127"/>
      <c r="G64" s="1127"/>
      <c r="H64" s="1127"/>
      <c r="I64" s="1167"/>
      <c r="J64" s="1150"/>
      <c r="K64" s="1168"/>
      <c r="L64" s="1168"/>
      <c r="M64" s="1168"/>
      <c r="N64" s="1168"/>
      <c r="O64" s="1168"/>
      <c r="P64" s="1184"/>
      <c r="Q64" s="1114"/>
      <c r="R64" s="1127"/>
      <c r="S64" s="1127"/>
      <c r="T64" s="1127"/>
      <c r="U64" s="1127"/>
      <c r="V64" s="1127"/>
      <c r="W64" s="1167"/>
      <c r="X64" s="1150"/>
      <c r="Y64" s="1168"/>
      <c r="Z64" s="1168"/>
      <c r="AA64" s="1168"/>
      <c r="AB64" s="1168"/>
      <c r="AC64" s="1168"/>
      <c r="AD64" s="1184"/>
      <c r="AE64" s="1127"/>
      <c r="AF64" s="1127"/>
      <c r="AG64" s="1127"/>
      <c r="AH64" s="1127"/>
      <c r="AI64" s="1127"/>
      <c r="AJ64" s="1167"/>
      <c r="AK64" s="1168"/>
      <c r="AL64" s="1168"/>
      <c r="AM64" s="1168"/>
      <c r="AN64" s="1168"/>
      <c r="AO64" s="1168"/>
      <c r="AP64" s="1184"/>
      <c r="AQ64" s="1231"/>
      <c r="AR64" s="1102"/>
      <c r="AS64" s="1102"/>
      <c r="AT64" s="1102"/>
      <c r="AU64" s="1102"/>
      <c r="AV64" s="1102"/>
      <c r="AW64" s="1102"/>
      <c r="AX64" s="1102"/>
      <c r="AY64" s="1102"/>
      <c r="AZ64" s="1102"/>
      <c r="BA64" s="1102"/>
      <c r="BB64" s="1102"/>
      <c r="BC64" s="1102"/>
      <c r="BD64" s="1102"/>
      <c r="BE64" s="1102"/>
      <c r="BF64" s="1102"/>
      <c r="BG64" s="1102"/>
      <c r="BH64" s="1102"/>
      <c r="BI64" s="1102"/>
      <c r="BJ64" s="1102"/>
      <c r="BK64" s="1102"/>
      <c r="BL64" s="1231"/>
      <c r="BM64" s="1102"/>
      <c r="BN64" s="1102"/>
      <c r="BO64" s="1102"/>
      <c r="BP64" s="1102"/>
      <c r="BQ64" s="1102"/>
      <c r="BR64" s="1102"/>
      <c r="BS64" s="1102"/>
      <c r="BT64" s="1102"/>
      <c r="BU64" s="1102"/>
      <c r="BV64" s="1102"/>
      <c r="BW64" s="1102"/>
      <c r="BX64" s="1102"/>
      <c r="BY64" s="1102"/>
      <c r="BZ64" s="1102"/>
      <c r="CA64" s="1102"/>
      <c r="CB64" s="1102"/>
      <c r="CC64" s="1102"/>
      <c r="CD64" s="1102"/>
      <c r="CE64" s="1102"/>
      <c r="CF64" s="1102"/>
      <c r="CG64" s="1102"/>
    </row>
  </sheetData>
  <mergeCells count="167">
    <mergeCell ref="AY10:CF10"/>
    <mergeCell ref="S11:W11"/>
    <mergeCell ref="S12:W12"/>
    <mergeCell ref="S13:W13"/>
    <mergeCell ref="S14:W14"/>
    <mergeCell ref="BI20:BM20"/>
    <mergeCell ref="BI21:BM21"/>
    <mergeCell ref="BI22:BM22"/>
    <mergeCell ref="BI23:BM23"/>
    <mergeCell ref="BN58:CF58"/>
    <mergeCell ref="B2:AP3"/>
    <mergeCell ref="AR3:CF4"/>
    <mergeCell ref="AS5:AW7"/>
    <mergeCell ref="AY5:BL7"/>
    <mergeCell ref="BN5:BR7"/>
    <mergeCell ref="BT5:CF7"/>
    <mergeCell ref="AS8:AW10"/>
    <mergeCell ref="AY8:CF9"/>
    <mergeCell ref="C9:G14"/>
    <mergeCell ref="I9:R10"/>
    <mergeCell ref="S9:AF10"/>
    <mergeCell ref="AG9:AP10"/>
    <mergeCell ref="I11:R12"/>
    <mergeCell ref="X11:AF12"/>
    <mergeCell ref="AG11:AP12"/>
    <mergeCell ref="AS11:AW13"/>
    <mergeCell ref="AY11:CF13"/>
    <mergeCell ref="I13:R14"/>
    <mergeCell ref="X13:AF14"/>
    <mergeCell ref="AG13:AP14"/>
    <mergeCell ref="AS14:AW16"/>
    <mergeCell ref="AY14:BL16"/>
    <mergeCell ref="BN14:BR16"/>
    <mergeCell ref="BT14:CF16"/>
    <mergeCell ref="C16:G18"/>
    <mergeCell ref="I16:AP18"/>
    <mergeCell ref="AS18:AW23"/>
    <mergeCell ref="AY18:BH19"/>
    <mergeCell ref="BI18:BV19"/>
    <mergeCell ref="BW18:CF19"/>
    <mergeCell ref="C19:G21"/>
    <mergeCell ref="I19:AP21"/>
    <mergeCell ref="AY20:BH21"/>
    <mergeCell ref="BN20:BV21"/>
    <mergeCell ref="BW20:CF21"/>
    <mergeCell ref="C22:G24"/>
    <mergeCell ref="I22:V24"/>
    <mergeCell ref="X22:AB24"/>
    <mergeCell ref="AD22:AP24"/>
    <mergeCell ref="AY22:BH23"/>
    <mergeCell ref="BN22:BV23"/>
    <mergeCell ref="BW22:CF23"/>
    <mergeCell ref="AZ25:BC28"/>
    <mergeCell ref="BE25:BN26"/>
    <mergeCell ref="BO25:BW26"/>
    <mergeCell ref="BX25:CF26"/>
    <mergeCell ref="C26:G31"/>
    <mergeCell ref="J26:M27"/>
    <mergeCell ref="O26:AC27"/>
    <mergeCell ref="AD26:AP27"/>
    <mergeCell ref="BE27:BN28"/>
    <mergeCell ref="BO27:BW28"/>
    <mergeCell ref="BX27:CF28"/>
    <mergeCell ref="J28:M29"/>
    <mergeCell ref="O28:AC29"/>
    <mergeCell ref="AD28:AP29"/>
    <mergeCell ref="AY29:BD32"/>
    <mergeCell ref="BE29:BK30"/>
    <mergeCell ref="BL29:BS30"/>
    <mergeCell ref="BT29:BZ30"/>
    <mergeCell ref="CA29:CF30"/>
    <mergeCell ref="J30:M31"/>
    <mergeCell ref="O30:AC31"/>
    <mergeCell ref="AD30:AP31"/>
    <mergeCell ref="BE31:BK32"/>
    <mergeCell ref="BL31:BS32"/>
    <mergeCell ref="BT31:BZ32"/>
    <mergeCell ref="CA31:CF32"/>
    <mergeCell ref="J33:M36"/>
    <mergeCell ref="O33:X34"/>
    <mergeCell ref="Y33:AG34"/>
    <mergeCell ref="AH33:AP34"/>
    <mergeCell ref="AR34:AZ35"/>
    <mergeCell ref="BA34:BK35"/>
    <mergeCell ref="BM34:BU35"/>
    <mergeCell ref="BV34:CF35"/>
    <mergeCell ref="O35:X36"/>
    <mergeCell ref="Y35:AG36"/>
    <mergeCell ref="AH35:AP36"/>
    <mergeCell ref="AT36:AZ37"/>
    <mergeCell ref="BA36:BK37"/>
    <mergeCell ref="BM36:BU37"/>
    <mergeCell ref="BV36:CF37"/>
    <mergeCell ref="I37:N42"/>
    <mergeCell ref="O37:R38"/>
    <mergeCell ref="S37:Y38"/>
    <mergeCell ref="Z37:AE38"/>
    <mergeCell ref="AF37:AK38"/>
    <mergeCell ref="AL37:AP38"/>
    <mergeCell ref="AR38:AZ39"/>
    <mergeCell ref="BA38:BK39"/>
    <mergeCell ref="BM38:BU39"/>
    <mergeCell ref="BV38:CF39"/>
    <mergeCell ref="O39:R40"/>
    <mergeCell ref="S39:Y40"/>
    <mergeCell ref="Z39:AE40"/>
    <mergeCell ref="AF39:AK40"/>
    <mergeCell ref="AL39:AP40"/>
    <mergeCell ref="AT40:AZ41"/>
    <mergeCell ref="BA40:BK41"/>
    <mergeCell ref="BM40:BU41"/>
    <mergeCell ref="BV40:CF41"/>
    <mergeCell ref="O41:R42"/>
    <mergeCell ref="S41:Y42"/>
    <mergeCell ref="Z41:AE42"/>
    <mergeCell ref="AF41:AK42"/>
    <mergeCell ref="AL41:AP42"/>
    <mergeCell ref="BO42:BU43"/>
    <mergeCell ref="BV42:CF43"/>
    <mergeCell ref="C44:G45"/>
    <mergeCell ref="I44:V45"/>
    <mergeCell ref="X44:AB45"/>
    <mergeCell ref="AD44:AP45"/>
    <mergeCell ref="BO44:BU45"/>
    <mergeCell ref="BV44:CF45"/>
    <mergeCell ref="C47:G48"/>
    <mergeCell ref="I47:V48"/>
    <mergeCell ref="X47:AB48"/>
    <mergeCell ref="AD47:AP48"/>
    <mergeCell ref="AR47:AY49"/>
    <mergeCell ref="AZ47:BF49"/>
    <mergeCell ref="BG47:BM49"/>
    <mergeCell ref="BN47:BT49"/>
    <mergeCell ref="BU47:BZ49"/>
    <mergeCell ref="CA47:CF49"/>
    <mergeCell ref="C49:G50"/>
    <mergeCell ref="I49:V50"/>
    <mergeCell ref="X49:AB50"/>
    <mergeCell ref="AD49:AP50"/>
    <mergeCell ref="C51:G52"/>
    <mergeCell ref="I51:V52"/>
    <mergeCell ref="X51:AB52"/>
    <mergeCell ref="AD51:AP52"/>
    <mergeCell ref="B53:H54"/>
    <mergeCell ref="I53:V54"/>
    <mergeCell ref="X53:AB54"/>
    <mergeCell ref="AD53:AP54"/>
    <mergeCell ref="C55:G56"/>
    <mergeCell ref="I55:V56"/>
    <mergeCell ref="X55:AB56"/>
    <mergeCell ref="AD55:AP56"/>
    <mergeCell ref="D57:H58"/>
    <mergeCell ref="I57:V58"/>
    <mergeCell ref="Y57:AC58"/>
    <mergeCell ref="AD57:AP58"/>
    <mergeCell ref="D59:H60"/>
    <mergeCell ref="I59:V60"/>
    <mergeCell ref="Y59:AC60"/>
    <mergeCell ref="AD59:AP60"/>
    <mergeCell ref="B62:I64"/>
    <mergeCell ref="J62:P64"/>
    <mergeCell ref="Q62:W64"/>
    <mergeCell ref="X62:AD64"/>
    <mergeCell ref="AE62:AJ64"/>
    <mergeCell ref="AK62:AP64"/>
    <mergeCell ref="AS25:AW32"/>
    <mergeCell ref="C33:G42"/>
  </mergeCells>
  <phoneticPr fontId="100" type="Hiragana"/>
  <pageMargins left="0.78740157480314943" right="0.78740157480314943" top="0.98425196850393681" bottom="0.98425196850393681" header="0.51181102362204722" footer="0.51181102362204722"/>
  <pageSetup paperSize="8" scale="83" fitToWidth="1" fitToHeight="1" orientation="landscape" usePrinterDefaults="1"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A1:CI62"/>
  <sheetViews>
    <sheetView view="pageBreakPreview" zoomScale="60" workbookViewId="0">
      <selection activeCell="CX61" sqref="CX61"/>
    </sheetView>
  </sheetViews>
  <sheetFormatPr defaultColWidth="2.25" defaultRowHeight="13.5" customHeight="1"/>
  <cols>
    <col min="1" max="1" width="2.25" style="963" bestFit="1" customWidth="0"/>
    <col min="2" max="2" width="0.875" style="963" customWidth="1"/>
    <col min="3" max="7" width="2.25" style="963"/>
    <col min="8" max="8" width="1" style="963" customWidth="1"/>
    <col min="9" max="21" width="2.25" style="963"/>
    <col min="22" max="22" width="1.25" style="963" customWidth="1"/>
    <col min="23" max="23" width="1" style="963" customWidth="1"/>
    <col min="24" max="28" width="2.25" style="963"/>
    <col min="29" max="29" width="1" style="963" customWidth="1"/>
    <col min="30" max="43" width="2.25" style="963"/>
    <col min="44" max="44" width="21.375" style="963" customWidth="1"/>
    <col min="45" max="45" width="0.875" style="963" customWidth="1"/>
    <col min="46" max="50" width="2.25" style="963"/>
    <col min="51" max="51" width="1" style="963" customWidth="1"/>
    <col min="52" max="64" width="2.25" style="963"/>
    <col min="65" max="65" width="1.25" style="963" customWidth="1"/>
    <col min="66" max="66" width="1" style="963" customWidth="1"/>
    <col min="67" max="71" width="2.25" style="963"/>
    <col min="72" max="72" width="1" style="963" customWidth="1"/>
    <col min="73" max="86" width="2.25" style="963" bestFit="1" customWidth="0"/>
    <col min="87" max="16384" width="2.25" style="1250" bestFit="1" customWidth="0"/>
  </cols>
  <sheetData>
    <row r="1" spans="1:87" s="1250" customFormat="1" ht="13.5" customHeight="1">
      <c r="A1" s="1251"/>
      <c r="B1" s="1252"/>
      <c r="C1" s="1252"/>
      <c r="D1" s="1252"/>
      <c r="E1" s="1252"/>
      <c r="F1" s="1252"/>
      <c r="G1" s="1252"/>
      <c r="H1" s="1252"/>
      <c r="I1" s="1252"/>
      <c r="J1" s="1252"/>
      <c r="K1" s="1252"/>
      <c r="L1" s="1252"/>
      <c r="M1" s="1252"/>
      <c r="N1" s="1252"/>
      <c r="O1" s="1252"/>
      <c r="P1" s="1252"/>
      <c r="Q1" s="1252"/>
      <c r="R1" s="1252"/>
      <c r="S1" s="1252"/>
      <c r="T1" s="1252"/>
      <c r="U1" s="1252"/>
      <c r="V1" s="1252"/>
      <c r="W1" s="1252"/>
      <c r="X1" s="1252"/>
      <c r="Y1" s="1252"/>
      <c r="Z1" s="1252"/>
      <c r="AA1" s="1252"/>
      <c r="AB1" s="1252"/>
      <c r="AC1" s="1252"/>
      <c r="AD1" s="1252"/>
      <c r="AE1" s="1252"/>
      <c r="AF1" s="1252"/>
      <c r="AG1" s="1252"/>
      <c r="AH1" s="1252"/>
      <c r="AI1" s="1252" t="s">
        <v>197</v>
      </c>
      <c r="AJ1" s="1252"/>
      <c r="AK1" s="1252"/>
      <c r="AL1" s="1252" t="s">
        <v>9</v>
      </c>
      <c r="AM1" s="1252"/>
      <c r="AN1" s="1252"/>
      <c r="AO1" s="1252" t="s">
        <v>972</v>
      </c>
      <c r="AP1" s="1252"/>
      <c r="AQ1" s="1252"/>
      <c r="AR1" s="1252"/>
      <c r="AS1" s="1252"/>
      <c r="AT1" s="1252"/>
      <c r="AU1" s="1252"/>
      <c r="AV1" s="1252"/>
      <c r="AW1" s="1252"/>
      <c r="AX1" s="1252"/>
      <c r="AY1" s="1252"/>
      <c r="AZ1" s="1356"/>
      <c r="BA1" s="1356"/>
      <c r="BB1" s="1356"/>
      <c r="BC1" s="1356"/>
      <c r="BD1" s="1356"/>
      <c r="BE1" s="1356"/>
      <c r="BF1" s="1356"/>
      <c r="BG1" s="1356"/>
      <c r="BH1" s="1356"/>
      <c r="BI1" s="1356"/>
      <c r="BJ1" s="1356"/>
      <c r="BK1" s="1356"/>
      <c r="BL1" s="1356"/>
      <c r="BM1" s="1356"/>
      <c r="BN1" s="1356"/>
      <c r="BO1" s="1356"/>
      <c r="BP1" s="1356"/>
      <c r="BQ1" s="1356"/>
      <c r="BR1" s="1356"/>
      <c r="BS1" s="1356"/>
      <c r="BT1" s="1356"/>
      <c r="BU1" s="1356"/>
      <c r="BV1" s="1356"/>
      <c r="BW1" s="1356"/>
      <c r="BX1" s="1356"/>
      <c r="BY1" s="1356"/>
      <c r="BZ1" s="1356"/>
      <c r="CA1" s="1356"/>
      <c r="CB1" s="1356"/>
      <c r="CC1" s="1356"/>
      <c r="CD1" s="1356"/>
      <c r="CE1" s="1356"/>
      <c r="CF1" s="1356"/>
      <c r="CG1" s="1356"/>
      <c r="CH1" s="515"/>
      <c r="CI1" s="234"/>
    </row>
    <row r="2" spans="1:87" s="1250" customFormat="1" ht="7.5" customHeight="1">
      <c r="A2" s="1251"/>
      <c r="B2" s="1252"/>
      <c r="C2" s="1252"/>
      <c r="D2" s="1252"/>
      <c r="E2" s="1252"/>
      <c r="F2" s="1252"/>
      <c r="G2" s="1252"/>
      <c r="H2" s="1252"/>
      <c r="I2" s="1252"/>
      <c r="J2" s="1252"/>
      <c r="K2" s="1252"/>
      <c r="L2" s="1252"/>
      <c r="M2" s="1252"/>
      <c r="N2" s="1252"/>
      <c r="O2" s="1252"/>
      <c r="P2" s="1252"/>
      <c r="Q2" s="1252"/>
      <c r="R2" s="1252"/>
      <c r="S2" s="1252"/>
      <c r="T2" s="1252"/>
      <c r="U2" s="1252"/>
      <c r="V2" s="1252"/>
      <c r="W2" s="1252"/>
      <c r="X2" s="1252"/>
      <c r="Y2" s="1252"/>
      <c r="Z2" s="1252"/>
      <c r="AA2" s="1252"/>
      <c r="AB2" s="1252"/>
      <c r="AC2" s="1252"/>
      <c r="AD2" s="1252"/>
      <c r="AE2" s="1252"/>
      <c r="AF2" s="1252"/>
      <c r="AG2" s="1252"/>
      <c r="AH2" s="1252"/>
      <c r="AI2" s="1252"/>
      <c r="AJ2" s="1252"/>
      <c r="AK2" s="1252"/>
      <c r="AL2" s="1252"/>
      <c r="AM2" s="1252"/>
      <c r="AN2" s="1252"/>
      <c r="AO2" s="1252"/>
      <c r="AP2" s="1252"/>
      <c r="AQ2" s="1252"/>
      <c r="AR2" s="1252"/>
      <c r="AS2" s="1252"/>
      <c r="AT2" s="1252"/>
      <c r="AU2" s="1252"/>
      <c r="AV2" s="1252"/>
      <c r="AW2" s="1252"/>
      <c r="AX2" s="1252"/>
      <c r="AY2" s="1252"/>
      <c r="AZ2" s="1252"/>
      <c r="BA2" s="1252"/>
      <c r="BB2" s="1252"/>
      <c r="BC2" s="1252"/>
      <c r="BD2" s="1252"/>
      <c r="BE2" s="1252"/>
      <c r="BF2" s="1252"/>
      <c r="BG2" s="1252"/>
      <c r="BH2" s="1252"/>
      <c r="BI2" s="1252"/>
      <c r="BJ2" s="1252"/>
      <c r="BK2" s="1252"/>
      <c r="BL2" s="1252"/>
      <c r="BM2" s="1252"/>
      <c r="BN2" s="1252"/>
      <c r="BO2" s="1252"/>
      <c r="BP2" s="1252"/>
      <c r="BQ2" s="1252"/>
      <c r="BR2" s="1252"/>
      <c r="BS2" s="1252"/>
      <c r="BT2" s="1252"/>
      <c r="BU2" s="1252"/>
      <c r="BV2" s="1252"/>
      <c r="BW2" s="1252"/>
      <c r="BX2" s="1252"/>
      <c r="BY2" s="1252"/>
      <c r="BZ2" s="1252"/>
      <c r="CA2" s="1252"/>
      <c r="CB2" s="1252"/>
      <c r="CC2" s="1252"/>
      <c r="CD2" s="1252"/>
      <c r="CE2" s="1252"/>
      <c r="CF2" s="1252"/>
      <c r="CG2" s="1252"/>
      <c r="CH2" s="515"/>
      <c r="CI2" s="234"/>
    </row>
    <row r="3" spans="1:87" s="1250" customFormat="1" ht="13.5" customHeight="1">
      <c r="A3" s="1251"/>
      <c r="B3" s="1253" t="s">
        <v>467</v>
      </c>
      <c r="C3" s="1254"/>
      <c r="D3" s="1254"/>
      <c r="E3" s="1254"/>
      <c r="F3" s="1254"/>
      <c r="G3" s="1254"/>
      <c r="H3" s="1254"/>
      <c r="I3" s="1254"/>
      <c r="J3" s="1254"/>
      <c r="K3" s="1254"/>
      <c r="L3" s="1254"/>
      <c r="M3" s="1254"/>
      <c r="N3" s="1254"/>
      <c r="O3" s="1254"/>
      <c r="P3" s="1254"/>
      <c r="Q3" s="1254"/>
      <c r="R3" s="1254"/>
      <c r="S3" s="1254"/>
      <c r="T3" s="1254"/>
      <c r="U3" s="1254"/>
      <c r="V3" s="1254"/>
      <c r="W3" s="1254"/>
      <c r="X3" s="1254"/>
      <c r="Y3" s="1254"/>
      <c r="Z3" s="1254"/>
      <c r="AA3" s="1254"/>
      <c r="AB3" s="1254"/>
      <c r="AC3" s="1254"/>
      <c r="AD3" s="1254"/>
      <c r="AE3" s="1254"/>
      <c r="AF3" s="1254"/>
      <c r="AG3" s="1254"/>
      <c r="AH3" s="1254"/>
      <c r="AI3" s="1254"/>
      <c r="AJ3" s="1254"/>
      <c r="AK3" s="1254"/>
      <c r="AL3" s="1254"/>
      <c r="AM3" s="1254"/>
      <c r="AN3" s="1254"/>
      <c r="AO3" s="1254"/>
      <c r="AP3" s="1254"/>
      <c r="AQ3" s="1254"/>
      <c r="AR3" s="1252"/>
      <c r="AS3" s="1353" t="s">
        <v>1001</v>
      </c>
      <c r="AT3" s="1353"/>
      <c r="AU3" s="1353"/>
      <c r="AV3" s="1353"/>
      <c r="AW3" s="1353"/>
      <c r="AX3" s="1353"/>
      <c r="AY3" s="1353"/>
      <c r="AZ3" s="1353"/>
      <c r="BA3" s="1353"/>
      <c r="BB3" s="1353"/>
      <c r="BC3" s="1353"/>
      <c r="BD3" s="1353"/>
      <c r="BE3" s="1353"/>
      <c r="BF3" s="1353"/>
      <c r="BG3" s="1353"/>
      <c r="BH3" s="1353"/>
      <c r="BI3" s="1353"/>
      <c r="BJ3" s="1353"/>
      <c r="BK3" s="1353"/>
      <c r="BL3" s="1353"/>
      <c r="BM3" s="1353"/>
      <c r="BN3" s="1353"/>
      <c r="BO3" s="1353"/>
      <c r="BP3" s="1353"/>
      <c r="BQ3" s="1353"/>
      <c r="BR3" s="1353"/>
      <c r="BS3" s="1353"/>
      <c r="BT3" s="1353"/>
      <c r="BU3" s="1353"/>
      <c r="BV3" s="1353"/>
      <c r="BW3" s="1353"/>
      <c r="BX3" s="1353"/>
      <c r="BY3" s="1353"/>
      <c r="BZ3" s="1353"/>
      <c r="CA3" s="1353"/>
      <c r="CB3" s="1353"/>
      <c r="CC3" s="1353"/>
      <c r="CD3" s="1353"/>
      <c r="CE3" s="1353"/>
      <c r="CF3" s="1353"/>
      <c r="CG3" s="1353"/>
      <c r="CH3" s="515"/>
      <c r="CI3" s="234"/>
    </row>
    <row r="4" spans="1:87" s="1250" customFormat="1" ht="13.5" customHeight="1">
      <c r="A4" s="1251"/>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c r="AJ4" s="1254"/>
      <c r="AK4" s="1254"/>
      <c r="AL4" s="1254"/>
      <c r="AM4" s="1254"/>
      <c r="AN4" s="1254"/>
      <c r="AO4" s="1254"/>
      <c r="AP4" s="1254"/>
      <c r="AQ4" s="1254"/>
      <c r="AR4" s="1252"/>
      <c r="AS4" s="1352"/>
      <c r="AT4" s="1352"/>
      <c r="AU4" s="1352"/>
      <c r="AV4" s="1352"/>
      <c r="AW4" s="1352"/>
      <c r="AX4" s="1352"/>
      <c r="AY4" s="1352"/>
      <c r="AZ4" s="1352"/>
      <c r="BA4" s="1352"/>
      <c r="BB4" s="1352"/>
      <c r="BC4" s="1352"/>
      <c r="BD4" s="1366" t="s">
        <v>530</v>
      </c>
      <c r="BE4" s="1366"/>
      <c r="BF4" s="1366"/>
      <c r="BG4" s="1366"/>
      <c r="BH4" s="1366"/>
      <c r="BI4" s="1366"/>
      <c r="BJ4" s="1366"/>
      <c r="BK4" s="1366"/>
      <c r="BL4" s="1366"/>
      <c r="BM4" s="1366"/>
      <c r="BN4" s="1366"/>
      <c r="BO4" s="1366"/>
      <c r="BP4" s="1366"/>
      <c r="BQ4" s="1366"/>
      <c r="BR4" s="1366"/>
      <c r="BS4" s="1366"/>
      <c r="BT4" s="1366"/>
      <c r="BU4" s="1366"/>
      <c r="BV4" s="1366"/>
      <c r="BW4" s="1366"/>
      <c r="BX4" s="1366"/>
      <c r="BY4" s="1366"/>
      <c r="BZ4" s="1366"/>
      <c r="CA4" s="1366"/>
      <c r="CB4" s="1366"/>
      <c r="CC4" s="1366"/>
      <c r="CD4" s="1366"/>
      <c r="CE4" s="1366"/>
      <c r="CF4" s="1366"/>
      <c r="CG4" s="1366"/>
      <c r="CH4" s="515"/>
      <c r="CI4" s="234"/>
    </row>
    <row r="5" spans="1:87" s="1250" customFormat="1" ht="9" customHeight="1">
      <c r="A5" s="1251"/>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c r="AJ5" s="1254"/>
      <c r="AK5" s="1254"/>
      <c r="AL5" s="1254"/>
      <c r="AM5" s="1254"/>
      <c r="AN5" s="1254"/>
      <c r="AO5" s="1254"/>
      <c r="AP5" s="1254"/>
      <c r="AQ5" s="1254"/>
      <c r="AR5" s="1252"/>
      <c r="AS5" s="1255"/>
      <c r="AT5" s="1274" t="s">
        <v>862</v>
      </c>
      <c r="AU5" s="1267"/>
      <c r="AV5" s="1267"/>
      <c r="AW5" s="1267"/>
      <c r="AX5" s="1267"/>
      <c r="AY5" s="1286"/>
      <c r="AZ5" s="1357"/>
      <c r="BA5" s="1362"/>
      <c r="BB5" s="1362"/>
      <c r="BC5" s="1362"/>
      <c r="BD5" s="1362"/>
      <c r="BE5" s="1362"/>
      <c r="BF5" s="1362"/>
      <c r="BG5" s="1362"/>
      <c r="BH5" s="1362"/>
      <c r="BI5" s="1362"/>
      <c r="BJ5" s="1362"/>
      <c r="BK5" s="1362"/>
      <c r="BL5" s="1362"/>
      <c r="BM5" s="1367"/>
      <c r="BN5" s="1255"/>
      <c r="BO5" s="1267" t="s">
        <v>973</v>
      </c>
      <c r="BP5" s="1267"/>
      <c r="BQ5" s="1267"/>
      <c r="BR5" s="1267"/>
      <c r="BS5" s="1267"/>
      <c r="BT5" s="1286"/>
      <c r="BU5" s="1357"/>
      <c r="BV5" s="1362"/>
      <c r="BW5" s="1362"/>
      <c r="BX5" s="1362"/>
      <c r="BY5" s="1362"/>
      <c r="BZ5" s="1362"/>
      <c r="CA5" s="1362"/>
      <c r="CB5" s="1362"/>
      <c r="CC5" s="1362"/>
      <c r="CD5" s="1362"/>
      <c r="CE5" s="1362"/>
      <c r="CF5" s="1362"/>
      <c r="CG5" s="1367"/>
      <c r="CH5" s="515"/>
      <c r="CI5" s="234"/>
    </row>
    <row r="6" spans="1:87" s="1250" customFormat="1" ht="13.5" customHeight="1">
      <c r="A6" s="1251"/>
      <c r="B6" s="1252"/>
      <c r="C6" s="1264" t="s">
        <v>261</v>
      </c>
      <c r="D6" s="1264"/>
      <c r="E6" s="1264"/>
      <c r="F6" s="1264"/>
      <c r="G6" s="1264"/>
      <c r="H6" s="1272"/>
      <c r="I6" s="1252"/>
      <c r="J6" s="1252"/>
      <c r="K6" s="1252"/>
      <c r="L6" s="1252"/>
      <c r="M6" s="1252"/>
      <c r="N6" s="1252"/>
      <c r="O6" s="1252"/>
      <c r="P6" s="1252"/>
      <c r="Q6" s="1252"/>
      <c r="R6" s="1252"/>
      <c r="S6" s="1252"/>
      <c r="T6" s="1252"/>
      <c r="U6" s="1252"/>
      <c r="V6" s="1252"/>
      <c r="W6" s="1252"/>
      <c r="X6" s="1252"/>
      <c r="Y6" s="1252"/>
      <c r="Z6" s="1252"/>
      <c r="AA6" s="1252"/>
      <c r="AB6" s="1252"/>
      <c r="AC6" s="1252"/>
      <c r="AD6" s="1252"/>
      <c r="AE6" s="1252"/>
      <c r="AF6" s="1252"/>
      <c r="AG6" s="1252"/>
      <c r="AH6" s="1252"/>
      <c r="AI6" s="1252"/>
      <c r="AJ6" s="1252"/>
      <c r="AK6" s="1252"/>
      <c r="AL6" s="1252"/>
      <c r="AM6" s="1252"/>
      <c r="AN6" s="1252"/>
      <c r="AO6" s="1252"/>
      <c r="AP6" s="1252"/>
      <c r="AQ6" s="1252"/>
      <c r="AR6" s="1252"/>
      <c r="AS6" s="1256"/>
      <c r="AT6" s="1265"/>
      <c r="AU6" s="1265"/>
      <c r="AV6" s="1265"/>
      <c r="AW6" s="1265"/>
      <c r="AX6" s="1265"/>
      <c r="AY6" s="1287"/>
      <c r="AZ6" s="1358"/>
      <c r="BA6" s="1351"/>
      <c r="BB6" s="1351"/>
      <c r="BC6" s="1351"/>
      <c r="BD6" s="1351"/>
      <c r="BE6" s="1351"/>
      <c r="BF6" s="1351"/>
      <c r="BG6" s="1351"/>
      <c r="BH6" s="1351"/>
      <c r="BI6" s="1351"/>
      <c r="BJ6" s="1351"/>
      <c r="BK6" s="1351"/>
      <c r="BL6" s="1351"/>
      <c r="BM6" s="1368"/>
      <c r="BN6" s="1256"/>
      <c r="BO6" s="1265"/>
      <c r="BP6" s="1265"/>
      <c r="BQ6" s="1265"/>
      <c r="BR6" s="1265"/>
      <c r="BS6" s="1265"/>
      <c r="BT6" s="1287"/>
      <c r="BU6" s="1358"/>
      <c r="BV6" s="1351"/>
      <c r="BW6" s="1351"/>
      <c r="BX6" s="1351"/>
      <c r="BY6" s="1351"/>
      <c r="BZ6" s="1351"/>
      <c r="CA6" s="1351"/>
      <c r="CB6" s="1351"/>
      <c r="CC6" s="1351"/>
      <c r="CD6" s="1351"/>
      <c r="CE6" s="1351"/>
      <c r="CF6" s="1351"/>
      <c r="CG6" s="1368"/>
      <c r="CH6" s="515"/>
      <c r="CI6" s="234"/>
    </row>
    <row r="7" spans="1:87" s="1250" customFormat="1" ht="13.5" customHeight="1">
      <c r="A7" s="1251"/>
      <c r="B7" s="1252"/>
      <c r="C7" s="1264"/>
      <c r="D7" s="1264"/>
      <c r="E7" s="1264"/>
      <c r="F7" s="1264"/>
      <c r="G7" s="1264"/>
      <c r="H7" s="1273"/>
      <c r="I7" s="1281"/>
      <c r="J7" s="1281"/>
      <c r="K7" s="1281"/>
      <c r="L7" s="1281"/>
      <c r="M7" s="1281"/>
      <c r="N7" s="1281"/>
      <c r="O7" s="1281"/>
      <c r="P7" s="1281"/>
      <c r="Q7" s="1281"/>
      <c r="R7" s="1281"/>
      <c r="S7" s="1281"/>
      <c r="T7" s="1281"/>
      <c r="U7" s="1281"/>
      <c r="V7" s="1281"/>
      <c r="W7" s="1252"/>
      <c r="X7" s="1252"/>
      <c r="Y7" s="1252"/>
      <c r="Z7" s="1252"/>
      <c r="AA7" s="1252"/>
      <c r="AB7" s="1252"/>
      <c r="AC7" s="1252"/>
      <c r="AD7" s="1252"/>
      <c r="AE7" s="1252"/>
      <c r="AF7" s="1252"/>
      <c r="AG7" s="1252"/>
      <c r="AH7" s="1252"/>
      <c r="AI7" s="1252"/>
      <c r="AJ7" s="1252"/>
      <c r="AK7" s="1252"/>
      <c r="AL7" s="1252"/>
      <c r="AM7" s="1252"/>
      <c r="AN7" s="1252"/>
      <c r="AO7" s="1252"/>
      <c r="AP7" s="1252"/>
      <c r="AQ7" s="1252"/>
      <c r="AR7" s="1252"/>
      <c r="AS7" s="1257"/>
      <c r="AT7" s="1268"/>
      <c r="AU7" s="1268"/>
      <c r="AV7" s="1268"/>
      <c r="AW7" s="1268"/>
      <c r="AX7" s="1268"/>
      <c r="AY7" s="1288"/>
      <c r="AZ7" s="1359"/>
      <c r="BA7" s="1363"/>
      <c r="BB7" s="1363"/>
      <c r="BC7" s="1363"/>
      <c r="BD7" s="1363"/>
      <c r="BE7" s="1363"/>
      <c r="BF7" s="1363"/>
      <c r="BG7" s="1363"/>
      <c r="BH7" s="1363"/>
      <c r="BI7" s="1363"/>
      <c r="BJ7" s="1363"/>
      <c r="BK7" s="1363"/>
      <c r="BL7" s="1363"/>
      <c r="BM7" s="1369"/>
      <c r="BN7" s="1257"/>
      <c r="BO7" s="1268"/>
      <c r="BP7" s="1268"/>
      <c r="BQ7" s="1268"/>
      <c r="BR7" s="1268"/>
      <c r="BS7" s="1268"/>
      <c r="BT7" s="1288"/>
      <c r="BU7" s="1359"/>
      <c r="BV7" s="1363"/>
      <c r="BW7" s="1363"/>
      <c r="BX7" s="1363"/>
      <c r="BY7" s="1363"/>
      <c r="BZ7" s="1363"/>
      <c r="CA7" s="1363"/>
      <c r="CB7" s="1363"/>
      <c r="CC7" s="1363"/>
      <c r="CD7" s="1363"/>
      <c r="CE7" s="1363"/>
      <c r="CF7" s="1363"/>
      <c r="CG7" s="1369"/>
      <c r="CH7" s="515"/>
      <c r="CI7" s="234"/>
    </row>
    <row r="8" spans="1:87" s="1250" customFormat="1" ht="13.5" customHeight="1">
      <c r="A8" s="1251"/>
      <c r="B8" s="1252"/>
      <c r="C8" s="1265"/>
      <c r="D8" s="1265"/>
      <c r="E8" s="1265"/>
      <c r="F8" s="1265"/>
      <c r="G8" s="1265"/>
      <c r="H8" s="1265"/>
      <c r="I8" s="1252"/>
      <c r="J8" s="1252"/>
      <c r="K8" s="1252"/>
      <c r="L8" s="1252"/>
      <c r="M8" s="1252"/>
      <c r="N8" s="1252"/>
      <c r="O8" s="1252"/>
      <c r="P8" s="1252"/>
      <c r="Q8" s="1252"/>
      <c r="R8" s="1252"/>
      <c r="S8" s="1252"/>
      <c r="T8" s="1252"/>
      <c r="U8" s="1252"/>
      <c r="V8" s="1252"/>
      <c r="W8" s="1252"/>
      <c r="X8" s="1280" t="s">
        <v>891</v>
      </c>
      <c r="Y8" s="1280"/>
      <c r="Z8" s="1280"/>
      <c r="AA8" s="1280"/>
      <c r="AB8" s="1280"/>
      <c r="AC8" s="1280"/>
      <c r="AD8" s="1280"/>
      <c r="AE8" s="1280"/>
      <c r="AF8" s="1280"/>
      <c r="AG8" s="1252"/>
      <c r="AH8" s="1252"/>
      <c r="AI8" s="1252"/>
      <c r="AJ8" s="1252"/>
      <c r="AK8" s="1252"/>
      <c r="AL8" s="1252"/>
      <c r="AM8" s="1252"/>
      <c r="AN8" s="1252"/>
      <c r="AO8" s="1252"/>
      <c r="AP8" s="1252"/>
      <c r="AQ8" s="1252"/>
      <c r="AR8" s="1252"/>
      <c r="AS8" s="1255"/>
      <c r="AT8" s="1274" t="s">
        <v>695</v>
      </c>
      <c r="AU8" s="1274"/>
      <c r="AV8" s="1274"/>
      <c r="AW8" s="1274"/>
      <c r="AX8" s="1274"/>
      <c r="AY8" s="1286"/>
      <c r="AZ8" s="1360"/>
      <c r="BA8" s="1364"/>
      <c r="BB8" s="1364"/>
      <c r="BC8" s="1364"/>
      <c r="BD8" s="1364"/>
      <c r="BE8" s="1364"/>
      <c r="BF8" s="1364"/>
      <c r="BG8" s="1364"/>
      <c r="BH8" s="1364"/>
      <c r="BI8" s="1364"/>
      <c r="BJ8" s="1364"/>
      <c r="BK8" s="1364"/>
      <c r="BL8" s="1364"/>
      <c r="BM8" s="1364"/>
      <c r="BN8" s="1364"/>
      <c r="BO8" s="1364"/>
      <c r="BP8" s="1364"/>
      <c r="BQ8" s="1364"/>
      <c r="BR8" s="1364"/>
      <c r="BS8" s="1364"/>
      <c r="BT8" s="1364"/>
      <c r="BU8" s="1364"/>
      <c r="BV8" s="1364"/>
      <c r="BW8" s="1364"/>
      <c r="BX8" s="1364"/>
      <c r="BY8" s="1364"/>
      <c r="BZ8" s="1364"/>
      <c r="CA8" s="1364"/>
      <c r="CB8" s="1364"/>
      <c r="CC8" s="1364"/>
      <c r="CD8" s="1364"/>
      <c r="CE8" s="1364"/>
      <c r="CF8" s="1364"/>
      <c r="CG8" s="1370"/>
      <c r="CH8" s="515"/>
      <c r="CI8" s="234"/>
    </row>
    <row r="9" spans="1:87" s="1250" customFormat="1" ht="13.5" customHeight="1">
      <c r="A9" s="1251"/>
      <c r="B9" s="1252"/>
      <c r="C9" s="1264"/>
      <c r="D9" s="1264"/>
      <c r="E9" s="1264"/>
      <c r="F9" s="1264"/>
      <c r="G9" s="1264"/>
      <c r="H9" s="1265"/>
      <c r="I9" s="1252"/>
      <c r="J9" s="1252"/>
      <c r="K9" s="1252"/>
      <c r="L9" s="1252"/>
      <c r="M9" s="1252"/>
      <c r="N9" s="1252"/>
      <c r="O9" s="1252"/>
      <c r="P9" s="1252"/>
      <c r="Q9" s="1252"/>
      <c r="R9" s="1252"/>
      <c r="S9" s="1252"/>
      <c r="T9" s="1252"/>
      <c r="U9" s="1252"/>
      <c r="V9" s="1252"/>
      <c r="W9" s="1252"/>
      <c r="X9" s="1252"/>
      <c r="Y9" s="1252"/>
      <c r="Z9" s="1252"/>
      <c r="AA9" s="1252"/>
      <c r="AB9" s="1252"/>
      <c r="AC9" s="1252"/>
      <c r="AD9" s="1341"/>
      <c r="AE9" s="1252"/>
      <c r="AF9" s="1252"/>
      <c r="AG9" s="1252"/>
      <c r="AH9" s="1252"/>
      <c r="AI9" s="1252"/>
      <c r="AJ9" s="1252"/>
      <c r="AK9" s="1252"/>
      <c r="AL9" s="1252"/>
      <c r="AM9" s="1252"/>
      <c r="AN9" s="1252"/>
      <c r="AO9" s="1252"/>
      <c r="AP9" s="1252"/>
      <c r="AQ9" s="1252"/>
      <c r="AR9" s="1252"/>
      <c r="AS9" s="1256"/>
      <c r="AT9" s="1264"/>
      <c r="AU9" s="1264"/>
      <c r="AV9" s="1264"/>
      <c r="AW9" s="1264"/>
      <c r="AX9" s="1264"/>
      <c r="AY9" s="1287"/>
      <c r="AZ9" s="1361"/>
      <c r="BA9" s="1365"/>
      <c r="BB9" s="1365"/>
      <c r="BC9" s="1365"/>
      <c r="BD9" s="1365"/>
      <c r="BE9" s="1365"/>
      <c r="BF9" s="1365"/>
      <c r="BG9" s="1365"/>
      <c r="BH9" s="1365"/>
      <c r="BI9" s="1365"/>
      <c r="BJ9" s="1365"/>
      <c r="BK9" s="1365"/>
      <c r="BL9" s="1365"/>
      <c r="BM9" s="1365"/>
      <c r="BN9" s="1365"/>
      <c r="BO9" s="1365"/>
      <c r="BP9" s="1365"/>
      <c r="BQ9" s="1365"/>
      <c r="BR9" s="1365"/>
      <c r="BS9" s="1365"/>
      <c r="BT9" s="1365"/>
      <c r="BU9" s="1365"/>
      <c r="BV9" s="1365"/>
      <c r="BW9" s="1365"/>
      <c r="BX9" s="1365"/>
      <c r="BY9" s="1365"/>
      <c r="BZ9" s="1365"/>
      <c r="CA9" s="1365"/>
      <c r="CB9" s="1365"/>
      <c r="CC9" s="1365"/>
      <c r="CD9" s="1365"/>
      <c r="CE9" s="1365"/>
      <c r="CF9" s="1365"/>
      <c r="CG9" s="1371"/>
      <c r="CH9" s="515"/>
      <c r="CI9" s="234"/>
    </row>
    <row r="10" spans="1:87" s="1250" customFormat="1" ht="13.5" customHeight="1">
      <c r="A10" s="1251"/>
      <c r="B10" s="1252"/>
      <c r="C10" s="1264"/>
      <c r="D10" s="1264"/>
      <c r="E10" s="1264"/>
      <c r="F10" s="1264"/>
      <c r="G10" s="1264"/>
      <c r="H10" s="1285"/>
      <c r="I10" s="1285"/>
      <c r="J10" s="1285"/>
      <c r="K10" s="1285"/>
      <c r="L10" s="1285"/>
      <c r="M10" s="1285"/>
      <c r="N10" s="1285"/>
      <c r="O10" s="1285"/>
      <c r="P10" s="1285"/>
      <c r="Q10" s="1285"/>
      <c r="R10" s="1285"/>
      <c r="S10" s="1285"/>
      <c r="T10" s="1285"/>
      <c r="U10" s="1285"/>
      <c r="V10" s="1285"/>
      <c r="W10" s="1252"/>
      <c r="X10" s="1252"/>
      <c r="Y10" s="1265" t="s">
        <v>427</v>
      </c>
      <c r="Z10" s="1265"/>
      <c r="AA10" s="1265"/>
      <c r="AB10" s="1265"/>
      <c r="AC10" s="1252"/>
      <c r="AD10" s="1281"/>
      <c r="AE10" s="1281"/>
      <c r="AF10" s="1281"/>
      <c r="AG10" s="1281"/>
      <c r="AH10" s="1281"/>
      <c r="AI10" s="1281"/>
      <c r="AJ10" s="1281"/>
      <c r="AK10" s="1281"/>
      <c r="AL10" s="1281"/>
      <c r="AM10" s="1281"/>
      <c r="AN10" s="1281"/>
      <c r="AO10" s="1281"/>
      <c r="AP10" s="1281"/>
      <c r="AQ10" s="1252"/>
      <c r="AR10" s="1252"/>
      <c r="AS10" s="1257"/>
      <c r="AT10" s="1275"/>
      <c r="AU10" s="1275"/>
      <c r="AV10" s="1275"/>
      <c r="AW10" s="1275"/>
      <c r="AX10" s="1275"/>
      <c r="AY10" s="1288"/>
      <c r="AZ10" s="1295"/>
      <c r="BA10" s="1308"/>
      <c r="BB10" s="1308"/>
      <c r="BC10" s="1308"/>
      <c r="BD10" s="1308"/>
      <c r="BE10" s="1308"/>
      <c r="BF10" s="1308"/>
      <c r="BG10" s="1308"/>
      <c r="BH10" s="1308"/>
      <c r="BI10" s="1308"/>
      <c r="BJ10" s="1308"/>
      <c r="BK10" s="1308"/>
      <c r="BL10" s="1308"/>
      <c r="BM10" s="1308"/>
      <c r="BN10" s="1308"/>
      <c r="BO10" s="1308"/>
      <c r="BP10" s="1308"/>
      <c r="BQ10" s="1308"/>
      <c r="BR10" s="1308"/>
      <c r="BS10" s="1308"/>
      <c r="BT10" s="1308"/>
      <c r="BU10" s="1308"/>
      <c r="BV10" s="1308"/>
      <c r="BW10" s="1308"/>
      <c r="BX10" s="1308"/>
      <c r="BY10" s="1308"/>
      <c r="BZ10" s="1308"/>
      <c r="CA10" s="1308"/>
      <c r="CB10" s="1308"/>
      <c r="CC10" s="1308"/>
      <c r="CD10" s="1308"/>
      <c r="CE10" s="1308"/>
      <c r="CF10" s="1308"/>
      <c r="CG10" s="1329"/>
      <c r="CH10" s="515"/>
      <c r="CI10" s="234"/>
    </row>
    <row r="11" spans="1:87" s="1250" customFormat="1" ht="13.5" customHeight="1">
      <c r="A11" s="1251"/>
      <c r="B11" s="1252"/>
      <c r="C11" s="1266"/>
      <c r="D11" s="1265"/>
      <c r="E11" s="1265"/>
      <c r="F11" s="1265"/>
      <c r="G11" s="1265"/>
      <c r="H11" s="1265"/>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1252"/>
      <c r="AI11" s="1252"/>
      <c r="AJ11" s="1252"/>
      <c r="AK11" s="1252"/>
      <c r="AL11" s="1252"/>
      <c r="AM11" s="1252"/>
      <c r="AN11" s="1252"/>
      <c r="AO11" s="1252"/>
      <c r="AP11" s="1252"/>
      <c r="AQ11" s="1252"/>
      <c r="AR11" s="1252"/>
      <c r="AS11" s="1255"/>
      <c r="AT11" s="1271" t="s">
        <v>22</v>
      </c>
      <c r="AU11" s="1271"/>
      <c r="AV11" s="1271"/>
      <c r="AW11" s="1271"/>
      <c r="AX11" s="1271"/>
      <c r="AY11" s="1286"/>
      <c r="AZ11" s="1357"/>
      <c r="BA11" s="1362"/>
      <c r="BB11" s="1362"/>
      <c r="BC11" s="1362"/>
      <c r="BD11" s="1362"/>
      <c r="BE11" s="1362"/>
      <c r="BF11" s="1362"/>
      <c r="BG11" s="1362"/>
      <c r="BH11" s="1362"/>
      <c r="BI11" s="1362"/>
      <c r="BJ11" s="1362"/>
      <c r="BK11" s="1362"/>
      <c r="BL11" s="1362"/>
      <c r="BM11" s="1362"/>
      <c r="BN11" s="1362"/>
      <c r="BO11" s="1362"/>
      <c r="BP11" s="1362"/>
      <c r="BQ11" s="1362"/>
      <c r="BR11" s="1362"/>
      <c r="BS11" s="1362"/>
      <c r="BT11" s="1362"/>
      <c r="BU11" s="1362"/>
      <c r="BV11" s="1362"/>
      <c r="BW11" s="1362"/>
      <c r="BX11" s="1362"/>
      <c r="BY11" s="1362"/>
      <c r="BZ11" s="1362"/>
      <c r="CA11" s="1362"/>
      <c r="CB11" s="1362"/>
      <c r="CC11" s="1362"/>
      <c r="CD11" s="1362"/>
      <c r="CE11" s="1362"/>
      <c r="CF11" s="1362"/>
      <c r="CG11" s="1367"/>
      <c r="CH11" s="515"/>
      <c r="CI11" s="234"/>
    </row>
    <row r="12" spans="1:87" s="1250" customFormat="1" ht="13.5" customHeight="1">
      <c r="A12" s="1251"/>
      <c r="B12" s="1252"/>
      <c r="C12" s="1266"/>
      <c r="D12" s="1265"/>
      <c r="E12" s="1265"/>
      <c r="F12" s="1265"/>
      <c r="G12" s="1265"/>
      <c r="H12" s="1265"/>
      <c r="I12" s="1252"/>
      <c r="J12" s="1252"/>
      <c r="K12" s="1252"/>
      <c r="L12" s="1252"/>
      <c r="M12" s="1252"/>
      <c r="N12" s="1252"/>
      <c r="O12" s="1252"/>
      <c r="P12" s="1252"/>
      <c r="Q12" s="1252"/>
      <c r="R12" s="1252"/>
      <c r="S12" s="1252"/>
      <c r="T12" s="1252"/>
      <c r="U12" s="1252"/>
      <c r="V12" s="1252"/>
      <c r="W12" s="1252"/>
      <c r="X12" s="1252"/>
      <c r="Y12" s="1252"/>
      <c r="Z12" s="1252"/>
      <c r="AA12" s="1252"/>
      <c r="AB12" s="1252"/>
      <c r="AC12" s="1252"/>
      <c r="AD12" s="1342"/>
      <c r="AE12" s="1342"/>
      <c r="AF12" s="1342"/>
      <c r="AG12" s="1342"/>
      <c r="AH12" s="1342"/>
      <c r="AI12" s="1342"/>
      <c r="AJ12" s="1342"/>
      <c r="AK12" s="1342"/>
      <c r="AL12" s="1342"/>
      <c r="AM12" s="1342"/>
      <c r="AN12" s="1342"/>
      <c r="AO12" s="1342"/>
      <c r="AP12" s="1342"/>
      <c r="AQ12" s="1341"/>
      <c r="AR12" s="1252"/>
      <c r="AS12" s="1256"/>
      <c r="AT12" s="1272"/>
      <c r="AU12" s="1272"/>
      <c r="AV12" s="1272"/>
      <c r="AW12" s="1272"/>
      <c r="AX12" s="1272"/>
      <c r="AY12" s="1287"/>
      <c r="AZ12" s="1358"/>
      <c r="BA12" s="1351"/>
      <c r="BB12" s="1351"/>
      <c r="BC12" s="1351"/>
      <c r="BD12" s="1351"/>
      <c r="BE12" s="1351"/>
      <c r="BF12" s="1351"/>
      <c r="BG12" s="1351"/>
      <c r="BH12" s="1351"/>
      <c r="BI12" s="1351"/>
      <c r="BJ12" s="1351"/>
      <c r="BK12" s="1351"/>
      <c r="BL12" s="1351"/>
      <c r="BM12" s="1351"/>
      <c r="BN12" s="1351"/>
      <c r="BO12" s="1351"/>
      <c r="BP12" s="1351"/>
      <c r="BQ12" s="1351"/>
      <c r="BR12" s="1351"/>
      <c r="BS12" s="1351"/>
      <c r="BT12" s="1351"/>
      <c r="BU12" s="1351"/>
      <c r="BV12" s="1351"/>
      <c r="BW12" s="1351"/>
      <c r="BX12" s="1351"/>
      <c r="BY12" s="1351"/>
      <c r="BZ12" s="1351"/>
      <c r="CA12" s="1351"/>
      <c r="CB12" s="1351"/>
      <c r="CC12" s="1351"/>
      <c r="CD12" s="1351"/>
      <c r="CE12" s="1351"/>
      <c r="CF12" s="1351"/>
      <c r="CG12" s="1368"/>
      <c r="CH12" s="515"/>
      <c r="CI12" s="234"/>
    </row>
    <row r="13" spans="1:87" s="1250" customFormat="1" ht="13.5" customHeight="1">
      <c r="A13" s="1251"/>
      <c r="B13" s="1255"/>
      <c r="C13" s="1267" t="s">
        <v>1003</v>
      </c>
      <c r="D13" s="1267"/>
      <c r="E13" s="1267"/>
      <c r="F13" s="1267"/>
      <c r="G13" s="1267"/>
      <c r="H13" s="1267"/>
      <c r="I13" s="1255"/>
      <c r="J13" s="1258"/>
      <c r="K13" s="1258"/>
      <c r="L13" s="1258"/>
      <c r="M13" s="1258"/>
      <c r="N13" s="1258"/>
      <c r="O13" s="1258"/>
      <c r="P13" s="1258"/>
      <c r="Q13" s="1258"/>
      <c r="R13" s="1258"/>
      <c r="S13" s="1258"/>
      <c r="T13" s="1258"/>
      <c r="U13" s="1258"/>
      <c r="V13" s="1286"/>
      <c r="W13" s="1252"/>
      <c r="X13" s="1252"/>
      <c r="Y13" s="1252"/>
      <c r="Z13" s="1252"/>
      <c r="AA13" s="1252"/>
      <c r="AB13" s="1252"/>
      <c r="AC13" s="1252"/>
      <c r="AD13" s="1252"/>
      <c r="AE13" s="1252"/>
      <c r="AF13" s="1252"/>
      <c r="AG13" s="1252"/>
      <c r="AH13" s="1252"/>
      <c r="AI13" s="1252"/>
      <c r="AJ13" s="1252"/>
      <c r="AK13" s="1252"/>
      <c r="AL13" s="1252"/>
      <c r="AM13" s="1252"/>
      <c r="AN13" s="1252"/>
      <c r="AO13" s="1252"/>
      <c r="AP13" s="1252"/>
      <c r="AQ13" s="1252"/>
      <c r="AR13" s="1252"/>
      <c r="AS13" s="1257"/>
      <c r="AT13" s="1273"/>
      <c r="AU13" s="1273"/>
      <c r="AV13" s="1273"/>
      <c r="AW13" s="1273"/>
      <c r="AX13" s="1273"/>
      <c r="AY13" s="1288"/>
      <c r="AZ13" s="1359"/>
      <c r="BA13" s="1363"/>
      <c r="BB13" s="1363"/>
      <c r="BC13" s="1363"/>
      <c r="BD13" s="1363"/>
      <c r="BE13" s="1363"/>
      <c r="BF13" s="1363"/>
      <c r="BG13" s="1363"/>
      <c r="BH13" s="1363"/>
      <c r="BI13" s="1363"/>
      <c r="BJ13" s="1363"/>
      <c r="BK13" s="1363"/>
      <c r="BL13" s="1363"/>
      <c r="BM13" s="1363"/>
      <c r="BN13" s="1363"/>
      <c r="BO13" s="1363"/>
      <c r="BP13" s="1363"/>
      <c r="BQ13" s="1363"/>
      <c r="BR13" s="1363"/>
      <c r="BS13" s="1363"/>
      <c r="BT13" s="1363"/>
      <c r="BU13" s="1363"/>
      <c r="BV13" s="1363"/>
      <c r="BW13" s="1363"/>
      <c r="BX13" s="1363"/>
      <c r="BY13" s="1363"/>
      <c r="BZ13" s="1363"/>
      <c r="CA13" s="1363"/>
      <c r="CB13" s="1363"/>
      <c r="CC13" s="1363"/>
      <c r="CD13" s="1363"/>
      <c r="CE13" s="1363"/>
      <c r="CF13" s="1363"/>
      <c r="CG13" s="1369"/>
      <c r="CH13" s="515"/>
      <c r="CI13" s="234"/>
    </row>
    <row r="14" spans="1:87" s="1250" customFormat="1" ht="13.5" customHeight="1">
      <c r="A14" s="1251"/>
      <c r="B14" s="1256"/>
      <c r="C14" s="1265"/>
      <c r="D14" s="1265"/>
      <c r="E14" s="1265"/>
      <c r="F14" s="1265"/>
      <c r="G14" s="1265"/>
      <c r="H14" s="1265"/>
      <c r="I14" s="1256"/>
      <c r="J14" s="1252"/>
      <c r="K14" s="1252"/>
      <c r="L14" s="1252"/>
      <c r="M14" s="1252"/>
      <c r="N14" s="1252"/>
      <c r="O14" s="1252"/>
      <c r="P14" s="1252"/>
      <c r="Q14" s="1252"/>
      <c r="R14" s="1252"/>
      <c r="S14" s="1252"/>
      <c r="T14" s="1252"/>
      <c r="U14" s="1252"/>
      <c r="V14" s="1287"/>
      <c r="W14" s="1252"/>
      <c r="X14" s="1252"/>
      <c r="Y14" s="1252"/>
      <c r="Z14" s="1252"/>
      <c r="AA14" s="1252"/>
      <c r="AB14" s="1252"/>
      <c r="AC14" s="1252"/>
      <c r="AD14" s="1342"/>
      <c r="AE14" s="1342"/>
      <c r="AF14" s="1342"/>
      <c r="AG14" s="1342"/>
      <c r="AH14" s="1342"/>
      <c r="AI14" s="1342"/>
      <c r="AJ14" s="1342"/>
      <c r="AK14" s="1342"/>
      <c r="AL14" s="1342"/>
      <c r="AM14" s="1342"/>
      <c r="AN14" s="1342"/>
      <c r="AO14" s="1342"/>
      <c r="AP14" s="1342"/>
      <c r="AQ14" s="1341"/>
      <c r="AR14" s="1252"/>
      <c r="AS14" s="1255"/>
      <c r="AT14" s="1267" t="s">
        <v>576</v>
      </c>
      <c r="AU14" s="1267"/>
      <c r="AV14" s="1267"/>
      <c r="AW14" s="1267"/>
      <c r="AX14" s="1267"/>
      <c r="AY14" s="1286"/>
      <c r="AZ14" s="1289" t="s">
        <v>252</v>
      </c>
      <c r="BA14" s="1303"/>
      <c r="BB14" s="1303"/>
      <c r="BC14" s="1303"/>
      <c r="BD14" s="1303"/>
      <c r="BE14" s="1303"/>
      <c r="BF14" s="1303"/>
      <c r="BG14" s="1303"/>
      <c r="BH14" s="1303"/>
      <c r="BI14" s="1303"/>
      <c r="BJ14" s="1303"/>
      <c r="BK14" s="1303"/>
      <c r="BL14" s="1303"/>
      <c r="BM14" s="1303"/>
      <c r="BN14" s="1255"/>
      <c r="BO14" s="1267" t="s">
        <v>979</v>
      </c>
      <c r="BP14" s="1267"/>
      <c r="BQ14" s="1267"/>
      <c r="BR14" s="1267"/>
      <c r="BS14" s="1267"/>
      <c r="BT14" s="1286"/>
      <c r="BU14" s="1294" t="s">
        <v>562</v>
      </c>
      <c r="BV14" s="1307"/>
      <c r="BW14" s="1307"/>
      <c r="BX14" s="1307"/>
      <c r="BY14" s="1307"/>
      <c r="BZ14" s="1307"/>
      <c r="CA14" s="1307"/>
      <c r="CB14" s="1307"/>
      <c r="CC14" s="1307"/>
      <c r="CD14" s="1307"/>
      <c r="CE14" s="1307"/>
      <c r="CF14" s="1307"/>
      <c r="CG14" s="1328"/>
      <c r="CH14" s="515"/>
      <c r="CI14" s="234"/>
    </row>
    <row r="15" spans="1:87" s="1250" customFormat="1" ht="13.5" customHeight="1">
      <c r="A15" s="1251"/>
      <c r="B15" s="1256"/>
      <c r="C15" s="1265"/>
      <c r="D15" s="1265"/>
      <c r="E15" s="1265"/>
      <c r="F15" s="1265"/>
      <c r="G15" s="1265"/>
      <c r="H15" s="1265"/>
      <c r="I15" s="1256"/>
      <c r="J15" s="1252"/>
      <c r="K15" s="1252"/>
      <c r="L15" s="1252"/>
      <c r="M15" s="1252"/>
      <c r="N15" s="1252"/>
      <c r="O15" s="1252"/>
      <c r="P15" s="1252"/>
      <c r="Q15" s="1252"/>
      <c r="R15" s="1252"/>
      <c r="S15" s="1252"/>
      <c r="T15" s="1252"/>
      <c r="U15" s="1252"/>
      <c r="V15" s="1287"/>
      <c r="W15" s="1252"/>
      <c r="X15" s="1252"/>
      <c r="Y15" s="1252"/>
      <c r="Z15" s="1252"/>
      <c r="AA15" s="1252"/>
      <c r="AB15" s="1252"/>
      <c r="AC15" s="1252"/>
      <c r="AD15" s="1252"/>
      <c r="AE15" s="1252"/>
      <c r="AF15" s="1252"/>
      <c r="AG15" s="1252"/>
      <c r="AH15" s="1252"/>
      <c r="AI15" s="1252"/>
      <c r="AJ15" s="1252"/>
      <c r="AK15" s="1252"/>
      <c r="AL15" s="1252"/>
      <c r="AM15" s="1252"/>
      <c r="AN15" s="1252"/>
      <c r="AO15" s="1252"/>
      <c r="AP15" s="1252"/>
      <c r="AQ15" s="1252"/>
      <c r="AR15" s="1252"/>
      <c r="AS15" s="1256"/>
      <c r="AT15" s="1265"/>
      <c r="AU15" s="1265"/>
      <c r="AV15" s="1265"/>
      <c r="AW15" s="1265"/>
      <c r="AX15" s="1265"/>
      <c r="AY15" s="1287"/>
      <c r="AZ15" s="1290"/>
      <c r="BA15" s="1304"/>
      <c r="BB15" s="1304"/>
      <c r="BC15" s="1304"/>
      <c r="BD15" s="1304"/>
      <c r="BE15" s="1304"/>
      <c r="BF15" s="1304"/>
      <c r="BG15" s="1304"/>
      <c r="BH15" s="1304"/>
      <c r="BI15" s="1304"/>
      <c r="BJ15" s="1304"/>
      <c r="BK15" s="1304"/>
      <c r="BL15" s="1304"/>
      <c r="BM15" s="1304"/>
      <c r="BN15" s="1256"/>
      <c r="BO15" s="1265"/>
      <c r="BP15" s="1265"/>
      <c r="BQ15" s="1265"/>
      <c r="BR15" s="1265"/>
      <c r="BS15" s="1265"/>
      <c r="BT15" s="1287"/>
      <c r="BU15" s="1344"/>
      <c r="BV15" s="1285"/>
      <c r="BW15" s="1285"/>
      <c r="BX15" s="1285"/>
      <c r="BY15" s="1285"/>
      <c r="BZ15" s="1285"/>
      <c r="CA15" s="1285"/>
      <c r="CB15" s="1285"/>
      <c r="CC15" s="1285"/>
      <c r="CD15" s="1285"/>
      <c r="CE15" s="1285"/>
      <c r="CF15" s="1285"/>
      <c r="CG15" s="1348"/>
      <c r="CH15" s="515"/>
      <c r="CI15" s="234"/>
    </row>
    <row r="16" spans="1:87" s="1250" customFormat="1" ht="27" customHeight="1">
      <c r="A16" s="1251"/>
      <c r="B16" s="1257"/>
      <c r="C16" s="1268"/>
      <c r="D16" s="1268"/>
      <c r="E16" s="1268"/>
      <c r="F16" s="1268"/>
      <c r="G16" s="1268"/>
      <c r="H16" s="1268"/>
      <c r="I16" s="1257"/>
      <c r="J16" s="1281"/>
      <c r="K16" s="1281"/>
      <c r="L16" s="1281"/>
      <c r="M16" s="1281"/>
      <c r="N16" s="1281"/>
      <c r="O16" s="1281"/>
      <c r="P16" s="1281"/>
      <c r="Q16" s="1281"/>
      <c r="R16" s="1281"/>
      <c r="S16" s="1281"/>
      <c r="T16" s="1281"/>
      <c r="U16" s="1281"/>
      <c r="V16" s="1288"/>
      <c r="W16" s="1252"/>
      <c r="X16" s="1252"/>
      <c r="Y16" s="1266" t="s">
        <v>13</v>
      </c>
      <c r="Z16" s="1266"/>
      <c r="AA16" s="1266"/>
      <c r="AB16" s="1266"/>
      <c r="AC16" s="1252"/>
      <c r="AD16" s="1281"/>
      <c r="AE16" s="1281"/>
      <c r="AF16" s="1281"/>
      <c r="AG16" s="1281"/>
      <c r="AH16" s="1281"/>
      <c r="AI16" s="1281"/>
      <c r="AJ16" s="1281"/>
      <c r="AK16" s="1281"/>
      <c r="AL16" s="1281"/>
      <c r="AM16" s="1281"/>
      <c r="AN16" s="1281"/>
      <c r="AO16" s="1281"/>
      <c r="AP16" s="1281"/>
      <c r="AQ16" s="1252"/>
      <c r="AR16" s="1252"/>
      <c r="AS16" s="1257"/>
      <c r="AT16" s="1268"/>
      <c r="AU16" s="1268"/>
      <c r="AV16" s="1268"/>
      <c r="AW16" s="1268"/>
      <c r="AX16" s="1268"/>
      <c r="AY16" s="1288"/>
      <c r="AZ16" s="1291"/>
      <c r="BA16" s="1305"/>
      <c r="BB16" s="1305"/>
      <c r="BC16" s="1305"/>
      <c r="BD16" s="1305"/>
      <c r="BE16" s="1305"/>
      <c r="BF16" s="1305"/>
      <c r="BG16" s="1305"/>
      <c r="BH16" s="1305"/>
      <c r="BI16" s="1305"/>
      <c r="BJ16" s="1305"/>
      <c r="BK16" s="1305"/>
      <c r="BL16" s="1305"/>
      <c r="BM16" s="1305"/>
      <c r="BN16" s="1257"/>
      <c r="BO16" s="1268"/>
      <c r="BP16" s="1268"/>
      <c r="BQ16" s="1268"/>
      <c r="BR16" s="1268"/>
      <c r="BS16" s="1268"/>
      <c r="BT16" s="1288"/>
      <c r="BU16" s="1295"/>
      <c r="BV16" s="1308"/>
      <c r="BW16" s="1308"/>
      <c r="BX16" s="1308"/>
      <c r="BY16" s="1308"/>
      <c r="BZ16" s="1308"/>
      <c r="CA16" s="1308"/>
      <c r="CB16" s="1308"/>
      <c r="CC16" s="1308"/>
      <c r="CD16" s="1308"/>
      <c r="CE16" s="1308"/>
      <c r="CF16" s="1308"/>
      <c r="CG16" s="1329"/>
      <c r="CH16" s="515"/>
      <c r="CI16" s="234"/>
    </row>
    <row r="17" spans="1:87" s="1250" customFormat="1" ht="13.5" customHeight="1">
      <c r="A17" s="1251"/>
      <c r="B17" s="1252"/>
      <c r="C17" s="1266"/>
      <c r="D17" s="1265"/>
      <c r="E17" s="1265"/>
      <c r="F17" s="1265"/>
      <c r="G17" s="1265"/>
      <c r="H17" s="1265"/>
      <c r="I17" s="1252"/>
      <c r="J17" s="1252"/>
      <c r="K17" s="1252"/>
      <c r="L17" s="1252"/>
      <c r="M17" s="1252"/>
      <c r="N17" s="1252"/>
      <c r="O17" s="1252"/>
      <c r="P17" s="1252"/>
      <c r="Q17" s="1252"/>
      <c r="R17" s="1252"/>
      <c r="S17" s="1252"/>
      <c r="T17" s="1252"/>
      <c r="U17" s="1252"/>
      <c r="V17" s="1252"/>
      <c r="W17" s="1252"/>
      <c r="X17" s="1252"/>
      <c r="Y17" s="1265"/>
      <c r="Z17" s="1265"/>
      <c r="AA17" s="1265"/>
      <c r="AB17" s="1265"/>
      <c r="AC17" s="1252"/>
      <c r="AD17" s="1252"/>
      <c r="AE17" s="1252"/>
      <c r="AF17" s="1252"/>
      <c r="AG17" s="1252"/>
      <c r="AH17" s="1252"/>
      <c r="AI17" s="1252"/>
      <c r="AJ17" s="1252"/>
      <c r="AK17" s="1252"/>
      <c r="AL17" s="1252"/>
      <c r="AM17" s="1252"/>
      <c r="AN17" s="1252"/>
      <c r="AO17" s="1252"/>
      <c r="AP17" s="1252"/>
      <c r="AQ17" s="1252"/>
      <c r="AR17" s="1252"/>
      <c r="AS17" s="1354"/>
      <c r="AT17" s="1354"/>
      <c r="AU17" s="1354"/>
      <c r="AV17" s="1354"/>
      <c r="AW17" s="1354"/>
      <c r="AX17" s="1354"/>
      <c r="AY17" s="1354"/>
      <c r="AZ17" s="1354"/>
      <c r="BA17" s="1354"/>
      <c r="BB17" s="1354"/>
      <c r="BC17" s="1354"/>
      <c r="BD17" s="1354"/>
      <c r="BE17" s="1354"/>
      <c r="BF17" s="1354"/>
      <c r="BG17" s="1354"/>
      <c r="BH17" s="1354"/>
      <c r="BI17" s="1354"/>
      <c r="BJ17" s="1354"/>
      <c r="BK17" s="1354"/>
      <c r="BL17" s="1354"/>
      <c r="BM17" s="1354"/>
      <c r="BN17" s="1354"/>
      <c r="BO17" s="1354"/>
      <c r="BP17" s="1354"/>
      <c r="BQ17" s="1354"/>
      <c r="BR17" s="1354"/>
      <c r="BS17" s="1354"/>
      <c r="BT17" s="1354"/>
      <c r="BU17" s="1354"/>
      <c r="BV17" s="1354"/>
      <c r="BW17" s="1354"/>
      <c r="BX17" s="1354"/>
      <c r="BY17" s="1354"/>
      <c r="BZ17" s="1354"/>
      <c r="CA17" s="1354"/>
      <c r="CB17" s="1354"/>
      <c r="CC17" s="1354"/>
      <c r="CD17" s="1354"/>
      <c r="CE17" s="1354"/>
      <c r="CF17" s="1354"/>
      <c r="CG17" s="1354"/>
      <c r="CH17" s="515"/>
      <c r="CI17" s="234"/>
    </row>
    <row r="18" spans="1:87" s="1250" customFormat="1" ht="13.5" customHeight="1">
      <c r="A18" s="1251"/>
      <c r="B18" s="1252"/>
      <c r="C18" s="1266"/>
      <c r="D18" s="1265"/>
      <c r="E18" s="1265"/>
      <c r="F18" s="1265"/>
      <c r="G18" s="1265"/>
      <c r="H18" s="1265"/>
      <c r="I18" s="1252"/>
      <c r="J18" s="1252"/>
      <c r="K18" s="1252"/>
      <c r="L18" s="1252"/>
      <c r="M18" s="1252"/>
      <c r="N18" s="1252"/>
      <c r="O18" s="1252"/>
      <c r="P18" s="1252"/>
      <c r="Q18" s="1252"/>
      <c r="R18" s="1252"/>
      <c r="S18" s="1252"/>
      <c r="T18" s="1252"/>
      <c r="U18" s="1252"/>
      <c r="V18" s="1252"/>
      <c r="W18" s="1252"/>
      <c r="X18" s="1252"/>
      <c r="Y18" s="1265" t="s">
        <v>966</v>
      </c>
      <c r="Z18" s="1265"/>
      <c r="AA18" s="1265"/>
      <c r="AB18" s="1265"/>
      <c r="AC18" s="1252"/>
      <c r="AD18" s="1343"/>
      <c r="AE18" s="1343"/>
      <c r="AF18" s="1343"/>
      <c r="AG18" s="1343"/>
      <c r="AH18" s="1343"/>
      <c r="AI18" s="1343"/>
      <c r="AJ18" s="1343"/>
      <c r="AK18" s="1343"/>
      <c r="AL18" s="1343"/>
      <c r="AM18" s="1343"/>
      <c r="AN18" s="1343"/>
      <c r="AO18" s="1343"/>
      <c r="AP18" s="1343"/>
      <c r="AQ18" s="1345"/>
      <c r="AR18" s="1252"/>
      <c r="AS18" s="1255"/>
      <c r="AT18" s="1274" t="s">
        <v>975</v>
      </c>
      <c r="AU18" s="1274"/>
      <c r="AV18" s="1274"/>
      <c r="AW18" s="1274"/>
      <c r="AX18" s="1274"/>
      <c r="AY18" s="1286"/>
      <c r="AZ18" s="1292" t="s">
        <v>544</v>
      </c>
      <c r="BA18" s="1296"/>
      <c r="BB18" s="1296"/>
      <c r="BC18" s="1296"/>
      <c r="BD18" s="1296"/>
      <c r="BE18" s="1296"/>
      <c r="BF18" s="1296"/>
      <c r="BG18" s="1296"/>
      <c r="BH18" s="1296"/>
      <c r="BI18" s="1320"/>
      <c r="BJ18" s="1292" t="s">
        <v>767</v>
      </c>
      <c r="BK18" s="1296"/>
      <c r="BL18" s="1296"/>
      <c r="BM18" s="1296"/>
      <c r="BN18" s="1296"/>
      <c r="BO18" s="1296"/>
      <c r="BP18" s="1296"/>
      <c r="BQ18" s="1296"/>
      <c r="BR18" s="1296"/>
      <c r="BS18" s="1296"/>
      <c r="BT18" s="1296"/>
      <c r="BU18" s="1296"/>
      <c r="BV18" s="1296"/>
      <c r="BW18" s="1320"/>
      <c r="BX18" s="1292" t="s">
        <v>830</v>
      </c>
      <c r="BY18" s="1296"/>
      <c r="BZ18" s="1296"/>
      <c r="CA18" s="1296"/>
      <c r="CB18" s="1296"/>
      <c r="CC18" s="1296"/>
      <c r="CD18" s="1296"/>
      <c r="CE18" s="1296"/>
      <c r="CF18" s="1296"/>
      <c r="CG18" s="1320"/>
      <c r="CH18" s="515"/>
      <c r="CI18" s="234"/>
    </row>
    <row r="19" spans="1:87" s="1250" customFormat="1" ht="13.5" customHeight="1">
      <c r="A19" s="1251"/>
      <c r="B19" s="1252"/>
      <c r="C19" s="1270" t="s">
        <v>934</v>
      </c>
      <c r="D19" s="1270"/>
      <c r="E19" s="1270"/>
      <c r="F19" s="1270"/>
      <c r="G19" s="1270"/>
      <c r="H19" s="1270"/>
      <c r="I19" s="1270"/>
      <c r="J19" s="1270"/>
      <c r="K19" s="1270"/>
      <c r="L19" s="1270"/>
      <c r="M19" s="1270"/>
      <c r="N19" s="1270"/>
      <c r="O19" s="1270"/>
      <c r="P19" s="1270"/>
      <c r="Q19" s="1270"/>
      <c r="R19" s="1270"/>
      <c r="S19" s="1270"/>
      <c r="T19" s="1270"/>
      <c r="U19" s="1270"/>
      <c r="V19" s="1270"/>
      <c r="W19" s="1270"/>
      <c r="X19" s="1270"/>
      <c r="Y19" s="1270"/>
      <c r="Z19" s="1270"/>
      <c r="AA19" s="1270"/>
      <c r="AB19" s="1270"/>
      <c r="AC19" s="1270"/>
      <c r="AD19" s="1270"/>
      <c r="AE19" s="1270"/>
      <c r="AF19" s="1270"/>
      <c r="AG19" s="1270"/>
      <c r="AH19" s="1270"/>
      <c r="AI19" s="1270"/>
      <c r="AJ19" s="1270"/>
      <c r="AK19" s="1270"/>
      <c r="AL19" s="1270"/>
      <c r="AM19" s="1270"/>
      <c r="AN19" s="1270"/>
      <c r="AO19" s="1270"/>
      <c r="AP19" s="1270"/>
      <c r="AQ19" s="1270"/>
      <c r="AR19" s="1252"/>
      <c r="AS19" s="1256"/>
      <c r="AT19" s="1264"/>
      <c r="AU19" s="1264"/>
      <c r="AV19" s="1264"/>
      <c r="AW19" s="1264"/>
      <c r="AX19" s="1264"/>
      <c r="AY19" s="1287"/>
      <c r="AZ19" s="1293"/>
      <c r="BA19" s="1306"/>
      <c r="BB19" s="1306"/>
      <c r="BC19" s="1306"/>
      <c r="BD19" s="1306"/>
      <c r="BE19" s="1306"/>
      <c r="BF19" s="1306"/>
      <c r="BG19" s="1306"/>
      <c r="BH19" s="1306"/>
      <c r="BI19" s="1327"/>
      <c r="BJ19" s="1293"/>
      <c r="BK19" s="1306"/>
      <c r="BL19" s="1306"/>
      <c r="BM19" s="1306"/>
      <c r="BN19" s="1306"/>
      <c r="BO19" s="1306"/>
      <c r="BP19" s="1306"/>
      <c r="BQ19" s="1306"/>
      <c r="BR19" s="1306"/>
      <c r="BS19" s="1306"/>
      <c r="BT19" s="1306"/>
      <c r="BU19" s="1306"/>
      <c r="BV19" s="1306"/>
      <c r="BW19" s="1327"/>
      <c r="BX19" s="1293"/>
      <c r="BY19" s="1306"/>
      <c r="BZ19" s="1306"/>
      <c r="CA19" s="1306"/>
      <c r="CB19" s="1306"/>
      <c r="CC19" s="1306"/>
      <c r="CD19" s="1306"/>
      <c r="CE19" s="1306"/>
      <c r="CF19" s="1306"/>
      <c r="CG19" s="1327"/>
      <c r="CH19" s="515"/>
      <c r="CI19" s="234"/>
    </row>
    <row r="20" spans="1:87" s="1250" customFormat="1" ht="13.5" customHeight="1">
      <c r="A20" s="1251"/>
      <c r="B20" s="1252"/>
      <c r="C20" s="1269"/>
      <c r="D20" s="1269"/>
      <c r="E20" s="1269"/>
      <c r="F20" s="1269"/>
      <c r="G20" s="1269"/>
      <c r="H20" s="1269"/>
      <c r="I20" s="1269"/>
      <c r="J20" s="1269"/>
      <c r="K20" s="1269"/>
      <c r="L20" s="1269"/>
      <c r="M20" s="1269"/>
      <c r="N20" s="1269"/>
      <c r="O20" s="1269"/>
      <c r="P20" s="1269"/>
      <c r="Q20" s="1269"/>
      <c r="R20" s="1269"/>
      <c r="S20" s="1269"/>
      <c r="T20" s="1269"/>
      <c r="U20" s="1269"/>
      <c r="V20" s="1269"/>
      <c r="W20" s="1269"/>
      <c r="X20" s="1269"/>
      <c r="Y20" s="1269"/>
      <c r="Z20" s="1269"/>
      <c r="AA20" s="1269"/>
      <c r="AB20" s="1269"/>
      <c r="AC20" s="1269"/>
      <c r="AD20" s="1269"/>
      <c r="AE20" s="1269"/>
      <c r="AF20" s="1269"/>
      <c r="AG20" s="1269"/>
      <c r="AH20" s="1269"/>
      <c r="AI20" s="1269"/>
      <c r="AJ20" s="1269"/>
      <c r="AK20" s="1269"/>
      <c r="AL20" s="1269"/>
      <c r="AM20" s="1269"/>
      <c r="AN20" s="1269"/>
      <c r="AO20" s="1269"/>
      <c r="AP20" s="1269"/>
      <c r="AQ20" s="1270"/>
      <c r="AR20" s="1252"/>
      <c r="AS20" s="1256"/>
      <c r="AT20" s="1264"/>
      <c r="AU20" s="1264"/>
      <c r="AV20" s="1264"/>
      <c r="AW20" s="1264"/>
      <c r="AX20" s="1264"/>
      <c r="AY20" s="1287"/>
      <c r="AZ20" s="1294" t="s">
        <v>976</v>
      </c>
      <c r="BA20" s="1307"/>
      <c r="BB20" s="1307"/>
      <c r="BC20" s="1307"/>
      <c r="BD20" s="1307"/>
      <c r="BE20" s="1307"/>
      <c r="BF20" s="1307"/>
      <c r="BG20" s="1307"/>
      <c r="BH20" s="1307"/>
      <c r="BI20" s="1328"/>
      <c r="BJ20" s="1330" t="s">
        <v>58</v>
      </c>
      <c r="BK20" s="1332"/>
      <c r="BL20" s="1332"/>
      <c r="BM20" s="1332"/>
      <c r="BN20" s="1332"/>
      <c r="BO20" s="1336" t="s">
        <v>50</v>
      </c>
      <c r="BP20" s="1338"/>
      <c r="BQ20" s="1338"/>
      <c r="BR20" s="1338"/>
      <c r="BS20" s="1338"/>
      <c r="BT20" s="1338"/>
      <c r="BU20" s="1338"/>
      <c r="BV20" s="1338"/>
      <c r="BW20" s="1346"/>
      <c r="BX20" s="1294" t="s">
        <v>263</v>
      </c>
      <c r="BY20" s="1258"/>
      <c r="BZ20" s="1258"/>
      <c r="CA20" s="1258"/>
      <c r="CB20" s="1258"/>
      <c r="CC20" s="1258"/>
      <c r="CD20" s="1258"/>
      <c r="CE20" s="1258"/>
      <c r="CF20" s="1258"/>
      <c r="CG20" s="1286"/>
      <c r="CH20" s="515"/>
      <c r="CI20" s="234"/>
    </row>
    <row r="21" spans="1:87" s="1250" customFormat="1" ht="13.5" customHeight="1">
      <c r="A21" s="1251"/>
      <c r="B21" s="1255"/>
      <c r="C21" s="1271" t="s">
        <v>22</v>
      </c>
      <c r="D21" s="1271"/>
      <c r="E21" s="1271"/>
      <c r="F21" s="1271"/>
      <c r="G21" s="1271"/>
      <c r="H21" s="1286"/>
      <c r="I21" s="1255"/>
      <c r="J21" s="1258"/>
      <c r="K21" s="1258"/>
      <c r="L21" s="1258"/>
      <c r="M21" s="1258"/>
      <c r="N21" s="1258"/>
      <c r="O21" s="1258"/>
      <c r="P21" s="1258"/>
      <c r="Q21" s="1258"/>
      <c r="R21" s="1258"/>
      <c r="S21" s="1258"/>
      <c r="T21" s="1258"/>
      <c r="U21" s="1258"/>
      <c r="V21" s="1258"/>
      <c r="W21" s="1258"/>
      <c r="X21" s="1258"/>
      <c r="Y21" s="1258"/>
      <c r="Z21" s="1258"/>
      <c r="AA21" s="1258"/>
      <c r="AB21" s="1258"/>
      <c r="AC21" s="1258"/>
      <c r="AD21" s="1258"/>
      <c r="AE21" s="1258"/>
      <c r="AF21" s="1258"/>
      <c r="AG21" s="1258"/>
      <c r="AH21" s="1258"/>
      <c r="AI21" s="1258"/>
      <c r="AJ21" s="1258"/>
      <c r="AK21" s="1258"/>
      <c r="AL21" s="1258"/>
      <c r="AM21" s="1258"/>
      <c r="AN21" s="1258"/>
      <c r="AO21" s="1258"/>
      <c r="AP21" s="1286"/>
      <c r="AQ21" s="1252"/>
      <c r="AR21" s="1252"/>
      <c r="AS21" s="1256"/>
      <c r="AT21" s="1264"/>
      <c r="AU21" s="1264"/>
      <c r="AV21" s="1264"/>
      <c r="AW21" s="1264"/>
      <c r="AX21" s="1264"/>
      <c r="AY21" s="1287"/>
      <c r="AZ21" s="1295"/>
      <c r="BA21" s="1308"/>
      <c r="BB21" s="1308"/>
      <c r="BC21" s="1308"/>
      <c r="BD21" s="1308"/>
      <c r="BE21" s="1308"/>
      <c r="BF21" s="1308"/>
      <c r="BG21" s="1308"/>
      <c r="BH21" s="1308"/>
      <c r="BI21" s="1329"/>
      <c r="BJ21" s="1331" t="s">
        <v>977</v>
      </c>
      <c r="BK21" s="1333"/>
      <c r="BL21" s="1333"/>
      <c r="BM21" s="1333"/>
      <c r="BN21" s="1333"/>
      <c r="BO21" s="1337"/>
      <c r="BP21" s="1337"/>
      <c r="BQ21" s="1337"/>
      <c r="BR21" s="1337"/>
      <c r="BS21" s="1337"/>
      <c r="BT21" s="1337"/>
      <c r="BU21" s="1337"/>
      <c r="BV21" s="1337"/>
      <c r="BW21" s="1347"/>
      <c r="BX21" s="1257"/>
      <c r="BY21" s="1281"/>
      <c r="BZ21" s="1281"/>
      <c r="CA21" s="1281"/>
      <c r="CB21" s="1281"/>
      <c r="CC21" s="1281"/>
      <c r="CD21" s="1281"/>
      <c r="CE21" s="1281"/>
      <c r="CF21" s="1281"/>
      <c r="CG21" s="1288"/>
      <c r="CH21" s="515"/>
      <c r="CI21" s="234"/>
    </row>
    <row r="22" spans="1:87" s="1250" customFormat="1" ht="13.5" customHeight="1">
      <c r="A22" s="1251"/>
      <c r="B22" s="1256"/>
      <c r="C22" s="1272"/>
      <c r="D22" s="1272"/>
      <c r="E22" s="1272"/>
      <c r="F22" s="1272"/>
      <c r="G22" s="1272"/>
      <c r="H22" s="1287"/>
      <c r="I22" s="1256"/>
      <c r="J22" s="1252"/>
      <c r="K22" s="1252"/>
      <c r="L22" s="1252"/>
      <c r="M22" s="1252"/>
      <c r="N22" s="1252"/>
      <c r="O22" s="1252"/>
      <c r="P22" s="1252"/>
      <c r="Q22" s="1252"/>
      <c r="R22" s="1252"/>
      <c r="S22" s="1252"/>
      <c r="T22" s="1252"/>
      <c r="U22" s="1252"/>
      <c r="V22" s="1252"/>
      <c r="W22" s="1252"/>
      <c r="X22" s="1252"/>
      <c r="Y22" s="1252"/>
      <c r="Z22" s="1252"/>
      <c r="AA22" s="1252"/>
      <c r="AB22" s="1252"/>
      <c r="AC22" s="1252"/>
      <c r="AD22" s="1252"/>
      <c r="AE22" s="1252"/>
      <c r="AF22" s="1252"/>
      <c r="AG22" s="1252"/>
      <c r="AH22" s="1252"/>
      <c r="AI22" s="1252"/>
      <c r="AJ22" s="1252"/>
      <c r="AK22" s="1252"/>
      <c r="AL22" s="1252"/>
      <c r="AM22" s="1252"/>
      <c r="AN22" s="1252"/>
      <c r="AO22" s="1252"/>
      <c r="AP22" s="1287"/>
      <c r="AQ22" s="1252"/>
      <c r="AR22" s="1252"/>
      <c r="AS22" s="1256"/>
      <c r="AT22" s="1264"/>
      <c r="AU22" s="1264"/>
      <c r="AV22" s="1264"/>
      <c r="AW22" s="1264"/>
      <c r="AX22" s="1264"/>
      <c r="AY22" s="1287"/>
      <c r="AZ22" s="1294" t="s">
        <v>976</v>
      </c>
      <c r="BA22" s="1307"/>
      <c r="BB22" s="1307"/>
      <c r="BC22" s="1307"/>
      <c r="BD22" s="1307"/>
      <c r="BE22" s="1307"/>
      <c r="BF22" s="1307"/>
      <c r="BG22" s="1307"/>
      <c r="BH22" s="1307"/>
      <c r="BI22" s="1328"/>
      <c r="BJ22" s="1330" t="s">
        <v>58</v>
      </c>
      <c r="BK22" s="1332"/>
      <c r="BL22" s="1332"/>
      <c r="BM22" s="1332"/>
      <c r="BN22" s="1332"/>
      <c r="BO22" s="1336" t="s">
        <v>50</v>
      </c>
      <c r="BP22" s="1338"/>
      <c r="BQ22" s="1338"/>
      <c r="BR22" s="1338"/>
      <c r="BS22" s="1338"/>
      <c r="BT22" s="1338"/>
      <c r="BU22" s="1338"/>
      <c r="BV22" s="1338"/>
      <c r="BW22" s="1346"/>
      <c r="BX22" s="1294" t="s">
        <v>263</v>
      </c>
      <c r="BY22" s="1258"/>
      <c r="BZ22" s="1258"/>
      <c r="CA22" s="1258"/>
      <c r="CB22" s="1258"/>
      <c r="CC22" s="1258"/>
      <c r="CD22" s="1258"/>
      <c r="CE22" s="1258"/>
      <c r="CF22" s="1258"/>
      <c r="CG22" s="1286"/>
      <c r="CH22" s="515"/>
      <c r="CI22" s="234"/>
    </row>
    <row r="23" spans="1:87" s="1250" customFormat="1" ht="13.5" customHeight="1">
      <c r="A23" s="1251"/>
      <c r="B23" s="1257"/>
      <c r="C23" s="1273"/>
      <c r="D23" s="1273"/>
      <c r="E23" s="1273"/>
      <c r="F23" s="1273"/>
      <c r="G23" s="1273"/>
      <c r="H23" s="1288"/>
      <c r="I23" s="1257"/>
      <c r="J23" s="1281"/>
      <c r="K23" s="1281"/>
      <c r="L23" s="1281"/>
      <c r="M23" s="1281"/>
      <c r="N23" s="1281"/>
      <c r="O23" s="1281"/>
      <c r="P23" s="1281"/>
      <c r="Q23" s="1281"/>
      <c r="R23" s="1281"/>
      <c r="S23" s="1281"/>
      <c r="T23" s="1281"/>
      <c r="U23" s="1281"/>
      <c r="V23" s="1281"/>
      <c r="W23" s="1281"/>
      <c r="X23" s="1281"/>
      <c r="Y23" s="1281"/>
      <c r="Z23" s="1281"/>
      <c r="AA23" s="1281"/>
      <c r="AB23" s="1281"/>
      <c r="AC23" s="1281"/>
      <c r="AD23" s="1281"/>
      <c r="AE23" s="1281"/>
      <c r="AF23" s="1281"/>
      <c r="AG23" s="1281"/>
      <c r="AH23" s="1281"/>
      <c r="AI23" s="1281"/>
      <c r="AJ23" s="1281"/>
      <c r="AK23" s="1281"/>
      <c r="AL23" s="1281"/>
      <c r="AM23" s="1281"/>
      <c r="AN23" s="1281"/>
      <c r="AO23" s="1281"/>
      <c r="AP23" s="1288"/>
      <c r="AQ23" s="1252"/>
      <c r="AR23" s="1252"/>
      <c r="AS23" s="1257"/>
      <c r="AT23" s="1275"/>
      <c r="AU23" s="1275"/>
      <c r="AV23" s="1275"/>
      <c r="AW23" s="1275"/>
      <c r="AX23" s="1275"/>
      <c r="AY23" s="1288"/>
      <c r="AZ23" s="1295"/>
      <c r="BA23" s="1308"/>
      <c r="BB23" s="1308"/>
      <c r="BC23" s="1308"/>
      <c r="BD23" s="1308"/>
      <c r="BE23" s="1308"/>
      <c r="BF23" s="1308"/>
      <c r="BG23" s="1308"/>
      <c r="BH23" s="1308"/>
      <c r="BI23" s="1329"/>
      <c r="BJ23" s="1331" t="s">
        <v>977</v>
      </c>
      <c r="BK23" s="1333"/>
      <c r="BL23" s="1333"/>
      <c r="BM23" s="1333"/>
      <c r="BN23" s="1333"/>
      <c r="BO23" s="1337"/>
      <c r="BP23" s="1337"/>
      <c r="BQ23" s="1337"/>
      <c r="BR23" s="1337"/>
      <c r="BS23" s="1337"/>
      <c r="BT23" s="1337"/>
      <c r="BU23" s="1337"/>
      <c r="BV23" s="1337"/>
      <c r="BW23" s="1347"/>
      <c r="BX23" s="1257"/>
      <c r="BY23" s="1281"/>
      <c r="BZ23" s="1281"/>
      <c r="CA23" s="1281"/>
      <c r="CB23" s="1281"/>
      <c r="CC23" s="1281"/>
      <c r="CD23" s="1281"/>
      <c r="CE23" s="1281"/>
      <c r="CF23" s="1281"/>
      <c r="CG23" s="1288"/>
      <c r="CH23" s="515"/>
      <c r="CI23" s="234"/>
    </row>
    <row r="24" spans="1:87" s="1250" customFormat="1" ht="13.5" customHeight="1">
      <c r="A24" s="1251"/>
      <c r="B24" s="1256"/>
      <c r="C24" s="1267" t="s">
        <v>576</v>
      </c>
      <c r="D24" s="1267"/>
      <c r="E24" s="1267"/>
      <c r="F24" s="1267"/>
      <c r="G24" s="1267"/>
      <c r="H24" s="1287"/>
      <c r="I24" s="1289" t="s">
        <v>252</v>
      </c>
      <c r="J24" s="1303"/>
      <c r="K24" s="1303"/>
      <c r="L24" s="1303"/>
      <c r="M24" s="1303"/>
      <c r="N24" s="1303"/>
      <c r="O24" s="1303"/>
      <c r="P24" s="1303"/>
      <c r="Q24" s="1303"/>
      <c r="R24" s="1303"/>
      <c r="S24" s="1303"/>
      <c r="T24" s="1303"/>
      <c r="U24" s="1303"/>
      <c r="V24" s="1303"/>
      <c r="W24" s="1261"/>
      <c r="X24" s="1274" t="s">
        <v>861</v>
      </c>
      <c r="Y24" s="1274"/>
      <c r="Z24" s="1274"/>
      <c r="AA24" s="1274"/>
      <c r="AB24" s="1274"/>
      <c r="AC24" s="1286"/>
      <c r="AD24" s="1294" t="s">
        <v>562</v>
      </c>
      <c r="AE24" s="1307"/>
      <c r="AF24" s="1307"/>
      <c r="AG24" s="1307"/>
      <c r="AH24" s="1307"/>
      <c r="AI24" s="1307"/>
      <c r="AJ24" s="1307"/>
      <c r="AK24" s="1307"/>
      <c r="AL24" s="1307"/>
      <c r="AM24" s="1307"/>
      <c r="AN24" s="1307"/>
      <c r="AO24" s="1307"/>
      <c r="AP24" s="1328"/>
      <c r="AQ24" s="1285"/>
      <c r="AR24" s="1252"/>
      <c r="AS24" s="1252"/>
      <c r="AT24" s="1252"/>
      <c r="AU24" s="1252"/>
      <c r="AV24" s="1252"/>
      <c r="AW24" s="1252"/>
      <c r="AX24" s="1252"/>
      <c r="AY24" s="1252"/>
      <c r="AZ24" s="1252"/>
      <c r="BA24" s="1252"/>
      <c r="BB24" s="1252"/>
      <c r="BC24" s="1252"/>
      <c r="BD24" s="1252"/>
      <c r="BE24" s="1252"/>
      <c r="BF24" s="1252"/>
      <c r="BG24" s="1252"/>
      <c r="BH24" s="1252"/>
      <c r="BI24" s="1252"/>
      <c r="BJ24" s="1252"/>
      <c r="BK24" s="1252"/>
      <c r="BL24" s="1252"/>
      <c r="BM24" s="1252"/>
      <c r="BN24" s="1252"/>
      <c r="BO24" s="1252"/>
      <c r="BP24" s="1252"/>
      <c r="BQ24" s="1252"/>
      <c r="BR24" s="1252"/>
      <c r="BS24" s="1252"/>
      <c r="BT24" s="1252"/>
      <c r="BU24" s="1252"/>
      <c r="BV24" s="1252"/>
      <c r="BW24" s="1252"/>
      <c r="BX24" s="1252"/>
      <c r="BY24" s="1252"/>
      <c r="BZ24" s="1252"/>
      <c r="CA24" s="1252"/>
      <c r="CB24" s="1252"/>
      <c r="CC24" s="1252"/>
      <c r="CD24" s="1252"/>
      <c r="CE24" s="1252"/>
      <c r="CF24" s="1252"/>
      <c r="CG24" s="1252"/>
      <c r="CH24" s="515"/>
      <c r="CI24" s="234"/>
    </row>
    <row r="25" spans="1:87" s="1250" customFormat="1" ht="13.5" customHeight="1">
      <c r="A25" s="1251"/>
      <c r="B25" s="1256"/>
      <c r="C25" s="1265"/>
      <c r="D25" s="1265"/>
      <c r="E25" s="1265"/>
      <c r="F25" s="1265"/>
      <c r="G25" s="1265"/>
      <c r="H25" s="1287"/>
      <c r="I25" s="1290"/>
      <c r="J25" s="1304"/>
      <c r="K25" s="1304"/>
      <c r="L25" s="1304"/>
      <c r="M25" s="1304"/>
      <c r="N25" s="1304"/>
      <c r="O25" s="1304"/>
      <c r="P25" s="1304"/>
      <c r="Q25" s="1304"/>
      <c r="R25" s="1304"/>
      <c r="S25" s="1304"/>
      <c r="T25" s="1304"/>
      <c r="U25" s="1304"/>
      <c r="V25" s="1304"/>
      <c r="W25" s="1262"/>
      <c r="X25" s="1264"/>
      <c r="Y25" s="1264"/>
      <c r="Z25" s="1264"/>
      <c r="AA25" s="1264"/>
      <c r="AB25" s="1264"/>
      <c r="AC25" s="1287"/>
      <c r="AD25" s="1344"/>
      <c r="AE25" s="1285"/>
      <c r="AF25" s="1285"/>
      <c r="AG25" s="1285"/>
      <c r="AH25" s="1285"/>
      <c r="AI25" s="1285"/>
      <c r="AJ25" s="1285"/>
      <c r="AK25" s="1285"/>
      <c r="AL25" s="1285"/>
      <c r="AM25" s="1285"/>
      <c r="AN25" s="1285"/>
      <c r="AO25" s="1285"/>
      <c r="AP25" s="1348"/>
      <c r="AQ25" s="1285"/>
      <c r="AR25" s="1252"/>
      <c r="AS25" s="1255"/>
      <c r="AT25" s="1276" t="s">
        <v>303</v>
      </c>
      <c r="AU25" s="1276"/>
      <c r="AV25" s="1276"/>
      <c r="AW25" s="1276"/>
      <c r="AX25" s="1276"/>
      <c r="AY25" s="1286"/>
      <c r="AZ25" s="1296" t="s">
        <v>420</v>
      </c>
      <c r="BA25" s="1276" t="s">
        <v>107</v>
      </c>
      <c r="BB25" s="1276"/>
      <c r="BC25" s="1276"/>
      <c r="BD25" s="1276"/>
      <c r="BE25" s="1320"/>
      <c r="BF25" s="1276" t="s">
        <v>959</v>
      </c>
      <c r="BG25" s="1276"/>
      <c r="BH25" s="1276"/>
      <c r="BI25" s="1276"/>
      <c r="BJ25" s="1276"/>
      <c r="BK25" s="1276"/>
      <c r="BL25" s="1276"/>
      <c r="BM25" s="1276"/>
      <c r="BN25" s="1276"/>
      <c r="BO25" s="1276"/>
      <c r="BP25" s="1339" t="s">
        <v>981</v>
      </c>
      <c r="BQ25" s="1339"/>
      <c r="BR25" s="1339"/>
      <c r="BS25" s="1339"/>
      <c r="BT25" s="1339"/>
      <c r="BU25" s="1339"/>
      <c r="BV25" s="1339"/>
      <c r="BW25" s="1339"/>
      <c r="BX25" s="1339"/>
      <c r="BY25" s="1276" t="s">
        <v>983</v>
      </c>
      <c r="BZ25" s="1276"/>
      <c r="CA25" s="1276"/>
      <c r="CB25" s="1276"/>
      <c r="CC25" s="1276"/>
      <c r="CD25" s="1276"/>
      <c r="CE25" s="1276"/>
      <c r="CF25" s="1276"/>
      <c r="CG25" s="1300"/>
      <c r="CH25" s="515"/>
      <c r="CI25" s="234"/>
    </row>
    <row r="26" spans="1:87" s="1250" customFormat="1" ht="13.5" customHeight="1">
      <c r="A26" s="1251"/>
      <c r="B26" s="1257"/>
      <c r="C26" s="1268"/>
      <c r="D26" s="1268"/>
      <c r="E26" s="1268"/>
      <c r="F26" s="1268"/>
      <c r="G26" s="1268"/>
      <c r="H26" s="1288"/>
      <c r="I26" s="1291"/>
      <c r="J26" s="1305"/>
      <c r="K26" s="1305"/>
      <c r="L26" s="1305"/>
      <c r="M26" s="1305"/>
      <c r="N26" s="1305"/>
      <c r="O26" s="1305"/>
      <c r="P26" s="1305"/>
      <c r="Q26" s="1305"/>
      <c r="R26" s="1305"/>
      <c r="S26" s="1305"/>
      <c r="T26" s="1305"/>
      <c r="U26" s="1305"/>
      <c r="V26" s="1305"/>
      <c r="W26" s="1263"/>
      <c r="X26" s="1275"/>
      <c r="Y26" s="1275"/>
      <c r="Z26" s="1275"/>
      <c r="AA26" s="1275"/>
      <c r="AB26" s="1275"/>
      <c r="AC26" s="1288"/>
      <c r="AD26" s="1295"/>
      <c r="AE26" s="1308"/>
      <c r="AF26" s="1308"/>
      <c r="AG26" s="1308"/>
      <c r="AH26" s="1308"/>
      <c r="AI26" s="1308"/>
      <c r="AJ26" s="1308"/>
      <c r="AK26" s="1308"/>
      <c r="AL26" s="1308"/>
      <c r="AM26" s="1308"/>
      <c r="AN26" s="1308"/>
      <c r="AO26" s="1308"/>
      <c r="AP26" s="1329"/>
      <c r="AQ26" s="1285"/>
      <c r="AR26" s="1252"/>
      <c r="AS26" s="1256"/>
      <c r="AT26" s="1277"/>
      <c r="AU26" s="1277"/>
      <c r="AV26" s="1277"/>
      <c r="AW26" s="1277"/>
      <c r="AX26" s="1277"/>
      <c r="AY26" s="1287"/>
      <c r="AZ26" s="1297"/>
      <c r="BA26" s="1277"/>
      <c r="BB26" s="1277"/>
      <c r="BC26" s="1277"/>
      <c r="BD26" s="1277"/>
      <c r="BE26" s="1321"/>
      <c r="BF26" s="1278"/>
      <c r="BG26" s="1278"/>
      <c r="BH26" s="1278"/>
      <c r="BI26" s="1278"/>
      <c r="BJ26" s="1278"/>
      <c r="BK26" s="1278"/>
      <c r="BL26" s="1278"/>
      <c r="BM26" s="1278"/>
      <c r="BN26" s="1278"/>
      <c r="BO26" s="1278"/>
      <c r="BP26" s="1339"/>
      <c r="BQ26" s="1339"/>
      <c r="BR26" s="1339"/>
      <c r="BS26" s="1339"/>
      <c r="BT26" s="1339"/>
      <c r="BU26" s="1339"/>
      <c r="BV26" s="1339"/>
      <c r="BW26" s="1339"/>
      <c r="BX26" s="1339"/>
      <c r="BY26" s="1278"/>
      <c r="BZ26" s="1278"/>
      <c r="CA26" s="1278"/>
      <c r="CB26" s="1278"/>
      <c r="CC26" s="1278"/>
      <c r="CD26" s="1278"/>
      <c r="CE26" s="1278"/>
      <c r="CF26" s="1278"/>
      <c r="CG26" s="1302"/>
      <c r="CH26" s="515"/>
      <c r="CI26" s="234"/>
    </row>
    <row r="27" spans="1:87" s="1250" customFormat="1" ht="13.5" customHeight="1">
      <c r="A27" s="1251"/>
      <c r="B27" s="1252"/>
      <c r="C27" s="1266"/>
      <c r="D27" s="1265"/>
      <c r="E27" s="1265"/>
      <c r="F27" s="1265"/>
      <c r="G27" s="1265"/>
      <c r="H27" s="1265"/>
      <c r="I27" s="1252"/>
      <c r="J27" s="1252"/>
      <c r="K27" s="1252"/>
      <c r="L27" s="1252"/>
      <c r="M27" s="1252"/>
      <c r="N27" s="1252"/>
      <c r="O27" s="1252"/>
      <c r="P27" s="1252"/>
      <c r="Q27" s="1252"/>
      <c r="R27" s="1252"/>
      <c r="S27" s="1252"/>
      <c r="T27" s="1252"/>
      <c r="U27" s="1252"/>
      <c r="V27" s="1252"/>
      <c r="W27" s="1252"/>
      <c r="X27" s="1252"/>
      <c r="Y27" s="1265"/>
      <c r="Z27" s="1265"/>
      <c r="AA27" s="1265"/>
      <c r="AB27" s="1265"/>
      <c r="AC27" s="1252"/>
      <c r="AD27" s="1345"/>
      <c r="AE27" s="1345"/>
      <c r="AF27" s="1345"/>
      <c r="AG27" s="1345"/>
      <c r="AH27" s="1345"/>
      <c r="AI27" s="1345"/>
      <c r="AJ27" s="1345"/>
      <c r="AK27" s="1345"/>
      <c r="AL27" s="1345"/>
      <c r="AM27" s="1345"/>
      <c r="AN27" s="1345"/>
      <c r="AO27" s="1345"/>
      <c r="AP27" s="1345"/>
      <c r="AQ27" s="1345"/>
      <c r="AR27" s="1252"/>
      <c r="AS27" s="1256"/>
      <c r="AT27" s="1277"/>
      <c r="AU27" s="1277"/>
      <c r="AV27" s="1277"/>
      <c r="AW27" s="1277"/>
      <c r="AX27" s="1277"/>
      <c r="AY27" s="1287"/>
      <c r="AZ27" s="1252"/>
      <c r="BA27" s="1277"/>
      <c r="BB27" s="1277"/>
      <c r="BC27" s="1277"/>
      <c r="BD27" s="1277"/>
      <c r="BE27" s="1287"/>
      <c r="BF27" s="1325" t="s">
        <v>430</v>
      </c>
      <c r="BG27" s="1325"/>
      <c r="BH27" s="1325"/>
      <c r="BI27" s="1325"/>
      <c r="BJ27" s="1325"/>
      <c r="BK27" s="1325"/>
      <c r="BL27" s="1325"/>
      <c r="BM27" s="1325"/>
      <c r="BN27" s="1325"/>
      <c r="BO27" s="1325"/>
      <c r="BP27" s="1340" t="s">
        <v>430</v>
      </c>
      <c r="BQ27" s="1340"/>
      <c r="BR27" s="1340"/>
      <c r="BS27" s="1340"/>
      <c r="BT27" s="1340"/>
      <c r="BU27" s="1340"/>
      <c r="BV27" s="1340"/>
      <c r="BW27" s="1340"/>
      <c r="BX27" s="1340"/>
      <c r="BY27" s="1325" t="s">
        <v>430</v>
      </c>
      <c r="BZ27" s="1325"/>
      <c r="CA27" s="1325"/>
      <c r="CB27" s="1325"/>
      <c r="CC27" s="1325"/>
      <c r="CD27" s="1325"/>
      <c r="CE27" s="1325"/>
      <c r="CF27" s="1325"/>
      <c r="CG27" s="1349"/>
      <c r="CH27" s="515"/>
      <c r="CI27" s="234"/>
    </row>
    <row r="28" spans="1:87" s="1250" customFormat="1" ht="13.5" customHeight="1">
      <c r="A28" s="1251"/>
      <c r="B28" s="1255"/>
      <c r="C28" s="1274" t="s">
        <v>975</v>
      </c>
      <c r="D28" s="1274"/>
      <c r="E28" s="1274"/>
      <c r="F28" s="1274"/>
      <c r="G28" s="1274"/>
      <c r="H28" s="1286"/>
      <c r="I28" s="1292" t="s">
        <v>544</v>
      </c>
      <c r="J28" s="1296"/>
      <c r="K28" s="1296"/>
      <c r="L28" s="1296"/>
      <c r="M28" s="1296"/>
      <c r="N28" s="1296"/>
      <c r="O28" s="1296"/>
      <c r="P28" s="1296"/>
      <c r="Q28" s="1296"/>
      <c r="R28" s="1320"/>
      <c r="S28" s="1292" t="s">
        <v>767</v>
      </c>
      <c r="T28" s="1296"/>
      <c r="U28" s="1296"/>
      <c r="V28" s="1296"/>
      <c r="W28" s="1296"/>
      <c r="X28" s="1296"/>
      <c r="Y28" s="1296"/>
      <c r="Z28" s="1296"/>
      <c r="AA28" s="1296"/>
      <c r="AB28" s="1296"/>
      <c r="AC28" s="1296"/>
      <c r="AD28" s="1296"/>
      <c r="AE28" s="1296"/>
      <c r="AF28" s="1320"/>
      <c r="AG28" s="1292" t="s">
        <v>830</v>
      </c>
      <c r="AH28" s="1296"/>
      <c r="AI28" s="1296"/>
      <c r="AJ28" s="1296"/>
      <c r="AK28" s="1296"/>
      <c r="AL28" s="1296"/>
      <c r="AM28" s="1296"/>
      <c r="AN28" s="1296"/>
      <c r="AO28" s="1296"/>
      <c r="AP28" s="1320"/>
      <c r="AQ28" s="1297"/>
      <c r="AR28" s="1252"/>
      <c r="AS28" s="1256"/>
      <c r="AT28" s="1277"/>
      <c r="AU28" s="1277"/>
      <c r="AV28" s="1277"/>
      <c r="AW28" s="1277"/>
      <c r="AX28" s="1277"/>
      <c r="AY28" s="1287"/>
      <c r="AZ28" s="1252"/>
      <c r="BA28" s="1277"/>
      <c r="BB28" s="1277"/>
      <c r="BC28" s="1277"/>
      <c r="BD28" s="1277"/>
      <c r="BE28" s="1287"/>
      <c r="BF28" s="1326"/>
      <c r="BG28" s="1326"/>
      <c r="BH28" s="1326"/>
      <c r="BI28" s="1326"/>
      <c r="BJ28" s="1326"/>
      <c r="BK28" s="1326"/>
      <c r="BL28" s="1326"/>
      <c r="BM28" s="1326"/>
      <c r="BN28" s="1326"/>
      <c r="BO28" s="1326"/>
      <c r="BP28" s="1340"/>
      <c r="BQ28" s="1340"/>
      <c r="BR28" s="1340"/>
      <c r="BS28" s="1340"/>
      <c r="BT28" s="1340"/>
      <c r="BU28" s="1340"/>
      <c r="BV28" s="1340"/>
      <c r="BW28" s="1340"/>
      <c r="BX28" s="1340"/>
      <c r="BY28" s="1326"/>
      <c r="BZ28" s="1326"/>
      <c r="CA28" s="1326"/>
      <c r="CB28" s="1326"/>
      <c r="CC28" s="1326"/>
      <c r="CD28" s="1326"/>
      <c r="CE28" s="1326"/>
      <c r="CF28" s="1326"/>
      <c r="CG28" s="1350"/>
      <c r="CH28" s="515"/>
      <c r="CI28" s="234"/>
    </row>
    <row r="29" spans="1:87" s="1250" customFormat="1" ht="13.5" customHeight="1">
      <c r="A29" s="1251"/>
      <c r="B29" s="1256"/>
      <c r="C29" s="1264"/>
      <c r="D29" s="1264"/>
      <c r="E29" s="1264"/>
      <c r="F29" s="1264"/>
      <c r="G29" s="1264"/>
      <c r="H29" s="1287"/>
      <c r="I29" s="1293"/>
      <c r="J29" s="1306"/>
      <c r="K29" s="1306"/>
      <c r="L29" s="1306"/>
      <c r="M29" s="1306"/>
      <c r="N29" s="1306"/>
      <c r="O29" s="1306"/>
      <c r="P29" s="1306"/>
      <c r="Q29" s="1306"/>
      <c r="R29" s="1327"/>
      <c r="S29" s="1293"/>
      <c r="T29" s="1306"/>
      <c r="U29" s="1306"/>
      <c r="V29" s="1306"/>
      <c r="W29" s="1306"/>
      <c r="X29" s="1306"/>
      <c r="Y29" s="1306"/>
      <c r="Z29" s="1306"/>
      <c r="AA29" s="1306"/>
      <c r="AB29" s="1306"/>
      <c r="AC29" s="1306"/>
      <c r="AD29" s="1306"/>
      <c r="AE29" s="1306"/>
      <c r="AF29" s="1327"/>
      <c r="AG29" s="1293"/>
      <c r="AH29" s="1306"/>
      <c r="AI29" s="1306"/>
      <c r="AJ29" s="1306"/>
      <c r="AK29" s="1306"/>
      <c r="AL29" s="1306"/>
      <c r="AM29" s="1306"/>
      <c r="AN29" s="1306"/>
      <c r="AO29" s="1306"/>
      <c r="AP29" s="1327"/>
      <c r="AQ29" s="1297"/>
      <c r="AR29" s="1252"/>
      <c r="AS29" s="1256"/>
      <c r="AT29" s="1277"/>
      <c r="AU29" s="1277"/>
      <c r="AV29" s="1277"/>
      <c r="AW29" s="1277"/>
      <c r="AX29" s="1277"/>
      <c r="AY29" s="1287"/>
      <c r="AZ29" s="1261" t="s">
        <v>753</v>
      </c>
      <c r="BA29" s="1309"/>
      <c r="BB29" s="1309"/>
      <c r="BC29" s="1309"/>
      <c r="BD29" s="1309"/>
      <c r="BE29" s="1322"/>
      <c r="BF29" s="1292" t="s">
        <v>988</v>
      </c>
      <c r="BG29" s="1296"/>
      <c r="BH29" s="1296"/>
      <c r="BI29" s="1296"/>
      <c r="BJ29" s="1296"/>
      <c r="BK29" s="1296"/>
      <c r="BL29" s="1296"/>
      <c r="BM29" s="1292" t="s">
        <v>959</v>
      </c>
      <c r="BN29" s="1296"/>
      <c r="BO29" s="1296"/>
      <c r="BP29" s="1296"/>
      <c r="BQ29" s="1296"/>
      <c r="BR29" s="1296"/>
      <c r="BS29" s="1296"/>
      <c r="BT29" s="1320"/>
      <c r="BU29" s="1292" t="s">
        <v>981</v>
      </c>
      <c r="BV29" s="1296"/>
      <c r="BW29" s="1296"/>
      <c r="BX29" s="1296"/>
      <c r="BY29" s="1296"/>
      <c r="BZ29" s="1296"/>
      <c r="CA29" s="1320"/>
      <c r="CB29" s="1292" t="s">
        <v>983</v>
      </c>
      <c r="CC29" s="1296"/>
      <c r="CD29" s="1296"/>
      <c r="CE29" s="1296"/>
      <c r="CF29" s="1296"/>
      <c r="CG29" s="1320"/>
      <c r="CH29" s="515"/>
      <c r="CI29" s="234"/>
    </row>
    <row r="30" spans="1:87" s="1250" customFormat="1" ht="13.5" customHeight="1">
      <c r="A30" s="1251"/>
      <c r="B30" s="1256"/>
      <c r="C30" s="1264"/>
      <c r="D30" s="1264"/>
      <c r="E30" s="1264"/>
      <c r="F30" s="1264"/>
      <c r="G30" s="1264"/>
      <c r="H30" s="1287"/>
      <c r="I30" s="1294" t="s">
        <v>976</v>
      </c>
      <c r="J30" s="1307"/>
      <c r="K30" s="1307"/>
      <c r="L30" s="1307"/>
      <c r="M30" s="1307"/>
      <c r="N30" s="1307"/>
      <c r="O30" s="1307"/>
      <c r="P30" s="1307"/>
      <c r="Q30" s="1307"/>
      <c r="R30" s="1328"/>
      <c r="S30" s="1330" t="s">
        <v>58</v>
      </c>
      <c r="T30" s="1332"/>
      <c r="U30" s="1332"/>
      <c r="V30" s="1332"/>
      <c r="W30" s="1332"/>
      <c r="X30" s="1336" t="s">
        <v>50</v>
      </c>
      <c r="Y30" s="1338"/>
      <c r="Z30" s="1338"/>
      <c r="AA30" s="1338"/>
      <c r="AB30" s="1338"/>
      <c r="AC30" s="1338"/>
      <c r="AD30" s="1338"/>
      <c r="AE30" s="1338"/>
      <c r="AF30" s="1346"/>
      <c r="AG30" s="1294" t="s">
        <v>263</v>
      </c>
      <c r="AH30" s="1258"/>
      <c r="AI30" s="1258"/>
      <c r="AJ30" s="1258"/>
      <c r="AK30" s="1258"/>
      <c r="AL30" s="1258"/>
      <c r="AM30" s="1258"/>
      <c r="AN30" s="1258"/>
      <c r="AO30" s="1258"/>
      <c r="AP30" s="1286"/>
      <c r="AQ30" s="1252"/>
      <c r="AR30" s="1252"/>
      <c r="AS30" s="1256"/>
      <c r="AT30" s="1277"/>
      <c r="AU30" s="1277"/>
      <c r="AV30" s="1277"/>
      <c r="AW30" s="1277"/>
      <c r="AX30" s="1277"/>
      <c r="AY30" s="1287"/>
      <c r="AZ30" s="1298"/>
      <c r="BA30" s="1310"/>
      <c r="BB30" s="1310"/>
      <c r="BC30" s="1310"/>
      <c r="BD30" s="1310"/>
      <c r="BE30" s="1323"/>
      <c r="BF30" s="1293"/>
      <c r="BG30" s="1306"/>
      <c r="BH30" s="1306"/>
      <c r="BI30" s="1306"/>
      <c r="BJ30" s="1306"/>
      <c r="BK30" s="1306"/>
      <c r="BL30" s="1306"/>
      <c r="BM30" s="1293"/>
      <c r="BN30" s="1306"/>
      <c r="BO30" s="1306"/>
      <c r="BP30" s="1306"/>
      <c r="BQ30" s="1306"/>
      <c r="BR30" s="1306"/>
      <c r="BS30" s="1306"/>
      <c r="BT30" s="1327"/>
      <c r="BU30" s="1293"/>
      <c r="BV30" s="1306"/>
      <c r="BW30" s="1306"/>
      <c r="BX30" s="1306"/>
      <c r="BY30" s="1306"/>
      <c r="BZ30" s="1306"/>
      <c r="CA30" s="1327"/>
      <c r="CB30" s="1293"/>
      <c r="CC30" s="1306"/>
      <c r="CD30" s="1306"/>
      <c r="CE30" s="1306"/>
      <c r="CF30" s="1306"/>
      <c r="CG30" s="1327"/>
      <c r="CH30" s="515"/>
      <c r="CI30" s="234"/>
    </row>
    <row r="31" spans="1:87" s="1250" customFormat="1" ht="13.5" customHeight="1">
      <c r="A31" s="1251"/>
      <c r="B31" s="1256"/>
      <c r="C31" s="1264"/>
      <c r="D31" s="1264"/>
      <c r="E31" s="1264"/>
      <c r="F31" s="1264"/>
      <c r="G31" s="1264"/>
      <c r="H31" s="1287"/>
      <c r="I31" s="1295"/>
      <c r="J31" s="1308"/>
      <c r="K31" s="1308"/>
      <c r="L31" s="1308"/>
      <c r="M31" s="1308"/>
      <c r="N31" s="1308"/>
      <c r="O31" s="1308"/>
      <c r="P31" s="1308"/>
      <c r="Q31" s="1308"/>
      <c r="R31" s="1329"/>
      <c r="S31" s="1331" t="s">
        <v>977</v>
      </c>
      <c r="T31" s="1333"/>
      <c r="U31" s="1333"/>
      <c r="V31" s="1333"/>
      <c r="W31" s="1333"/>
      <c r="X31" s="1337"/>
      <c r="Y31" s="1337"/>
      <c r="Z31" s="1337"/>
      <c r="AA31" s="1337"/>
      <c r="AB31" s="1337"/>
      <c r="AC31" s="1337"/>
      <c r="AD31" s="1337"/>
      <c r="AE31" s="1337"/>
      <c r="AF31" s="1347"/>
      <c r="AG31" s="1257"/>
      <c r="AH31" s="1281"/>
      <c r="AI31" s="1281"/>
      <c r="AJ31" s="1281"/>
      <c r="AK31" s="1281"/>
      <c r="AL31" s="1281"/>
      <c r="AM31" s="1281"/>
      <c r="AN31" s="1281"/>
      <c r="AO31" s="1281"/>
      <c r="AP31" s="1288"/>
      <c r="AQ31" s="1252"/>
      <c r="AR31" s="1252"/>
      <c r="AS31" s="1256"/>
      <c r="AT31" s="1277"/>
      <c r="AU31" s="1277"/>
      <c r="AV31" s="1277"/>
      <c r="AW31" s="1277"/>
      <c r="AX31" s="1277"/>
      <c r="AY31" s="1287"/>
      <c r="AZ31" s="1298"/>
      <c r="BA31" s="1310"/>
      <c r="BB31" s="1310"/>
      <c r="BC31" s="1310"/>
      <c r="BD31" s="1310"/>
      <c r="BE31" s="1323"/>
      <c r="BF31" s="1292"/>
      <c r="BG31" s="1296"/>
      <c r="BH31" s="1296"/>
      <c r="BI31" s="1296"/>
      <c r="BJ31" s="1296"/>
      <c r="BK31" s="1296"/>
      <c r="BL31" s="1296"/>
      <c r="BM31" s="1292"/>
      <c r="BN31" s="1296"/>
      <c r="BO31" s="1296"/>
      <c r="BP31" s="1296"/>
      <c r="BQ31" s="1296"/>
      <c r="BR31" s="1296"/>
      <c r="BS31" s="1296"/>
      <c r="BT31" s="1320"/>
      <c r="BU31" s="1292"/>
      <c r="BV31" s="1296"/>
      <c r="BW31" s="1296"/>
      <c r="BX31" s="1296"/>
      <c r="BY31" s="1296"/>
      <c r="BZ31" s="1296"/>
      <c r="CA31" s="1320"/>
      <c r="CB31" s="1292"/>
      <c r="CC31" s="1296"/>
      <c r="CD31" s="1296"/>
      <c r="CE31" s="1296"/>
      <c r="CF31" s="1296"/>
      <c r="CG31" s="1320"/>
      <c r="CH31" s="515"/>
      <c r="CI31" s="234"/>
    </row>
    <row r="32" spans="1:87" s="1250" customFormat="1" ht="13.5" customHeight="1">
      <c r="A32" s="1251"/>
      <c r="B32" s="1256"/>
      <c r="C32" s="1264"/>
      <c r="D32" s="1264"/>
      <c r="E32" s="1264"/>
      <c r="F32" s="1264"/>
      <c r="G32" s="1264"/>
      <c r="H32" s="1287"/>
      <c r="I32" s="1294" t="s">
        <v>976</v>
      </c>
      <c r="J32" s="1307"/>
      <c r="K32" s="1307"/>
      <c r="L32" s="1307"/>
      <c r="M32" s="1307"/>
      <c r="N32" s="1307"/>
      <c r="O32" s="1307"/>
      <c r="P32" s="1307"/>
      <c r="Q32" s="1307"/>
      <c r="R32" s="1328"/>
      <c r="S32" s="1330" t="s">
        <v>58</v>
      </c>
      <c r="T32" s="1332"/>
      <c r="U32" s="1332"/>
      <c r="V32" s="1332"/>
      <c r="W32" s="1332"/>
      <c r="X32" s="1336" t="s">
        <v>50</v>
      </c>
      <c r="Y32" s="1338"/>
      <c r="Z32" s="1338"/>
      <c r="AA32" s="1338"/>
      <c r="AB32" s="1338"/>
      <c r="AC32" s="1338"/>
      <c r="AD32" s="1338"/>
      <c r="AE32" s="1338"/>
      <c r="AF32" s="1346"/>
      <c r="AG32" s="1294" t="s">
        <v>263</v>
      </c>
      <c r="AH32" s="1258"/>
      <c r="AI32" s="1258"/>
      <c r="AJ32" s="1258"/>
      <c r="AK32" s="1258"/>
      <c r="AL32" s="1258"/>
      <c r="AM32" s="1258"/>
      <c r="AN32" s="1258"/>
      <c r="AO32" s="1258"/>
      <c r="AP32" s="1286"/>
      <c r="AQ32" s="1252"/>
      <c r="AR32" s="1252"/>
      <c r="AS32" s="1257"/>
      <c r="AT32" s="1278"/>
      <c r="AU32" s="1278"/>
      <c r="AV32" s="1278"/>
      <c r="AW32" s="1278"/>
      <c r="AX32" s="1278"/>
      <c r="AY32" s="1288"/>
      <c r="AZ32" s="1299"/>
      <c r="BA32" s="1311"/>
      <c r="BB32" s="1311"/>
      <c r="BC32" s="1311"/>
      <c r="BD32" s="1311"/>
      <c r="BE32" s="1324"/>
      <c r="BF32" s="1293"/>
      <c r="BG32" s="1306"/>
      <c r="BH32" s="1306"/>
      <c r="BI32" s="1306"/>
      <c r="BJ32" s="1306"/>
      <c r="BK32" s="1306"/>
      <c r="BL32" s="1306"/>
      <c r="BM32" s="1293"/>
      <c r="BN32" s="1306"/>
      <c r="BO32" s="1306"/>
      <c r="BP32" s="1306"/>
      <c r="BQ32" s="1306"/>
      <c r="BR32" s="1306"/>
      <c r="BS32" s="1306"/>
      <c r="BT32" s="1327"/>
      <c r="BU32" s="1293"/>
      <c r="BV32" s="1306"/>
      <c r="BW32" s="1306"/>
      <c r="BX32" s="1306"/>
      <c r="BY32" s="1306"/>
      <c r="BZ32" s="1306"/>
      <c r="CA32" s="1327"/>
      <c r="CB32" s="1293"/>
      <c r="CC32" s="1306"/>
      <c r="CD32" s="1306"/>
      <c r="CE32" s="1306"/>
      <c r="CF32" s="1306"/>
      <c r="CG32" s="1327"/>
      <c r="CH32" s="515"/>
      <c r="CI32" s="234"/>
    </row>
    <row r="33" spans="1:87" s="1250" customFormat="1" ht="13.5" customHeight="1">
      <c r="A33" s="1251"/>
      <c r="B33" s="1257"/>
      <c r="C33" s="1275"/>
      <c r="D33" s="1275"/>
      <c r="E33" s="1275"/>
      <c r="F33" s="1275"/>
      <c r="G33" s="1275"/>
      <c r="H33" s="1288"/>
      <c r="I33" s="1295"/>
      <c r="J33" s="1308"/>
      <c r="K33" s="1308"/>
      <c r="L33" s="1308"/>
      <c r="M33" s="1308"/>
      <c r="N33" s="1308"/>
      <c r="O33" s="1308"/>
      <c r="P33" s="1308"/>
      <c r="Q33" s="1308"/>
      <c r="R33" s="1329"/>
      <c r="S33" s="1331" t="s">
        <v>977</v>
      </c>
      <c r="T33" s="1333"/>
      <c r="U33" s="1333"/>
      <c r="V33" s="1333"/>
      <c r="W33" s="1333"/>
      <c r="X33" s="1337"/>
      <c r="Y33" s="1337"/>
      <c r="Z33" s="1337"/>
      <c r="AA33" s="1337"/>
      <c r="AB33" s="1337"/>
      <c r="AC33" s="1337"/>
      <c r="AD33" s="1337"/>
      <c r="AE33" s="1337"/>
      <c r="AF33" s="1347"/>
      <c r="AG33" s="1257"/>
      <c r="AH33" s="1281"/>
      <c r="AI33" s="1281"/>
      <c r="AJ33" s="1281"/>
      <c r="AK33" s="1281"/>
      <c r="AL33" s="1281"/>
      <c r="AM33" s="1281"/>
      <c r="AN33" s="1281"/>
      <c r="AO33" s="1281"/>
      <c r="AP33" s="1288"/>
      <c r="AQ33" s="1252"/>
      <c r="AR33" s="1252"/>
      <c r="AS33" s="1251"/>
      <c r="AT33" s="1251"/>
      <c r="AU33" s="1251"/>
      <c r="AV33" s="1251"/>
      <c r="AW33" s="1251"/>
      <c r="AX33" s="1251"/>
      <c r="AY33" s="1251"/>
      <c r="AZ33" s="1251"/>
      <c r="BA33" s="1251"/>
      <c r="BB33" s="1251"/>
      <c r="BC33" s="1251"/>
      <c r="BD33" s="1251"/>
      <c r="BE33" s="1251"/>
      <c r="BF33" s="1251"/>
      <c r="BG33" s="1251"/>
      <c r="BH33" s="1251"/>
      <c r="BI33" s="1251"/>
      <c r="BJ33" s="1251"/>
      <c r="BK33" s="1251"/>
      <c r="BL33" s="1251"/>
      <c r="BM33" s="1251"/>
      <c r="BN33" s="1251"/>
      <c r="BO33" s="1251"/>
      <c r="BP33" s="1251"/>
      <c r="BQ33" s="1251"/>
      <c r="BR33" s="1251"/>
      <c r="BS33" s="1251"/>
      <c r="BT33" s="1251"/>
      <c r="BU33" s="1251"/>
      <c r="BV33" s="1251"/>
      <c r="BW33" s="1251"/>
      <c r="BX33" s="1251"/>
      <c r="BY33" s="1251"/>
      <c r="BZ33" s="1251"/>
      <c r="CA33" s="1251"/>
      <c r="CB33" s="1251"/>
      <c r="CC33" s="1251"/>
      <c r="CD33" s="1251"/>
      <c r="CE33" s="1251"/>
      <c r="CF33" s="1251"/>
      <c r="CG33" s="1251"/>
      <c r="CH33" s="515"/>
      <c r="CI33" s="234"/>
    </row>
    <row r="34" spans="1:87" s="1250" customFormat="1" ht="13.5" customHeight="1">
      <c r="A34" s="1251"/>
      <c r="B34" s="1258"/>
      <c r="C34" s="1274"/>
      <c r="D34" s="1274"/>
      <c r="E34" s="1274"/>
      <c r="F34" s="1274"/>
      <c r="G34" s="1274"/>
      <c r="H34" s="1258"/>
      <c r="I34" s="1258"/>
      <c r="J34" s="1258"/>
      <c r="K34" s="1258"/>
      <c r="L34" s="1258"/>
      <c r="M34" s="1258"/>
      <c r="N34" s="1258"/>
      <c r="O34" s="1258"/>
      <c r="P34" s="1258"/>
      <c r="Q34" s="1258"/>
      <c r="R34" s="1258"/>
      <c r="S34" s="1258"/>
      <c r="T34" s="1258"/>
      <c r="U34" s="1258"/>
      <c r="V34" s="1258"/>
      <c r="W34" s="1258"/>
      <c r="X34" s="1258"/>
      <c r="Y34" s="1258"/>
      <c r="Z34" s="1258"/>
      <c r="AA34" s="1258"/>
      <c r="AB34" s="1258"/>
      <c r="AC34" s="1258"/>
      <c r="AD34" s="1258"/>
      <c r="AE34" s="1258"/>
      <c r="AF34" s="1258"/>
      <c r="AG34" s="1258"/>
      <c r="AH34" s="1258"/>
      <c r="AI34" s="1258"/>
      <c r="AJ34" s="1258"/>
      <c r="AK34" s="1258"/>
      <c r="AL34" s="1258"/>
      <c r="AM34" s="1258"/>
      <c r="AN34" s="1258"/>
      <c r="AO34" s="1258"/>
      <c r="AP34" s="1258"/>
      <c r="AQ34" s="1252"/>
      <c r="AR34" s="1252"/>
      <c r="AS34" s="1292" t="s">
        <v>668</v>
      </c>
      <c r="AT34" s="1296"/>
      <c r="AU34" s="1296"/>
      <c r="AV34" s="1296"/>
      <c r="AW34" s="1296"/>
      <c r="AX34" s="1296"/>
      <c r="AY34" s="1296"/>
      <c r="AZ34" s="1296"/>
      <c r="BA34" s="1320"/>
      <c r="BB34" s="1292"/>
      <c r="BC34" s="1296"/>
      <c r="BD34" s="1296"/>
      <c r="BE34" s="1296"/>
      <c r="BF34" s="1296"/>
      <c r="BG34" s="1296"/>
      <c r="BH34" s="1296"/>
      <c r="BI34" s="1296"/>
      <c r="BJ34" s="1296"/>
      <c r="BK34" s="1296"/>
      <c r="BL34" s="1320"/>
      <c r="BM34" s="1252"/>
      <c r="BN34" s="1292" t="s">
        <v>990</v>
      </c>
      <c r="BO34" s="1296"/>
      <c r="BP34" s="1296"/>
      <c r="BQ34" s="1296"/>
      <c r="BR34" s="1296"/>
      <c r="BS34" s="1296"/>
      <c r="BT34" s="1296"/>
      <c r="BU34" s="1296"/>
      <c r="BV34" s="1320"/>
      <c r="BW34" s="1292"/>
      <c r="BX34" s="1296"/>
      <c r="BY34" s="1296"/>
      <c r="BZ34" s="1296"/>
      <c r="CA34" s="1296"/>
      <c r="CB34" s="1296"/>
      <c r="CC34" s="1296"/>
      <c r="CD34" s="1296"/>
      <c r="CE34" s="1296"/>
      <c r="CF34" s="1296"/>
      <c r="CG34" s="1320"/>
      <c r="CH34" s="515"/>
      <c r="CI34" s="234"/>
    </row>
    <row r="35" spans="1:87" s="1250" customFormat="1" ht="13.5" customHeight="1">
      <c r="A35" s="1251"/>
      <c r="B35" s="1255"/>
      <c r="C35" s="1276" t="s">
        <v>303</v>
      </c>
      <c r="D35" s="1276"/>
      <c r="E35" s="1276"/>
      <c r="F35" s="1276"/>
      <c r="G35" s="1276"/>
      <c r="H35" s="1286"/>
      <c r="I35" s="1296" t="s">
        <v>420</v>
      </c>
      <c r="J35" s="1276" t="s">
        <v>107</v>
      </c>
      <c r="K35" s="1276"/>
      <c r="L35" s="1276"/>
      <c r="M35" s="1276"/>
      <c r="N35" s="1320"/>
      <c r="O35" s="1276" t="s">
        <v>959</v>
      </c>
      <c r="P35" s="1276"/>
      <c r="Q35" s="1276"/>
      <c r="R35" s="1276"/>
      <c r="S35" s="1276"/>
      <c r="T35" s="1276"/>
      <c r="U35" s="1276"/>
      <c r="V35" s="1276"/>
      <c r="W35" s="1276"/>
      <c r="X35" s="1276"/>
      <c r="Y35" s="1339" t="s">
        <v>981</v>
      </c>
      <c r="Z35" s="1339"/>
      <c r="AA35" s="1339"/>
      <c r="AB35" s="1339"/>
      <c r="AC35" s="1339"/>
      <c r="AD35" s="1339"/>
      <c r="AE35" s="1339"/>
      <c r="AF35" s="1339"/>
      <c r="AG35" s="1339"/>
      <c r="AH35" s="1276" t="s">
        <v>983</v>
      </c>
      <c r="AI35" s="1276"/>
      <c r="AJ35" s="1276"/>
      <c r="AK35" s="1276"/>
      <c r="AL35" s="1276"/>
      <c r="AM35" s="1276"/>
      <c r="AN35" s="1276"/>
      <c r="AO35" s="1276"/>
      <c r="AP35" s="1300"/>
      <c r="AQ35" s="1252"/>
      <c r="AR35" s="1252"/>
      <c r="AS35" s="1315"/>
      <c r="AT35" s="1297"/>
      <c r="AU35" s="1297"/>
      <c r="AV35" s="1297"/>
      <c r="AW35" s="1297"/>
      <c r="AX35" s="1297"/>
      <c r="AY35" s="1297"/>
      <c r="AZ35" s="1297"/>
      <c r="BA35" s="1321"/>
      <c r="BB35" s="1315"/>
      <c r="BC35" s="1297"/>
      <c r="BD35" s="1297"/>
      <c r="BE35" s="1297"/>
      <c r="BF35" s="1297"/>
      <c r="BG35" s="1297"/>
      <c r="BH35" s="1297"/>
      <c r="BI35" s="1297"/>
      <c r="BJ35" s="1297"/>
      <c r="BK35" s="1297"/>
      <c r="BL35" s="1321"/>
      <c r="BM35" s="1252"/>
      <c r="BN35" s="1315"/>
      <c r="BO35" s="1297"/>
      <c r="BP35" s="1297"/>
      <c r="BQ35" s="1297"/>
      <c r="BR35" s="1297"/>
      <c r="BS35" s="1297"/>
      <c r="BT35" s="1297"/>
      <c r="BU35" s="1297"/>
      <c r="BV35" s="1321"/>
      <c r="BW35" s="1315"/>
      <c r="BX35" s="1297"/>
      <c r="BY35" s="1297"/>
      <c r="BZ35" s="1297"/>
      <c r="CA35" s="1297"/>
      <c r="CB35" s="1297"/>
      <c r="CC35" s="1297"/>
      <c r="CD35" s="1297"/>
      <c r="CE35" s="1297"/>
      <c r="CF35" s="1297"/>
      <c r="CG35" s="1321"/>
      <c r="CH35" s="515"/>
      <c r="CI35" s="234"/>
    </row>
    <row r="36" spans="1:87" s="1250" customFormat="1" ht="13.5" customHeight="1">
      <c r="A36" s="1251"/>
      <c r="B36" s="1256"/>
      <c r="C36" s="1277"/>
      <c r="D36" s="1277"/>
      <c r="E36" s="1277"/>
      <c r="F36" s="1277"/>
      <c r="G36" s="1277"/>
      <c r="H36" s="1287"/>
      <c r="I36" s="1297"/>
      <c r="J36" s="1277"/>
      <c r="K36" s="1277"/>
      <c r="L36" s="1277"/>
      <c r="M36" s="1277"/>
      <c r="N36" s="1321"/>
      <c r="O36" s="1278"/>
      <c r="P36" s="1278"/>
      <c r="Q36" s="1278"/>
      <c r="R36" s="1278"/>
      <c r="S36" s="1278"/>
      <c r="T36" s="1278"/>
      <c r="U36" s="1278"/>
      <c r="V36" s="1278"/>
      <c r="W36" s="1278"/>
      <c r="X36" s="1278"/>
      <c r="Y36" s="1339"/>
      <c r="Z36" s="1339"/>
      <c r="AA36" s="1339"/>
      <c r="AB36" s="1339"/>
      <c r="AC36" s="1339"/>
      <c r="AD36" s="1339"/>
      <c r="AE36" s="1339"/>
      <c r="AF36" s="1339"/>
      <c r="AG36" s="1339"/>
      <c r="AH36" s="1278"/>
      <c r="AI36" s="1278"/>
      <c r="AJ36" s="1278"/>
      <c r="AK36" s="1278"/>
      <c r="AL36" s="1278"/>
      <c r="AM36" s="1278"/>
      <c r="AN36" s="1278"/>
      <c r="AO36" s="1278"/>
      <c r="AP36" s="1302"/>
      <c r="AQ36" s="1252"/>
      <c r="AR36" s="1252"/>
      <c r="AS36" s="1256"/>
      <c r="AT36" s="1252"/>
      <c r="AU36" s="1261" t="s">
        <v>991</v>
      </c>
      <c r="AV36" s="1276"/>
      <c r="AW36" s="1276"/>
      <c r="AX36" s="1276"/>
      <c r="AY36" s="1276"/>
      <c r="AZ36" s="1276"/>
      <c r="BA36" s="1300"/>
      <c r="BB36" s="1292"/>
      <c r="BC36" s="1296"/>
      <c r="BD36" s="1296"/>
      <c r="BE36" s="1296"/>
      <c r="BF36" s="1296"/>
      <c r="BG36" s="1296"/>
      <c r="BH36" s="1296"/>
      <c r="BI36" s="1296"/>
      <c r="BJ36" s="1296"/>
      <c r="BK36" s="1296"/>
      <c r="BL36" s="1320"/>
      <c r="BM36" s="1252"/>
      <c r="BN36" s="1292" t="s">
        <v>994</v>
      </c>
      <c r="BO36" s="1296"/>
      <c r="BP36" s="1296"/>
      <c r="BQ36" s="1296"/>
      <c r="BR36" s="1296"/>
      <c r="BS36" s="1296"/>
      <c r="BT36" s="1296"/>
      <c r="BU36" s="1296"/>
      <c r="BV36" s="1320"/>
      <c r="BW36" s="1292"/>
      <c r="BX36" s="1296"/>
      <c r="BY36" s="1296"/>
      <c r="BZ36" s="1296"/>
      <c r="CA36" s="1296"/>
      <c r="CB36" s="1296"/>
      <c r="CC36" s="1296"/>
      <c r="CD36" s="1296"/>
      <c r="CE36" s="1296"/>
      <c r="CF36" s="1296"/>
      <c r="CG36" s="1320"/>
      <c r="CH36" s="515"/>
      <c r="CI36" s="234"/>
    </row>
    <row r="37" spans="1:87" s="1250" customFormat="1" ht="13.5" customHeight="1">
      <c r="A37" s="1251"/>
      <c r="B37" s="1256"/>
      <c r="C37" s="1277"/>
      <c r="D37" s="1277"/>
      <c r="E37" s="1277"/>
      <c r="F37" s="1277"/>
      <c r="G37" s="1277"/>
      <c r="H37" s="1287"/>
      <c r="I37" s="1252"/>
      <c r="J37" s="1277"/>
      <c r="K37" s="1277"/>
      <c r="L37" s="1277"/>
      <c r="M37" s="1277"/>
      <c r="N37" s="1287"/>
      <c r="O37" s="1325" t="s">
        <v>430</v>
      </c>
      <c r="P37" s="1325"/>
      <c r="Q37" s="1325"/>
      <c r="R37" s="1325"/>
      <c r="S37" s="1325"/>
      <c r="T37" s="1325"/>
      <c r="U37" s="1325"/>
      <c r="V37" s="1325"/>
      <c r="W37" s="1325"/>
      <c r="X37" s="1325"/>
      <c r="Y37" s="1340" t="s">
        <v>430</v>
      </c>
      <c r="Z37" s="1340"/>
      <c r="AA37" s="1340"/>
      <c r="AB37" s="1340"/>
      <c r="AC37" s="1340"/>
      <c r="AD37" s="1340"/>
      <c r="AE37" s="1340"/>
      <c r="AF37" s="1340"/>
      <c r="AG37" s="1340"/>
      <c r="AH37" s="1325" t="s">
        <v>430</v>
      </c>
      <c r="AI37" s="1325"/>
      <c r="AJ37" s="1325"/>
      <c r="AK37" s="1325"/>
      <c r="AL37" s="1325"/>
      <c r="AM37" s="1325"/>
      <c r="AN37" s="1325"/>
      <c r="AO37" s="1325"/>
      <c r="AP37" s="1349"/>
      <c r="AQ37" s="1252"/>
      <c r="AR37" s="1252"/>
      <c r="AS37" s="1256"/>
      <c r="AT37" s="1252"/>
      <c r="AU37" s="1262"/>
      <c r="AV37" s="1277"/>
      <c r="AW37" s="1277"/>
      <c r="AX37" s="1277"/>
      <c r="AY37" s="1277"/>
      <c r="AZ37" s="1277"/>
      <c r="BA37" s="1301"/>
      <c r="BB37" s="1315"/>
      <c r="BC37" s="1297"/>
      <c r="BD37" s="1297"/>
      <c r="BE37" s="1297"/>
      <c r="BF37" s="1297"/>
      <c r="BG37" s="1297"/>
      <c r="BH37" s="1297"/>
      <c r="BI37" s="1297"/>
      <c r="BJ37" s="1297"/>
      <c r="BK37" s="1297"/>
      <c r="BL37" s="1321"/>
      <c r="BM37" s="1252"/>
      <c r="BN37" s="1315"/>
      <c r="BO37" s="1297"/>
      <c r="BP37" s="1297"/>
      <c r="BQ37" s="1297"/>
      <c r="BR37" s="1297"/>
      <c r="BS37" s="1297"/>
      <c r="BT37" s="1297"/>
      <c r="BU37" s="1297"/>
      <c r="BV37" s="1321"/>
      <c r="BW37" s="1315"/>
      <c r="BX37" s="1297"/>
      <c r="BY37" s="1297"/>
      <c r="BZ37" s="1297"/>
      <c r="CA37" s="1297"/>
      <c r="CB37" s="1297"/>
      <c r="CC37" s="1297"/>
      <c r="CD37" s="1297"/>
      <c r="CE37" s="1297"/>
      <c r="CF37" s="1297"/>
      <c r="CG37" s="1321"/>
      <c r="CH37" s="515"/>
      <c r="CI37" s="234"/>
    </row>
    <row r="38" spans="1:87" s="1250" customFormat="1" ht="13.5" customHeight="1">
      <c r="A38" s="1251"/>
      <c r="B38" s="1256"/>
      <c r="C38" s="1277"/>
      <c r="D38" s="1277"/>
      <c r="E38" s="1277"/>
      <c r="F38" s="1277"/>
      <c r="G38" s="1277"/>
      <c r="H38" s="1287"/>
      <c r="I38" s="1252"/>
      <c r="J38" s="1277"/>
      <c r="K38" s="1277"/>
      <c r="L38" s="1277"/>
      <c r="M38" s="1277"/>
      <c r="N38" s="1287"/>
      <c r="O38" s="1326"/>
      <c r="P38" s="1326"/>
      <c r="Q38" s="1326"/>
      <c r="R38" s="1326"/>
      <c r="S38" s="1326"/>
      <c r="T38" s="1326"/>
      <c r="U38" s="1326"/>
      <c r="V38" s="1326"/>
      <c r="W38" s="1326"/>
      <c r="X38" s="1326"/>
      <c r="Y38" s="1340"/>
      <c r="Z38" s="1340"/>
      <c r="AA38" s="1340"/>
      <c r="AB38" s="1340"/>
      <c r="AC38" s="1340"/>
      <c r="AD38" s="1340"/>
      <c r="AE38" s="1340"/>
      <c r="AF38" s="1340"/>
      <c r="AG38" s="1340"/>
      <c r="AH38" s="1326"/>
      <c r="AI38" s="1326"/>
      <c r="AJ38" s="1326"/>
      <c r="AK38" s="1326"/>
      <c r="AL38" s="1326"/>
      <c r="AM38" s="1326"/>
      <c r="AN38" s="1326"/>
      <c r="AO38" s="1326"/>
      <c r="AP38" s="1350"/>
      <c r="AQ38" s="1252"/>
      <c r="AR38" s="1252"/>
      <c r="AS38" s="1292" t="s">
        <v>995</v>
      </c>
      <c r="AT38" s="1296"/>
      <c r="AU38" s="1296"/>
      <c r="AV38" s="1296"/>
      <c r="AW38" s="1296"/>
      <c r="AX38" s="1296"/>
      <c r="AY38" s="1296"/>
      <c r="AZ38" s="1296"/>
      <c r="BA38" s="1320"/>
      <c r="BB38" s="1316" t="s">
        <v>836</v>
      </c>
      <c r="BC38" s="1318"/>
      <c r="BD38" s="1318"/>
      <c r="BE38" s="1318"/>
      <c r="BF38" s="1318"/>
      <c r="BG38" s="1318"/>
      <c r="BH38" s="1318"/>
      <c r="BI38" s="1318"/>
      <c r="BJ38" s="1318"/>
      <c r="BK38" s="1318"/>
      <c r="BL38" s="1334"/>
      <c r="BM38" s="1252"/>
      <c r="BN38" s="1292" t="s">
        <v>651</v>
      </c>
      <c r="BO38" s="1296"/>
      <c r="BP38" s="1296"/>
      <c r="BQ38" s="1296"/>
      <c r="BR38" s="1296"/>
      <c r="BS38" s="1296"/>
      <c r="BT38" s="1296"/>
      <c r="BU38" s="1296"/>
      <c r="BV38" s="1320"/>
      <c r="BW38" s="1292"/>
      <c r="BX38" s="1296"/>
      <c r="BY38" s="1296"/>
      <c r="BZ38" s="1296"/>
      <c r="CA38" s="1296"/>
      <c r="CB38" s="1296"/>
      <c r="CC38" s="1296"/>
      <c r="CD38" s="1296"/>
      <c r="CE38" s="1296"/>
      <c r="CF38" s="1296"/>
      <c r="CG38" s="1320"/>
      <c r="CH38" s="515"/>
      <c r="CI38" s="234"/>
    </row>
    <row r="39" spans="1:87" s="1250" customFormat="1" ht="13.5" customHeight="1">
      <c r="A39" s="1251"/>
      <c r="B39" s="1256"/>
      <c r="C39" s="1277"/>
      <c r="D39" s="1277"/>
      <c r="E39" s="1277"/>
      <c r="F39" s="1277"/>
      <c r="G39" s="1277"/>
      <c r="H39" s="1287"/>
      <c r="I39" s="1261" t="s">
        <v>753</v>
      </c>
      <c r="J39" s="1309"/>
      <c r="K39" s="1309"/>
      <c r="L39" s="1309"/>
      <c r="M39" s="1309"/>
      <c r="N39" s="1322"/>
      <c r="O39" s="1292" t="s">
        <v>988</v>
      </c>
      <c r="P39" s="1296"/>
      <c r="Q39" s="1296"/>
      <c r="R39" s="1296"/>
      <c r="S39" s="1296"/>
      <c r="T39" s="1296"/>
      <c r="U39" s="1296"/>
      <c r="V39" s="1292" t="s">
        <v>959</v>
      </c>
      <c r="W39" s="1296"/>
      <c r="X39" s="1296"/>
      <c r="Y39" s="1296"/>
      <c r="Z39" s="1296"/>
      <c r="AA39" s="1296"/>
      <c r="AB39" s="1296"/>
      <c r="AC39" s="1320"/>
      <c r="AD39" s="1292" t="s">
        <v>981</v>
      </c>
      <c r="AE39" s="1296"/>
      <c r="AF39" s="1296"/>
      <c r="AG39" s="1296"/>
      <c r="AH39" s="1296"/>
      <c r="AI39" s="1296"/>
      <c r="AJ39" s="1320"/>
      <c r="AK39" s="1292" t="s">
        <v>983</v>
      </c>
      <c r="AL39" s="1296"/>
      <c r="AM39" s="1296"/>
      <c r="AN39" s="1296"/>
      <c r="AO39" s="1296"/>
      <c r="AP39" s="1320"/>
      <c r="AQ39" s="1252"/>
      <c r="AR39" s="1252"/>
      <c r="AS39" s="1315"/>
      <c r="AT39" s="1297"/>
      <c r="AU39" s="1297"/>
      <c r="AV39" s="1297"/>
      <c r="AW39" s="1297"/>
      <c r="AX39" s="1297"/>
      <c r="AY39" s="1297"/>
      <c r="AZ39" s="1297"/>
      <c r="BA39" s="1321"/>
      <c r="BB39" s="1317"/>
      <c r="BC39" s="1319"/>
      <c r="BD39" s="1319"/>
      <c r="BE39" s="1319"/>
      <c r="BF39" s="1319"/>
      <c r="BG39" s="1319"/>
      <c r="BH39" s="1319"/>
      <c r="BI39" s="1319"/>
      <c r="BJ39" s="1319"/>
      <c r="BK39" s="1319"/>
      <c r="BL39" s="1335"/>
      <c r="BM39" s="1252"/>
      <c r="BN39" s="1315"/>
      <c r="BO39" s="1297"/>
      <c r="BP39" s="1297"/>
      <c r="BQ39" s="1297"/>
      <c r="BR39" s="1297"/>
      <c r="BS39" s="1297"/>
      <c r="BT39" s="1297"/>
      <c r="BU39" s="1297"/>
      <c r="BV39" s="1321"/>
      <c r="BW39" s="1315"/>
      <c r="BX39" s="1297"/>
      <c r="BY39" s="1297"/>
      <c r="BZ39" s="1297"/>
      <c r="CA39" s="1297"/>
      <c r="CB39" s="1297"/>
      <c r="CC39" s="1297"/>
      <c r="CD39" s="1297"/>
      <c r="CE39" s="1297"/>
      <c r="CF39" s="1297"/>
      <c r="CG39" s="1321"/>
      <c r="CH39" s="515"/>
      <c r="CI39" s="234"/>
    </row>
    <row r="40" spans="1:87" s="1250" customFormat="1" ht="13.5" customHeight="1">
      <c r="A40" s="1251"/>
      <c r="B40" s="1256"/>
      <c r="C40" s="1277"/>
      <c r="D40" s="1277"/>
      <c r="E40" s="1277"/>
      <c r="F40" s="1277"/>
      <c r="G40" s="1277"/>
      <c r="H40" s="1287"/>
      <c r="I40" s="1298"/>
      <c r="J40" s="1310"/>
      <c r="K40" s="1310"/>
      <c r="L40" s="1310"/>
      <c r="M40" s="1310"/>
      <c r="N40" s="1323"/>
      <c r="O40" s="1293"/>
      <c r="P40" s="1306"/>
      <c r="Q40" s="1306"/>
      <c r="R40" s="1306"/>
      <c r="S40" s="1306"/>
      <c r="T40" s="1306"/>
      <c r="U40" s="1306"/>
      <c r="V40" s="1293"/>
      <c r="W40" s="1306"/>
      <c r="X40" s="1306"/>
      <c r="Y40" s="1306"/>
      <c r="Z40" s="1306"/>
      <c r="AA40" s="1306"/>
      <c r="AB40" s="1306"/>
      <c r="AC40" s="1327"/>
      <c r="AD40" s="1293"/>
      <c r="AE40" s="1306"/>
      <c r="AF40" s="1306"/>
      <c r="AG40" s="1306"/>
      <c r="AH40" s="1306"/>
      <c r="AI40" s="1306"/>
      <c r="AJ40" s="1327"/>
      <c r="AK40" s="1293"/>
      <c r="AL40" s="1306"/>
      <c r="AM40" s="1306"/>
      <c r="AN40" s="1306"/>
      <c r="AO40" s="1306"/>
      <c r="AP40" s="1327"/>
      <c r="AQ40" s="1252"/>
      <c r="AR40" s="1252"/>
      <c r="AS40" s="1256"/>
      <c r="AT40" s="1252"/>
      <c r="AU40" s="1292" t="s">
        <v>475</v>
      </c>
      <c r="AV40" s="1296"/>
      <c r="AW40" s="1296"/>
      <c r="AX40" s="1296"/>
      <c r="AY40" s="1296"/>
      <c r="AZ40" s="1296"/>
      <c r="BA40" s="1320"/>
      <c r="BB40" s="1292"/>
      <c r="BC40" s="1296"/>
      <c r="BD40" s="1296"/>
      <c r="BE40" s="1296"/>
      <c r="BF40" s="1296"/>
      <c r="BG40" s="1296"/>
      <c r="BH40" s="1296"/>
      <c r="BI40" s="1296"/>
      <c r="BJ40" s="1296"/>
      <c r="BK40" s="1296"/>
      <c r="BL40" s="1320"/>
      <c r="BM40" s="1252"/>
      <c r="BN40" s="1292" t="s">
        <v>634</v>
      </c>
      <c r="BO40" s="1296"/>
      <c r="BP40" s="1296"/>
      <c r="BQ40" s="1296"/>
      <c r="BR40" s="1296"/>
      <c r="BS40" s="1296"/>
      <c r="BT40" s="1296"/>
      <c r="BU40" s="1296"/>
      <c r="BV40" s="1320"/>
      <c r="BW40" s="1292"/>
      <c r="BX40" s="1296"/>
      <c r="BY40" s="1296"/>
      <c r="BZ40" s="1296"/>
      <c r="CA40" s="1296"/>
      <c r="CB40" s="1296"/>
      <c r="CC40" s="1296"/>
      <c r="CD40" s="1296"/>
      <c r="CE40" s="1296"/>
      <c r="CF40" s="1296"/>
      <c r="CG40" s="1320"/>
      <c r="CH40" s="515"/>
      <c r="CI40" s="234"/>
    </row>
    <row r="41" spans="1:87" s="1250" customFormat="1" ht="13.5" customHeight="1">
      <c r="A41" s="1251"/>
      <c r="B41" s="1256"/>
      <c r="C41" s="1277"/>
      <c r="D41" s="1277"/>
      <c r="E41" s="1277"/>
      <c r="F41" s="1277"/>
      <c r="G41" s="1277"/>
      <c r="H41" s="1287"/>
      <c r="I41" s="1298"/>
      <c r="J41" s="1310"/>
      <c r="K41" s="1310"/>
      <c r="L41" s="1310"/>
      <c r="M41" s="1310"/>
      <c r="N41" s="1323"/>
      <c r="O41" s="1292"/>
      <c r="P41" s="1296"/>
      <c r="Q41" s="1296"/>
      <c r="R41" s="1296"/>
      <c r="S41" s="1296"/>
      <c r="T41" s="1296"/>
      <c r="U41" s="1296"/>
      <c r="V41" s="1292"/>
      <c r="W41" s="1296"/>
      <c r="X41" s="1296"/>
      <c r="Y41" s="1296"/>
      <c r="Z41" s="1296"/>
      <c r="AA41" s="1296"/>
      <c r="AB41" s="1296"/>
      <c r="AC41" s="1320"/>
      <c r="AD41" s="1292"/>
      <c r="AE41" s="1296"/>
      <c r="AF41" s="1296"/>
      <c r="AG41" s="1296"/>
      <c r="AH41" s="1296"/>
      <c r="AI41" s="1296"/>
      <c r="AJ41" s="1320"/>
      <c r="AK41" s="1292"/>
      <c r="AL41" s="1296"/>
      <c r="AM41" s="1296"/>
      <c r="AN41" s="1296"/>
      <c r="AO41" s="1296"/>
      <c r="AP41" s="1320"/>
      <c r="AQ41" s="1252"/>
      <c r="AR41" s="1252"/>
      <c r="AS41" s="1257"/>
      <c r="AT41" s="1281"/>
      <c r="AU41" s="1293"/>
      <c r="AV41" s="1306"/>
      <c r="AW41" s="1306"/>
      <c r="AX41" s="1306"/>
      <c r="AY41" s="1306"/>
      <c r="AZ41" s="1306"/>
      <c r="BA41" s="1327"/>
      <c r="BB41" s="1293"/>
      <c r="BC41" s="1306"/>
      <c r="BD41" s="1306"/>
      <c r="BE41" s="1306"/>
      <c r="BF41" s="1306"/>
      <c r="BG41" s="1306"/>
      <c r="BH41" s="1306"/>
      <c r="BI41" s="1306"/>
      <c r="BJ41" s="1306"/>
      <c r="BK41" s="1306"/>
      <c r="BL41" s="1327"/>
      <c r="BM41" s="1252"/>
      <c r="BN41" s="1315"/>
      <c r="BO41" s="1297"/>
      <c r="BP41" s="1297"/>
      <c r="BQ41" s="1297"/>
      <c r="BR41" s="1297"/>
      <c r="BS41" s="1297"/>
      <c r="BT41" s="1297"/>
      <c r="BU41" s="1297"/>
      <c r="BV41" s="1321"/>
      <c r="BW41" s="1315"/>
      <c r="BX41" s="1297"/>
      <c r="BY41" s="1297"/>
      <c r="BZ41" s="1297"/>
      <c r="CA41" s="1297"/>
      <c r="CB41" s="1297"/>
      <c r="CC41" s="1297"/>
      <c r="CD41" s="1297"/>
      <c r="CE41" s="1297"/>
      <c r="CF41" s="1297"/>
      <c r="CG41" s="1321"/>
      <c r="CH41" s="515"/>
      <c r="CI41" s="234"/>
    </row>
    <row r="42" spans="1:87" s="1250" customFormat="1" ht="13.5" customHeight="1">
      <c r="A42" s="1251"/>
      <c r="B42" s="1257"/>
      <c r="C42" s="1278"/>
      <c r="D42" s="1278"/>
      <c r="E42" s="1278"/>
      <c r="F42" s="1278"/>
      <c r="G42" s="1278"/>
      <c r="H42" s="1288"/>
      <c r="I42" s="1299"/>
      <c r="J42" s="1311"/>
      <c r="K42" s="1311"/>
      <c r="L42" s="1311"/>
      <c r="M42" s="1311"/>
      <c r="N42" s="1324"/>
      <c r="O42" s="1293"/>
      <c r="P42" s="1306"/>
      <c r="Q42" s="1306"/>
      <c r="R42" s="1306"/>
      <c r="S42" s="1306"/>
      <c r="T42" s="1306"/>
      <c r="U42" s="1306"/>
      <c r="V42" s="1293"/>
      <c r="W42" s="1306"/>
      <c r="X42" s="1306"/>
      <c r="Y42" s="1306"/>
      <c r="Z42" s="1306"/>
      <c r="AA42" s="1306"/>
      <c r="AB42" s="1306"/>
      <c r="AC42" s="1327"/>
      <c r="AD42" s="1293"/>
      <c r="AE42" s="1306"/>
      <c r="AF42" s="1306"/>
      <c r="AG42" s="1306"/>
      <c r="AH42" s="1306"/>
      <c r="AI42" s="1306"/>
      <c r="AJ42" s="1327"/>
      <c r="AK42" s="1293"/>
      <c r="AL42" s="1306"/>
      <c r="AM42" s="1306"/>
      <c r="AN42" s="1306"/>
      <c r="AO42" s="1306"/>
      <c r="AP42" s="1327"/>
      <c r="AQ42" s="1252"/>
      <c r="AR42" s="1252"/>
      <c r="AS42" s="1252"/>
      <c r="AT42" s="1252"/>
      <c r="AU42" s="1252"/>
      <c r="AV42" s="1252"/>
      <c r="AW42" s="1252"/>
      <c r="AX42" s="1252"/>
      <c r="AY42" s="1252"/>
      <c r="AZ42" s="1252"/>
      <c r="BA42" s="1252"/>
      <c r="BB42" s="1252"/>
      <c r="BC42" s="1252"/>
      <c r="BD42" s="1252"/>
      <c r="BE42" s="1252"/>
      <c r="BF42" s="1252"/>
      <c r="BG42" s="1252"/>
      <c r="BH42" s="1252"/>
      <c r="BI42" s="1252"/>
      <c r="BJ42" s="1252"/>
      <c r="BK42" s="1252"/>
      <c r="BL42" s="1252"/>
      <c r="BM42" s="1252"/>
      <c r="BN42" s="1256"/>
      <c r="BO42" s="1252"/>
      <c r="BP42" s="1292" t="s">
        <v>475</v>
      </c>
      <c r="BQ42" s="1296"/>
      <c r="BR42" s="1296"/>
      <c r="BS42" s="1296"/>
      <c r="BT42" s="1296"/>
      <c r="BU42" s="1296"/>
      <c r="BV42" s="1320"/>
      <c r="BW42" s="1292"/>
      <c r="BX42" s="1296"/>
      <c r="BY42" s="1296"/>
      <c r="BZ42" s="1296"/>
      <c r="CA42" s="1296"/>
      <c r="CB42" s="1296"/>
      <c r="CC42" s="1296"/>
      <c r="CD42" s="1296"/>
      <c r="CE42" s="1296"/>
      <c r="CF42" s="1296"/>
      <c r="CG42" s="1320"/>
      <c r="CH42" s="515"/>
      <c r="CI42" s="234"/>
    </row>
    <row r="43" spans="1:87" s="1250" customFormat="1" ht="13.5" customHeight="1">
      <c r="A43" s="1251"/>
      <c r="B43" s="1252"/>
      <c r="C43" s="1264"/>
      <c r="D43" s="1264"/>
      <c r="E43" s="1264"/>
      <c r="F43" s="1264"/>
      <c r="G43" s="1264"/>
      <c r="H43" s="1252"/>
      <c r="I43" s="1252"/>
      <c r="J43" s="1252"/>
      <c r="K43" s="1252"/>
      <c r="L43" s="1252"/>
      <c r="M43" s="1252"/>
      <c r="N43" s="1252"/>
      <c r="O43" s="1252"/>
      <c r="P43" s="1252"/>
      <c r="Q43" s="1252"/>
      <c r="R43" s="1252"/>
      <c r="S43" s="1252"/>
      <c r="T43" s="1252"/>
      <c r="U43" s="1252"/>
      <c r="V43" s="1252"/>
      <c r="W43" s="1252"/>
      <c r="X43" s="1252"/>
      <c r="Y43" s="1252"/>
      <c r="Z43" s="1252"/>
      <c r="AA43" s="1252"/>
      <c r="AB43" s="1252"/>
      <c r="AC43" s="1252"/>
      <c r="AD43" s="1252"/>
      <c r="AE43" s="1252"/>
      <c r="AF43" s="1252"/>
      <c r="AG43" s="1252"/>
      <c r="AH43" s="1252"/>
      <c r="AI43" s="1252"/>
      <c r="AJ43" s="1252"/>
      <c r="AK43" s="1252"/>
      <c r="AL43" s="1252"/>
      <c r="AM43" s="1252"/>
      <c r="AN43" s="1252"/>
      <c r="AO43" s="1252"/>
      <c r="AP43" s="1252"/>
      <c r="AQ43" s="1252"/>
      <c r="AR43" s="1252"/>
      <c r="AS43" s="1252"/>
      <c r="AT43" s="1252"/>
      <c r="AU43" s="1252"/>
      <c r="AV43" s="1252"/>
      <c r="AW43" s="1252"/>
      <c r="AX43" s="1252"/>
      <c r="AY43" s="1252"/>
      <c r="AZ43" s="1252"/>
      <c r="BA43" s="1252"/>
      <c r="BB43" s="1252"/>
      <c r="BC43" s="1252"/>
      <c r="BD43" s="1252"/>
      <c r="BE43" s="1252"/>
      <c r="BF43" s="1252"/>
      <c r="BG43" s="1252"/>
      <c r="BH43" s="1252"/>
      <c r="BI43" s="1252"/>
      <c r="BJ43" s="1252"/>
      <c r="BK43" s="1252"/>
      <c r="BL43" s="1252"/>
      <c r="BM43" s="1252"/>
      <c r="BN43" s="1256"/>
      <c r="BO43" s="1252"/>
      <c r="BP43" s="1315"/>
      <c r="BQ43" s="1297"/>
      <c r="BR43" s="1297"/>
      <c r="BS43" s="1297"/>
      <c r="BT43" s="1297"/>
      <c r="BU43" s="1297"/>
      <c r="BV43" s="1321"/>
      <c r="BW43" s="1315"/>
      <c r="BX43" s="1297"/>
      <c r="BY43" s="1297"/>
      <c r="BZ43" s="1297"/>
      <c r="CA43" s="1297"/>
      <c r="CB43" s="1297"/>
      <c r="CC43" s="1297"/>
      <c r="CD43" s="1297"/>
      <c r="CE43" s="1297"/>
      <c r="CF43" s="1297"/>
      <c r="CG43" s="1321"/>
      <c r="CH43" s="515"/>
      <c r="CI43" s="234"/>
    </row>
    <row r="44" spans="1:87" s="1250" customFormat="1" ht="13.5" customHeight="1">
      <c r="A44" s="1251"/>
      <c r="B44" s="1259" t="s">
        <v>502</v>
      </c>
      <c r="C44" s="1279"/>
      <c r="D44" s="1279"/>
      <c r="E44" s="1279"/>
      <c r="F44" s="1279"/>
      <c r="G44" s="1279"/>
      <c r="H44" s="1279"/>
      <c r="I44" s="1279"/>
      <c r="J44" s="1312"/>
      <c r="K44" s="1292"/>
      <c r="L44" s="1296"/>
      <c r="M44" s="1296"/>
      <c r="N44" s="1296"/>
      <c r="O44" s="1296"/>
      <c r="P44" s="1296"/>
      <c r="Q44" s="1296"/>
      <c r="R44" s="1296"/>
      <c r="S44" s="1296"/>
      <c r="T44" s="1296"/>
      <c r="U44" s="1320"/>
      <c r="V44" s="1252"/>
      <c r="W44" s="1259" t="s">
        <v>990</v>
      </c>
      <c r="X44" s="1279"/>
      <c r="Y44" s="1279"/>
      <c r="Z44" s="1279"/>
      <c r="AA44" s="1279"/>
      <c r="AB44" s="1279"/>
      <c r="AC44" s="1279"/>
      <c r="AD44" s="1279"/>
      <c r="AE44" s="1312"/>
      <c r="AF44" s="1292"/>
      <c r="AG44" s="1296"/>
      <c r="AH44" s="1296"/>
      <c r="AI44" s="1296"/>
      <c r="AJ44" s="1296"/>
      <c r="AK44" s="1296"/>
      <c r="AL44" s="1296"/>
      <c r="AM44" s="1296"/>
      <c r="AN44" s="1296"/>
      <c r="AO44" s="1296"/>
      <c r="AP44" s="1320"/>
      <c r="AQ44" s="1351"/>
      <c r="AR44" s="1252"/>
      <c r="AS44" s="1252"/>
      <c r="AT44" s="1252"/>
      <c r="AU44" s="1252"/>
      <c r="AV44" s="1252"/>
      <c r="AW44" s="1252"/>
      <c r="AX44" s="1252"/>
      <c r="AY44" s="1252"/>
      <c r="AZ44" s="1252"/>
      <c r="BA44" s="1252"/>
      <c r="BB44" s="1252"/>
      <c r="BC44" s="1252"/>
      <c r="BD44" s="1252"/>
      <c r="BE44" s="1252"/>
      <c r="BF44" s="1252"/>
      <c r="BG44" s="1252"/>
      <c r="BH44" s="1252"/>
      <c r="BI44" s="1252"/>
      <c r="BJ44" s="1252"/>
      <c r="BK44" s="1252"/>
      <c r="BL44" s="1252"/>
      <c r="BM44" s="1252"/>
      <c r="BN44" s="1256"/>
      <c r="BO44" s="1252"/>
      <c r="BP44" s="1292" t="s">
        <v>228</v>
      </c>
      <c r="BQ44" s="1296"/>
      <c r="BR44" s="1296"/>
      <c r="BS44" s="1296"/>
      <c r="BT44" s="1296"/>
      <c r="BU44" s="1296"/>
      <c r="BV44" s="1320"/>
      <c r="BW44" s="1292"/>
      <c r="BX44" s="1296"/>
      <c r="BY44" s="1296"/>
      <c r="BZ44" s="1296"/>
      <c r="CA44" s="1296"/>
      <c r="CB44" s="1296"/>
      <c r="CC44" s="1296"/>
      <c r="CD44" s="1296"/>
      <c r="CE44" s="1296"/>
      <c r="CF44" s="1296"/>
      <c r="CG44" s="1320"/>
      <c r="CH44" s="515"/>
      <c r="CI44" s="234"/>
    </row>
    <row r="45" spans="1:87" s="1250" customFormat="1" ht="13.5" customHeight="1">
      <c r="A45" s="1251"/>
      <c r="B45" s="1260"/>
      <c r="C45" s="1280"/>
      <c r="D45" s="1280"/>
      <c r="E45" s="1280"/>
      <c r="F45" s="1280"/>
      <c r="G45" s="1280"/>
      <c r="H45" s="1280"/>
      <c r="I45" s="1280"/>
      <c r="J45" s="1313"/>
      <c r="K45" s="1315"/>
      <c r="L45" s="1297"/>
      <c r="M45" s="1297"/>
      <c r="N45" s="1297"/>
      <c r="O45" s="1297"/>
      <c r="P45" s="1297"/>
      <c r="Q45" s="1297"/>
      <c r="R45" s="1297"/>
      <c r="S45" s="1297"/>
      <c r="T45" s="1297"/>
      <c r="U45" s="1321"/>
      <c r="V45" s="1252"/>
      <c r="W45" s="1260"/>
      <c r="X45" s="1280"/>
      <c r="Y45" s="1280"/>
      <c r="Z45" s="1280"/>
      <c r="AA45" s="1280"/>
      <c r="AB45" s="1280"/>
      <c r="AC45" s="1280"/>
      <c r="AD45" s="1280"/>
      <c r="AE45" s="1313"/>
      <c r="AF45" s="1315"/>
      <c r="AG45" s="1297"/>
      <c r="AH45" s="1297"/>
      <c r="AI45" s="1297"/>
      <c r="AJ45" s="1297"/>
      <c r="AK45" s="1297"/>
      <c r="AL45" s="1297"/>
      <c r="AM45" s="1297"/>
      <c r="AN45" s="1297"/>
      <c r="AO45" s="1297"/>
      <c r="AP45" s="1321"/>
      <c r="AQ45" s="1351"/>
      <c r="AR45" s="1252"/>
      <c r="AS45" s="1252"/>
      <c r="AT45" s="1252"/>
      <c r="AU45" s="1252"/>
      <c r="AV45" s="1252"/>
      <c r="AW45" s="1252"/>
      <c r="AX45" s="1252"/>
      <c r="AY45" s="1252"/>
      <c r="AZ45" s="1252"/>
      <c r="BA45" s="1252"/>
      <c r="BB45" s="1252"/>
      <c r="BC45" s="1252"/>
      <c r="BD45" s="1252"/>
      <c r="BE45" s="1252"/>
      <c r="BF45" s="1252"/>
      <c r="BG45" s="1252"/>
      <c r="BH45" s="1252"/>
      <c r="BI45" s="1252"/>
      <c r="BJ45" s="1252"/>
      <c r="BK45" s="1252"/>
      <c r="BL45" s="1252"/>
      <c r="BM45" s="1252"/>
      <c r="BN45" s="1257"/>
      <c r="BO45" s="1281"/>
      <c r="BP45" s="1293"/>
      <c r="BQ45" s="1306"/>
      <c r="BR45" s="1306"/>
      <c r="BS45" s="1306"/>
      <c r="BT45" s="1306"/>
      <c r="BU45" s="1306"/>
      <c r="BV45" s="1327"/>
      <c r="BW45" s="1293"/>
      <c r="BX45" s="1306"/>
      <c r="BY45" s="1306"/>
      <c r="BZ45" s="1306"/>
      <c r="CA45" s="1306"/>
      <c r="CB45" s="1306"/>
      <c r="CC45" s="1306"/>
      <c r="CD45" s="1306"/>
      <c r="CE45" s="1306"/>
      <c r="CF45" s="1306"/>
      <c r="CG45" s="1327"/>
      <c r="CH45" s="515"/>
      <c r="CI45" s="234"/>
    </row>
    <row r="46" spans="1:87" s="1250" customFormat="1" ht="13.5" customHeight="1">
      <c r="A46" s="1251"/>
      <c r="B46" s="1256"/>
      <c r="C46" s="1252"/>
      <c r="D46" s="1261" t="s">
        <v>991</v>
      </c>
      <c r="E46" s="1276"/>
      <c r="F46" s="1276"/>
      <c r="G46" s="1276"/>
      <c r="H46" s="1276"/>
      <c r="I46" s="1276"/>
      <c r="J46" s="1300"/>
      <c r="K46" s="1292"/>
      <c r="L46" s="1296"/>
      <c r="M46" s="1296"/>
      <c r="N46" s="1296"/>
      <c r="O46" s="1296"/>
      <c r="P46" s="1296"/>
      <c r="Q46" s="1296"/>
      <c r="R46" s="1296"/>
      <c r="S46" s="1296"/>
      <c r="T46" s="1296"/>
      <c r="U46" s="1320"/>
      <c r="V46" s="1252"/>
      <c r="W46" s="1259" t="s">
        <v>994</v>
      </c>
      <c r="X46" s="1279"/>
      <c r="Y46" s="1279"/>
      <c r="Z46" s="1279"/>
      <c r="AA46" s="1279"/>
      <c r="AB46" s="1279"/>
      <c r="AC46" s="1279"/>
      <c r="AD46" s="1279"/>
      <c r="AE46" s="1312"/>
      <c r="AF46" s="1292"/>
      <c r="AG46" s="1296"/>
      <c r="AH46" s="1296"/>
      <c r="AI46" s="1296"/>
      <c r="AJ46" s="1296"/>
      <c r="AK46" s="1296"/>
      <c r="AL46" s="1296"/>
      <c r="AM46" s="1296"/>
      <c r="AN46" s="1296"/>
      <c r="AO46" s="1296"/>
      <c r="AP46" s="1320"/>
      <c r="AQ46" s="1351"/>
      <c r="AR46" s="1252"/>
      <c r="AS46" s="1252"/>
      <c r="AT46" s="1252"/>
      <c r="AU46" s="1252"/>
      <c r="AV46" s="1252"/>
      <c r="AW46" s="1252"/>
      <c r="AX46" s="1252"/>
      <c r="AY46" s="1252"/>
      <c r="AZ46" s="1252"/>
      <c r="BA46" s="1252"/>
      <c r="BB46" s="1252"/>
      <c r="BC46" s="1252"/>
      <c r="BD46" s="1252"/>
      <c r="BE46" s="1252"/>
      <c r="BF46" s="1252"/>
      <c r="BG46" s="1252"/>
      <c r="BH46" s="1252"/>
      <c r="BI46" s="1252"/>
      <c r="BJ46" s="1252"/>
      <c r="BK46" s="1252"/>
      <c r="BL46" s="1252"/>
      <c r="BM46" s="1252"/>
      <c r="BN46" s="1252"/>
      <c r="BO46" s="1252"/>
      <c r="BP46" s="1252"/>
      <c r="BQ46" s="1252"/>
      <c r="BR46" s="1252"/>
      <c r="BS46" s="1252"/>
      <c r="BT46" s="1252"/>
      <c r="BU46" s="1252"/>
      <c r="BV46" s="1252"/>
      <c r="BW46" s="1252"/>
      <c r="BX46" s="1252"/>
      <c r="BY46" s="1252"/>
      <c r="BZ46" s="1252"/>
      <c r="CA46" s="1252"/>
      <c r="CB46" s="1252"/>
      <c r="CC46" s="1252"/>
      <c r="CD46" s="1252"/>
      <c r="CE46" s="1252"/>
      <c r="CF46" s="1252"/>
      <c r="CG46" s="1252"/>
      <c r="CH46" s="515"/>
      <c r="CI46" s="234"/>
    </row>
    <row r="47" spans="1:87" s="1250" customFormat="1" ht="13.5" customHeight="1">
      <c r="A47" s="1251"/>
      <c r="B47" s="1256"/>
      <c r="C47" s="1252"/>
      <c r="D47" s="1262"/>
      <c r="E47" s="1277"/>
      <c r="F47" s="1277"/>
      <c r="G47" s="1277"/>
      <c r="H47" s="1277"/>
      <c r="I47" s="1277"/>
      <c r="J47" s="1301"/>
      <c r="K47" s="1315"/>
      <c r="L47" s="1297"/>
      <c r="M47" s="1297"/>
      <c r="N47" s="1297"/>
      <c r="O47" s="1297"/>
      <c r="P47" s="1297"/>
      <c r="Q47" s="1297"/>
      <c r="R47" s="1297"/>
      <c r="S47" s="1297"/>
      <c r="T47" s="1297"/>
      <c r="U47" s="1321"/>
      <c r="V47" s="1252"/>
      <c r="W47" s="1260"/>
      <c r="X47" s="1280"/>
      <c r="Y47" s="1280"/>
      <c r="Z47" s="1280"/>
      <c r="AA47" s="1280"/>
      <c r="AB47" s="1280"/>
      <c r="AC47" s="1280"/>
      <c r="AD47" s="1280"/>
      <c r="AE47" s="1313"/>
      <c r="AF47" s="1315"/>
      <c r="AG47" s="1297"/>
      <c r="AH47" s="1297"/>
      <c r="AI47" s="1297"/>
      <c r="AJ47" s="1297"/>
      <c r="AK47" s="1297"/>
      <c r="AL47" s="1297"/>
      <c r="AM47" s="1297"/>
      <c r="AN47" s="1297"/>
      <c r="AO47" s="1297"/>
      <c r="AP47" s="1321"/>
      <c r="AQ47" s="1351"/>
      <c r="AR47" s="1252"/>
      <c r="AS47" s="1261" t="s">
        <v>879</v>
      </c>
      <c r="AT47" s="1276"/>
      <c r="AU47" s="1276"/>
      <c r="AV47" s="1276"/>
      <c r="AW47" s="1276"/>
      <c r="AX47" s="1276"/>
      <c r="AY47" s="1276"/>
      <c r="AZ47" s="1300"/>
      <c r="BA47" s="1261" t="s">
        <v>328</v>
      </c>
      <c r="BB47" s="1276"/>
      <c r="BC47" s="1276"/>
      <c r="BD47" s="1276"/>
      <c r="BE47" s="1276"/>
      <c r="BF47" s="1276"/>
      <c r="BG47" s="1300"/>
      <c r="BH47" s="1261" t="s">
        <v>1005</v>
      </c>
      <c r="BI47" s="1276"/>
      <c r="BJ47" s="1276"/>
      <c r="BK47" s="1276"/>
      <c r="BL47" s="1276"/>
      <c r="BM47" s="1276"/>
      <c r="BN47" s="1300"/>
      <c r="BO47" s="1261" t="s">
        <v>328</v>
      </c>
      <c r="BP47" s="1276"/>
      <c r="BQ47" s="1276"/>
      <c r="BR47" s="1276"/>
      <c r="BS47" s="1276"/>
      <c r="BT47" s="1276"/>
      <c r="BU47" s="1300"/>
      <c r="BV47" s="1261" t="s">
        <v>985</v>
      </c>
      <c r="BW47" s="1276"/>
      <c r="BX47" s="1276"/>
      <c r="BY47" s="1276"/>
      <c r="BZ47" s="1276"/>
      <c r="CA47" s="1300"/>
      <c r="CB47" s="1261" t="s">
        <v>328</v>
      </c>
      <c r="CC47" s="1276"/>
      <c r="CD47" s="1276"/>
      <c r="CE47" s="1276"/>
      <c r="CF47" s="1276"/>
      <c r="CG47" s="1300"/>
      <c r="CH47" s="515"/>
      <c r="CI47" s="234"/>
    </row>
    <row r="48" spans="1:87" s="1250" customFormat="1" ht="13.5" customHeight="1">
      <c r="A48" s="1251"/>
      <c r="B48" s="1259" t="s">
        <v>668</v>
      </c>
      <c r="C48" s="1279"/>
      <c r="D48" s="1279"/>
      <c r="E48" s="1279"/>
      <c r="F48" s="1279"/>
      <c r="G48" s="1279"/>
      <c r="H48" s="1279"/>
      <c r="I48" s="1279"/>
      <c r="J48" s="1312"/>
      <c r="K48" s="1292"/>
      <c r="L48" s="1296"/>
      <c r="M48" s="1296"/>
      <c r="N48" s="1296"/>
      <c r="O48" s="1296"/>
      <c r="P48" s="1296"/>
      <c r="Q48" s="1296"/>
      <c r="R48" s="1296"/>
      <c r="S48" s="1296"/>
      <c r="T48" s="1296"/>
      <c r="U48" s="1320"/>
      <c r="V48" s="1252"/>
      <c r="W48" s="1259" t="s">
        <v>651</v>
      </c>
      <c r="X48" s="1279"/>
      <c r="Y48" s="1279"/>
      <c r="Z48" s="1279"/>
      <c r="AA48" s="1279"/>
      <c r="AB48" s="1279"/>
      <c r="AC48" s="1279"/>
      <c r="AD48" s="1279"/>
      <c r="AE48" s="1312"/>
      <c r="AF48" s="1292"/>
      <c r="AG48" s="1296"/>
      <c r="AH48" s="1296"/>
      <c r="AI48" s="1296"/>
      <c r="AJ48" s="1296"/>
      <c r="AK48" s="1296"/>
      <c r="AL48" s="1296"/>
      <c r="AM48" s="1296"/>
      <c r="AN48" s="1296"/>
      <c r="AO48" s="1296"/>
      <c r="AP48" s="1320"/>
      <c r="AQ48" s="1351"/>
      <c r="AR48" s="1252"/>
      <c r="AS48" s="1262"/>
      <c r="AT48" s="1277"/>
      <c r="AU48" s="1277"/>
      <c r="AV48" s="1277"/>
      <c r="AW48" s="1277"/>
      <c r="AX48" s="1277"/>
      <c r="AY48" s="1277"/>
      <c r="AZ48" s="1301"/>
      <c r="BA48" s="1262"/>
      <c r="BB48" s="1277"/>
      <c r="BC48" s="1277"/>
      <c r="BD48" s="1277"/>
      <c r="BE48" s="1277"/>
      <c r="BF48" s="1277"/>
      <c r="BG48" s="1301"/>
      <c r="BH48" s="1262"/>
      <c r="BI48" s="1277"/>
      <c r="BJ48" s="1277"/>
      <c r="BK48" s="1277"/>
      <c r="BL48" s="1277"/>
      <c r="BM48" s="1277"/>
      <c r="BN48" s="1301"/>
      <c r="BO48" s="1262"/>
      <c r="BP48" s="1277"/>
      <c r="BQ48" s="1277"/>
      <c r="BR48" s="1277"/>
      <c r="BS48" s="1277"/>
      <c r="BT48" s="1277"/>
      <c r="BU48" s="1301"/>
      <c r="BV48" s="1262"/>
      <c r="BW48" s="1277"/>
      <c r="BX48" s="1277"/>
      <c r="BY48" s="1277"/>
      <c r="BZ48" s="1277"/>
      <c r="CA48" s="1301"/>
      <c r="CB48" s="1262"/>
      <c r="CC48" s="1277"/>
      <c r="CD48" s="1277"/>
      <c r="CE48" s="1277"/>
      <c r="CF48" s="1277"/>
      <c r="CG48" s="1301"/>
      <c r="CH48" s="515"/>
      <c r="CI48" s="234"/>
    </row>
    <row r="49" spans="1:87" s="1250" customFormat="1" ht="13.5" customHeight="1">
      <c r="A49" s="1251"/>
      <c r="B49" s="1260"/>
      <c r="C49" s="1280"/>
      <c r="D49" s="1280"/>
      <c r="E49" s="1280"/>
      <c r="F49" s="1280"/>
      <c r="G49" s="1280"/>
      <c r="H49" s="1280"/>
      <c r="I49" s="1280"/>
      <c r="J49" s="1313"/>
      <c r="K49" s="1315"/>
      <c r="L49" s="1297"/>
      <c r="M49" s="1297"/>
      <c r="N49" s="1297"/>
      <c r="O49" s="1297"/>
      <c r="P49" s="1297"/>
      <c r="Q49" s="1297"/>
      <c r="R49" s="1297"/>
      <c r="S49" s="1297"/>
      <c r="T49" s="1297"/>
      <c r="U49" s="1321"/>
      <c r="V49" s="1252"/>
      <c r="W49" s="1260"/>
      <c r="X49" s="1280"/>
      <c r="Y49" s="1280"/>
      <c r="Z49" s="1280"/>
      <c r="AA49" s="1280"/>
      <c r="AB49" s="1280"/>
      <c r="AC49" s="1280"/>
      <c r="AD49" s="1280"/>
      <c r="AE49" s="1313"/>
      <c r="AF49" s="1315"/>
      <c r="AG49" s="1297"/>
      <c r="AH49" s="1297"/>
      <c r="AI49" s="1297"/>
      <c r="AJ49" s="1297"/>
      <c r="AK49" s="1297"/>
      <c r="AL49" s="1297"/>
      <c r="AM49" s="1297"/>
      <c r="AN49" s="1297"/>
      <c r="AO49" s="1297"/>
      <c r="AP49" s="1321"/>
      <c r="AQ49" s="1351"/>
      <c r="AR49" s="1252"/>
      <c r="AS49" s="1263"/>
      <c r="AT49" s="1278"/>
      <c r="AU49" s="1278"/>
      <c r="AV49" s="1278"/>
      <c r="AW49" s="1278"/>
      <c r="AX49" s="1278"/>
      <c r="AY49" s="1278"/>
      <c r="AZ49" s="1302"/>
      <c r="BA49" s="1263"/>
      <c r="BB49" s="1278"/>
      <c r="BC49" s="1278"/>
      <c r="BD49" s="1278"/>
      <c r="BE49" s="1278"/>
      <c r="BF49" s="1278"/>
      <c r="BG49" s="1302"/>
      <c r="BH49" s="1263"/>
      <c r="BI49" s="1278"/>
      <c r="BJ49" s="1278"/>
      <c r="BK49" s="1278"/>
      <c r="BL49" s="1278"/>
      <c r="BM49" s="1278"/>
      <c r="BN49" s="1302"/>
      <c r="BO49" s="1263"/>
      <c r="BP49" s="1278"/>
      <c r="BQ49" s="1278"/>
      <c r="BR49" s="1278"/>
      <c r="BS49" s="1278"/>
      <c r="BT49" s="1278"/>
      <c r="BU49" s="1302"/>
      <c r="BV49" s="1263"/>
      <c r="BW49" s="1278"/>
      <c r="BX49" s="1278"/>
      <c r="BY49" s="1278"/>
      <c r="BZ49" s="1278"/>
      <c r="CA49" s="1302"/>
      <c r="CB49" s="1263"/>
      <c r="CC49" s="1278"/>
      <c r="CD49" s="1278"/>
      <c r="CE49" s="1278"/>
      <c r="CF49" s="1278"/>
      <c r="CG49" s="1302"/>
      <c r="CH49" s="515"/>
      <c r="CI49" s="234"/>
    </row>
    <row r="50" spans="1:87" s="1250" customFormat="1" ht="13.5" customHeight="1">
      <c r="A50" s="1251"/>
      <c r="B50" s="1256"/>
      <c r="C50" s="1252"/>
      <c r="D50" s="1261" t="s">
        <v>991</v>
      </c>
      <c r="E50" s="1276"/>
      <c r="F50" s="1276"/>
      <c r="G50" s="1276"/>
      <c r="H50" s="1276"/>
      <c r="I50" s="1276"/>
      <c r="J50" s="1300"/>
      <c r="K50" s="1292"/>
      <c r="L50" s="1296"/>
      <c r="M50" s="1296"/>
      <c r="N50" s="1296"/>
      <c r="O50" s="1296"/>
      <c r="P50" s="1296"/>
      <c r="Q50" s="1296"/>
      <c r="R50" s="1296"/>
      <c r="S50" s="1296"/>
      <c r="T50" s="1296"/>
      <c r="U50" s="1320"/>
      <c r="V50" s="1252"/>
      <c r="W50" s="1259" t="s">
        <v>634</v>
      </c>
      <c r="X50" s="1279"/>
      <c r="Y50" s="1279"/>
      <c r="Z50" s="1279"/>
      <c r="AA50" s="1279"/>
      <c r="AB50" s="1279"/>
      <c r="AC50" s="1279"/>
      <c r="AD50" s="1279"/>
      <c r="AE50" s="1312"/>
      <c r="AF50" s="1292"/>
      <c r="AG50" s="1296"/>
      <c r="AH50" s="1296"/>
      <c r="AI50" s="1296"/>
      <c r="AJ50" s="1296"/>
      <c r="AK50" s="1296"/>
      <c r="AL50" s="1296"/>
      <c r="AM50" s="1296"/>
      <c r="AN50" s="1296"/>
      <c r="AO50" s="1296"/>
      <c r="AP50" s="1320"/>
      <c r="AQ50" s="1351"/>
      <c r="AR50" s="1252"/>
      <c r="AS50" s="1341"/>
      <c r="AT50" s="1341"/>
      <c r="AU50" s="1341"/>
      <c r="AV50" s="1341"/>
      <c r="AW50" s="1341"/>
      <c r="AX50" s="1341"/>
      <c r="AY50" s="1341"/>
      <c r="AZ50" s="1341"/>
      <c r="BA50" s="1341"/>
      <c r="BB50" s="1341"/>
      <c r="BC50" s="1341"/>
      <c r="BD50" s="1341"/>
      <c r="BE50" s="1341"/>
      <c r="BF50" s="1341"/>
      <c r="BG50" s="1341"/>
      <c r="BH50" s="1341"/>
      <c r="BI50" s="1341"/>
      <c r="BJ50" s="1341"/>
      <c r="BK50" s="1341"/>
      <c r="BL50" s="1341"/>
      <c r="BM50" s="1341"/>
      <c r="BN50" s="1355"/>
      <c r="BO50" s="1355"/>
      <c r="BP50" s="1355"/>
      <c r="BQ50" s="1355"/>
      <c r="BR50" s="1355"/>
      <c r="BS50" s="1355"/>
      <c r="BT50" s="1355"/>
      <c r="BU50" s="1355"/>
      <c r="BV50" s="1355"/>
      <c r="BW50" s="1355"/>
      <c r="BX50" s="1355"/>
      <c r="BY50" s="1355"/>
      <c r="BZ50" s="1355"/>
      <c r="CA50" s="1355"/>
      <c r="CB50" s="1355"/>
      <c r="CC50" s="1355"/>
      <c r="CD50" s="1355"/>
      <c r="CE50" s="1355"/>
      <c r="CF50" s="1355"/>
      <c r="CG50" s="1355"/>
      <c r="CH50" s="515"/>
      <c r="CI50" s="234"/>
    </row>
    <row r="51" spans="1:87" s="1250" customFormat="1" ht="13.5" customHeight="1">
      <c r="A51" s="1251"/>
      <c r="B51" s="1256"/>
      <c r="C51" s="1252"/>
      <c r="D51" s="1262"/>
      <c r="E51" s="1277"/>
      <c r="F51" s="1277"/>
      <c r="G51" s="1277"/>
      <c r="H51" s="1277"/>
      <c r="I51" s="1277"/>
      <c r="J51" s="1301"/>
      <c r="K51" s="1315"/>
      <c r="L51" s="1297"/>
      <c r="M51" s="1297"/>
      <c r="N51" s="1297"/>
      <c r="O51" s="1297"/>
      <c r="P51" s="1297"/>
      <c r="Q51" s="1297"/>
      <c r="R51" s="1297"/>
      <c r="S51" s="1297"/>
      <c r="T51" s="1297"/>
      <c r="U51" s="1321"/>
      <c r="V51" s="1252"/>
      <c r="W51" s="1260"/>
      <c r="X51" s="1280"/>
      <c r="Y51" s="1280"/>
      <c r="Z51" s="1280"/>
      <c r="AA51" s="1280"/>
      <c r="AB51" s="1280"/>
      <c r="AC51" s="1280"/>
      <c r="AD51" s="1280"/>
      <c r="AE51" s="1313"/>
      <c r="AF51" s="1315"/>
      <c r="AG51" s="1297"/>
      <c r="AH51" s="1297"/>
      <c r="AI51" s="1297"/>
      <c r="AJ51" s="1297"/>
      <c r="AK51" s="1297"/>
      <c r="AL51" s="1297"/>
      <c r="AM51" s="1297"/>
      <c r="AN51" s="1297"/>
      <c r="AO51" s="1297"/>
      <c r="AP51" s="1321"/>
      <c r="AQ51" s="1351"/>
      <c r="AR51" s="1252"/>
      <c r="AS51" s="1355"/>
      <c r="AT51" s="1355"/>
      <c r="AU51" s="1355"/>
      <c r="AV51" s="1355"/>
      <c r="AW51" s="1355"/>
      <c r="AX51" s="1355"/>
      <c r="AY51" s="1355"/>
      <c r="AZ51" s="1355"/>
      <c r="BA51" s="1355"/>
      <c r="BB51" s="1355"/>
      <c r="BC51" s="1355"/>
      <c r="BD51" s="1355"/>
      <c r="BE51" s="1355"/>
      <c r="BF51" s="1355"/>
      <c r="BG51" s="1355"/>
      <c r="BH51" s="1355"/>
      <c r="BI51" s="1355"/>
      <c r="BJ51" s="1355"/>
      <c r="BK51" s="1355"/>
      <c r="BL51" s="1355"/>
      <c r="BM51" s="1355"/>
      <c r="BN51" s="1355"/>
      <c r="BO51" s="1355"/>
      <c r="BP51" s="1355"/>
      <c r="BQ51" s="1355"/>
      <c r="BR51" s="1355"/>
      <c r="BS51" s="1355"/>
      <c r="BT51" s="1355"/>
      <c r="BU51" s="1355"/>
      <c r="BV51" s="1355"/>
      <c r="BW51" s="1355"/>
      <c r="BX51" s="1355"/>
      <c r="BY51" s="1355"/>
      <c r="BZ51" s="1355"/>
      <c r="CA51" s="1355"/>
      <c r="CB51" s="1355"/>
      <c r="CC51" s="1355"/>
      <c r="CD51" s="1355"/>
      <c r="CE51" s="1355"/>
      <c r="CF51" s="1355"/>
      <c r="CG51" s="1355"/>
      <c r="CH51" s="515"/>
      <c r="CI51" s="234"/>
    </row>
    <row r="52" spans="1:87" s="1250" customFormat="1" ht="13.5" customHeight="1">
      <c r="A52" s="1251"/>
      <c r="B52" s="1259" t="s">
        <v>995</v>
      </c>
      <c r="C52" s="1279"/>
      <c r="D52" s="1279"/>
      <c r="E52" s="1279"/>
      <c r="F52" s="1279"/>
      <c r="G52" s="1279"/>
      <c r="H52" s="1279"/>
      <c r="I52" s="1279"/>
      <c r="J52" s="1312"/>
      <c r="K52" s="1316" t="s">
        <v>836</v>
      </c>
      <c r="L52" s="1318"/>
      <c r="M52" s="1318"/>
      <c r="N52" s="1318"/>
      <c r="O52" s="1318"/>
      <c r="P52" s="1318"/>
      <c r="Q52" s="1318"/>
      <c r="R52" s="1318"/>
      <c r="S52" s="1318"/>
      <c r="T52" s="1318"/>
      <c r="U52" s="1334"/>
      <c r="V52" s="1252"/>
      <c r="W52" s="1256"/>
      <c r="X52" s="1252"/>
      <c r="Y52" s="1259" t="s">
        <v>475</v>
      </c>
      <c r="Z52" s="1279"/>
      <c r="AA52" s="1279"/>
      <c r="AB52" s="1279"/>
      <c r="AC52" s="1279"/>
      <c r="AD52" s="1279"/>
      <c r="AE52" s="1312"/>
      <c r="AF52" s="1292"/>
      <c r="AG52" s="1296"/>
      <c r="AH52" s="1296"/>
      <c r="AI52" s="1296"/>
      <c r="AJ52" s="1296"/>
      <c r="AK52" s="1296"/>
      <c r="AL52" s="1296"/>
      <c r="AM52" s="1296"/>
      <c r="AN52" s="1296"/>
      <c r="AO52" s="1296"/>
      <c r="AP52" s="1320"/>
      <c r="AQ52" s="1351"/>
      <c r="AR52" s="1252"/>
      <c r="AS52" s="1355"/>
      <c r="AT52" s="1355"/>
      <c r="AU52" s="1355"/>
      <c r="AV52" s="1355"/>
      <c r="AW52" s="1355"/>
      <c r="AX52" s="1355"/>
      <c r="AY52" s="1355"/>
      <c r="AZ52" s="1355"/>
      <c r="BA52" s="1355"/>
      <c r="BB52" s="1355"/>
      <c r="BC52" s="1355"/>
      <c r="BD52" s="1355"/>
      <c r="BE52" s="1355"/>
      <c r="BF52" s="1355"/>
      <c r="BG52" s="1355"/>
      <c r="BH52" s="1355"/>
      <c r="BI52" s="1355"/>
      <c r="BJ52" s="1355"/>
      <c r="BK52" s="1355"/>
      <c r="BL52" s="1355"/>
      <c r="BM52" s="1355"/>
      <c r="BN52" s="1355"/>
      <c r="BO52" s="1355"/>
      <c r="BP52" s="1355"/>
      <c r="BQ52" s="1355"/>
      <c r="BR52" s="1355"/>
      <c r="BS52" s="1355"/>
      <c r="BT52" s="1355"/>
      <c r="BU52" s="1355"/>
      <c r="BV52" s="1355"/>
      <c r="BW52" s="1355"/>
      <c r="BX52" s="1355"/>
      <c r="BY52" s="1355"/>
      <c r="BZ52" s="1355"/>
      <c r="CA52" s="1355"/>
      <c r="CB52" s="1355"/>
      <c r="CC52" s="1355"/>
      <c r="CD52" s="1355"/>
      <c r="CE52" s="1355"/>
      <c r="CF52" s="1355"/>
      <c r="CG52" s="1355"/>
      <c r="CH52" s="515"/>
      <c r="CI52" s="234"/>
    </row>
    <row r="53" spans="1:87" s="1250" customFormat="1" ht="13.5" customHeight="1">
      <c r="A53" s="1251"/>
      <c r="B53" s="1260"/>
      <c r="C53" s="1280"/>
      <c r="D53" s="1280"/>
      <c r="E53" s="1280"/>
      <c r="F53" s="1280"/>
      <c r="G53" s="1280"/>
      <c r="H53" s="1280"/>
      <c r="I53" s="1280"/>
      <c r="J53" s="1313"/>
      <c r="K53" s="1317"/>
      <c r="L53" s="1319"/>
      <c r="M53" s="1319"/>
      <c r="N53" s="1319"/>
      <c r="O53" s="1319"/>
      <c r="P53" s="1319"/>
      <c r="Q53" s="1319"/>
      <c r="R53" s="1319"/>
      <c r="S53" s="1319"/>
      <c r="T53" s="1319"/>
      <c r="U53" s="1335"/>
      <c r="V53" s="1252"/>
      <c r="W53" s="1256"/>
      <c r="X53" s="1252"/>
      <c r="Y53" s="1260"/>
      <c r="Z53" s="1280"/>
      <c r="AA53" s="1280"/>
      <c r="AB53" s="1280"/>
      <c r="AC53" s="1280"/>
      <c r="AD53" s="1280"/>
      <c r="AE53" s="1313"/>
      <c r="AF53" s="1315"/>
      <c r="AG53" s="1297"/>
      <c r="AH53" s="1297"/>
      <c r="AI53" s="1297"/>
      <c r="AJ53" s="1297"/>
      <c r="AK53" s="1297"/>
      <c r="AL53" s="1297"/>
      <c r="AM53" s="1297"/>
      <c r="AN53" s="1297"/>
      <c r="AO53" s="1297"/>
      <c r="AP53" s="1321"/>
      <c r="AQ53" s="1351"/>
      <c r="AR53" s="1252"/>
      <c r="AS53" s="1355"/>
      <c r="AT53" s="1355"/>
      <c r="AU53" s="1355"/>
      <c r="AV53" s="1355"/>
      <c r="AW53" s="1355"/>
      <c r="AX53" s="1355"/>
      <c r="AY53" s="1355"/>
      <c r="AZ53" s="1355"/>
      <c r="BA53" s="1355"/>
      <c r="BB53" s="1355"/>
      <c r="BC53" s="1355"/>
      <c r="BD53" s="1355"/>
      <c r="BE53" s="1355"/>
      <c r="BF53" s="1355"/>
      <c r="BG53" s="1355"/>
      <c r="BH53" s="1355"/>
      <c r="BI53" s="1355"/>
      <c r="BJ53" s="1355"/>
      <c r="BK53" s="1355"/>
      <c r="BL53" s="1355"/>
      <c r="BM53" s="1355"/>
      <c r="BN53" s="1355"/>
      <c r="BO53" s="1355"/>
      <c r="BP53" s="1355"/>
      <c r="BQ53" s="1355"/>
      <c r="BR53" s="1355"/>
      <c r="BS53" s="1355"/>
      <c r="BT53" s="1355"/>
      <c r="BU53" s="1355"/>
      <c r="BV53" s="1355"/>
      <c r="BW53" s="1355"/>
      <c r="BX53" s="1355"/>
      <c r="BY53" s="1355"/>
      <c r="BZ53" s="1355"/>
      <c r="CA53" s="1355"/>
      <c r="CB53" s="1355"/>
      <c r="CC53" s="1355"/>
      <c r="CD53" s="1355"/>
      <c r="CE53" s="1355"/>
      <c r="CF53" s="1355"/>
      <c r="CG53" s="1355"/>
      <c r="CH53" s="515"/>
      <c r="CI53" s="234"/>
    </row>
    <row r="54" spans="1:87" s="1250" customFormat="1" ht="13.5" customHeight="1">
      <c r="A54" s="1251"/>
      <c r="B54" s="1256"/>
      <c r="C54" s="1252"/>
      <c r="D54" s="1259" t="s">
        <v>475</v>
      </c>
      <c r="E54" s="1279"/>
      <c r="F54" s="1279"/>
      <c r="G54" s="1279"/>
      <c r="H54" s="1279"/>
      <c r="I54" s="1279"/>
      <c r="J54" s="1312"/>
      <c r="K54" s="1292"/>
      <c r="L54" s="1296"/>
      <c r="M54" s="1296"/>
      <c r="N54" s="1296"/>
      <c r="O54" s="1296"/>
      <c r="P54" s="1296"/>
      <c r="Q54" s="1296"/>
      <c r="R54" s="1296"/>
      <c r="S54" s="1296"/>
      <c r="T54" s="1296"/>
      <c r="U54" s="1320"/>
      <c r="V54" s="1252"/>
      <c r="W54" s="1256"/>
      <c r="X54" s="1252"/>
      <c r="Y54" s="1259" t="s">
        <v>228</v>
      </c>
      <c r="Z54" s="1279"/>
      <c r="AA54" s="1279"/>
      <c r="AB54" s="1279"/>
      <c r="AC54" s="1279"/>
      <c r="AD54" s="1279"/>
      <c r="AE54" s="1312"/>
      <c r="AF54" s="1292"/>
      <c r="AG54" s="1296"/>
      <c r="AH54" s="1296"/>
      <c r="AI54" s="1296"/>
      <c r="AJ54" s="1296"/>
      <c r="AK54" s="1296"/>
      <c r="AL54" s="1296"/>
      <c r="AM54" s="1296"/>
      <c r="AN54" s="1296"/>
      <c r="AO54" s="1296"/>
      <c r="AP54" s="1320"/>
      <c r="AQ54" s="1351"/>
      <c r="AR54" s="1252"/>
      <c r="AS54" s="1355"/>
      <c r="AT54" s="1355"/>
      <c r="AU54" s="1355"/>
      <c r="AV54" s="1355"/>
      <c r="AW54" s="1355"/>
      <c r="AX54" s="1355"/>
      <c r="AY54" s="1355"/>
      <c r="AZ54" s="1355"/>
      <c r="BA54" s="1355"/>
      <c r="BB54" s="1355"/>
      <c r="BC54" s="1355"/>
      <c r="BD54" s="1355"/>
      <c r="BE54" s="1355"/>
      <c r="BF54" s="1355"/>
      <c r="BG54" s="1355"/>
      <c r="BH54" s="1355"/>
      <c r="BI54" s="1355"/>
      <c r="BJ54" s="1355"/>
      <c r="BK54" s="1355"/>
      <c r="BL54" s="1355"/>
      <c r="BM54" s="1355"/>
      <c r="BN54" s="1355"/>
      <c r="BO54" s="1355"/>
      <c r="BP54" s="1355"/>
      <c r="BQ54" s="1355"/>
      <c r="BR54" s="1355"/>
      <c r="BS54" s="1355"/>
      <c r="BT54" s="1355"/>
      <c r="BU54" s="1355"/>
      <c r="BV54" s="1355"/>
      <c r="BW54" s="1355"/>
      <c r="BX54" s="1355"/>
      <c r="BY54" s="1355"/>
      <c r="BZ54" s="1355"/>
      <c r="CA54" s="1355"/>
      <c r="CB54" s="1355"/>
      <c r="CC54" s="1355"/>
      <c r="CD54" s="1355"/>
      <c r="CE54" s="1355"/>
      <c r="CF54" s="1355"/>
      <c r="CG54" s="1355"/>
      <c r="CH54" s="515"/>
      <c r="CI54" s="234"/>
    </row>
    <row r="55" spans="1:87" s="1250" customFormat="1" ht="13.5" customHeight="1">
      <c r="A55" s="1251"/>
      <c r="B55" s="1257"/>
      <c r="C55" s="1281"/>
      <c r="D55" s="1282"/>
      <c r="E55" s="1284"/>
      <c r="F55" s="1284"/>
      <c r="G55" s="1284"/>
      <c r="H55" s="1284"/>
      <c r="I55" s="1284"/>
      <c r="J55" s="1314"/>
      <c r="K55" s="1293"/>
      <c r="L55" s="1306"/>
      <c r="M55" s="1306"/>
      <c r="N55" s="1306"/>
      <c r="O55" s="1306"/>
      <c r="P55" s="1306"/>
      <c r="Q55" s="1306"/>
      <c r="R55" s="1306"/>
      <c r="S55" s="1306"/>
      <c r="T55" s="1306"/>
      <c r="U55" s="1327"/>
      <c r="V55" s="1252"/>
      <c r="W55" s="1257"/>
      <c r="X55" s="1281"/>
      <c r="Y55" s="1282"/>
      <c r="Z55" s="1284"/>
      <c r="AA55" s="1284"/>
      <c r="AB55" s="1284"/>
      <c r="AC55" s="1284"/>
      <c r="AD55" s="1284"/>
      <c r="AE55" s="1314"/>
      <c r="AF55" s="1293"/>
      <c r="AG55" s="1306"/>
      <c r="AH55" s="1306"/>
      <c r="AI55" s="1306"/>
      <c r="AJ55" s="1306"/>
      <c r="AK55" s="1306"/>
      <c r="AL55" s="1306"/>
      <c r="AM55" s="1306"/>
      <c r="AN55" s="1306"/>
      <c r="AO55" s="1306"/>
      <c r="AP55" s="1327"/>
      <c r="AQ55" s="1351"/>
      <c r="AR55" s="1252"/>
      <c r="AS55" s="1355"/>
      <c r="AT55" s="1355"/>
      <c r="AU55" s="1355"/>
      <c r="AV55" s="1355"/>
      <c r="AW55" s="1355"/>
      <c r="AX55" s="1355"/>
      <c r="AY55" s="1355"/>
      <c r="AZ55" s="1355"/>
      <c r="BA55" s="1355"/>
      <c r="BB55" s="1355"/>
      <c r="BC55" s="1355"/>
      <c r="BD55" s="1355"/>
      <c r="BE55" s="1355"/>
      <c r="BF55" s="1355"/>
      <c r="BG55" s="1355"/>
      <c r="BH55" s="1355"/>
      <c r="BI55" s="1355"/>
      <c r="BJ55" s="1355"/>
      <c r="BK55" s="1355"/>
      <c r="BL55" s="1355"/>
      <c r="BM55" s="1355"/>
      <c r="BN55" s="1355"/>
      <c r="BO55" s="1355"/>
      <c r="BP55" s="1355"/>
      <c r="BQ55" s="1355"/>
      <c r="BR55" s="1355"/>
      <c r="BS55" s="1355"/>
      <c r="BT55" s="1355"/>
      <c r="BU55" s="1355"/>
      <c r="BV55" s="1355"/>
      <c r="BW55" s="1355"/>
      <c r="BX55" s="1355"/>
      <c r="BY55" s="1355"/>
      <c r="BZ55" s="1355"/>
      <c r="CA55" s="1355"/>
      <c r="CB55" s="1355"/>
      <c r="CC55" s="1355"/>
      <c r="CD55" s="1355"/>
      <c r="CE55" s="1355"/>
      <c r="CF55" s="1355"/>
      <c r="CG55" s="1355"/>
      <c r="CH55" s="515"/>
      <c r="CI55" s="234"/>
    </row>
    <row r="56" spans="1:87" s="1250" customFormat="1" ht="13.5" customHeight="1">
      <c r="A56" s="1251"/>
      <c r="B56" s="1252"/>
      <c r="C56" s="1252"/>
      <c r="D56" s="1283"/>
      <c r="E56" s="1283"/>
      <c r="F56" s="1283"/>
      <c r="G56" s="1283"/>
      <c r="H56" s="1283"/>
      <c r="I56" s="1252"/>
      <c r="J56" s="1252"/>
      <c r="K56" s="1252"/>
      <c r="L56" s="1252"/>
      <c r="M56" s="1252"/>
      <c r="N56" s="1252"/>
      <c r="O56" s="1252"/>
      <c r="P56" s="1252"/>
      <c r="Q56" s="1252"/>
      <c r="R56" s="1252"/>
      <c r="S56" s="1252"/>
      <c r="T56" s="1252"/>
      <c r="U56" s="1252"/>
      <c r="V56" s="1252"/>
      <c r="W56" s="1252"/>
      <c r="X56" s="1252"/>
      <c r="Y56" s="1283"/>
      <c r="Z56" s="1283"/>
      <c r="AA56" s="1283"/>
      <c r="AB56" s="1283"/>
      <c r="AC56" s="1283"/>
      <c r="AD56" s="1252"/>
      <c r="AE56" s="1252"/>
      <c r="AF56" s="1252"/>
      <c r="AG56" s="1252"/>
      <c r="AH56" s="1252"/>
      <c r="AI56" s="1252"/>
      <c r="AJ56" s="1252"/>
      <c r="AK56" s="1252"/>
      <c r="AL56" s="1252"/>
      <c r="AM56" s="1252"/>
      <c r="AN56" s="1252"/>
      <c r="AO56" s="1252"/>
      <c r="AP56" s="1252"/>
      <c r="AQ56" s="1351"/>
      <c r="AR56" s="1252"/>
      <c r="AS56" s="1355"/>
      <c r="AT56" s="1355"/>
      <c r="AU56" s="1355"/>
      <c r="AV56" s="1355"/>
      <c r="AW56" s="1355"/>
      <c r="AX56" s="1355"/>
      <c r="AY56" s="1355"/>
      <c r="AZ56" s="1355"/>
      <c r="BA56" s="1355"/>
      <c r="BB56" s="1355"/>
      <c r="BC56" s="1355"/>
      <c r="BD56" s="1355"/>
      <c r="BE56" s="1355"/>
      <c r="BF56" s="1355"/>
      <c r="BG56" s="1355"/>
      <c r="BH56" s="1355"/>
      <c r="BI56" s="1355"/>
      <c r="BJ56" s="1355"/>
      <c r="BK56" s="1355"/>
      <c r="BL56" s="1355"/>
      <c r="BM56" s="1355"/>
      <c r="BN56" s="1356"/>
      <c r="BO56" s="1355"/>
      <c r="BP56" s="1355"/>
      <c r="BQ56" s="1355"/>
      <c r="BR56" s="1355"/>
      <c r="BS56" s="1355"/>
      <c r="BT56" s="1355"/>
      <c r="BU56" s="1355"/>
      <c r="BV56" s="1355"/>
      <c r="BW56" s="1355"/>
      <c r="BX56" s="1355"/>
      <c r="BY56" s="1355"/>
      <c r="BZ56" s="1355"/>
      <c r="CA56" s="1355"/>
      <c r="CB56" s="1355"/>
      <c r="CC56" s="1355"/>
      <c r="CD56" s="1355"/>
      <c r="CE56" s="1355"/>
      <c r="CF56" s="1355"/>
      <c r="CG56" s="1355"/>
      <c r="CH56" s="515"/>
      <c r="CI56" s="234"/>
    </row>
    <row r="57" spans="1:87" s="1250" customFormat="1" ht="13.5" customHeight="1">
      <c r="A57" s="1251"/>
      <c r="B57" s="1261" t="s">
        <v>879</v>
      </c>
      <c r="C57" s="1276"/>
      <c r="D57" s="1276"/>
      <c r="E57" s="1276"/>
      <c r="F57" s="1276"/>
      <c r="G57" s="1276"/>
      <c r="H57" s="1276"/>
      <c r="I57" s="1300"/>
      <c r="J57" s="1261" t="s">
        <v>328</v>
      </c>
      <c r="K57" s="1276"/>
      <c r="L57" s="1276"/>
      <c r="M57" s="1276"/>
      <c r="N57" s="1276"/>
      <c r="O57" s="1276"/>
      <c r="P57" s="1300"/>
      <c r="Q57" s="1261" t="s">
        <v>1005</v>
      </c>
      <c r="R57" s="1276"/>
      <c r="S57" s="1276"/>
      <c r="T57" s="1276"/>
      <c r="U57" s="1276"/>
      <c r="V57" s="1276"/>
      <c r="W57" s="1300"/>
      <c r="X57" s="1261" t="s">
        <v>328</v>
      </c>
      <c r="Y57" s="1276"/>
      <c r="Z57" s="1276"/>
      <c r="AA57" s="1276"/>
      <c r="AB57" s="1276"/>
      <c r="AC57" s="1276"/>
      <c r="AD57" s="1300"/>
      <c r="AE57" s="1261" t="s">
        <v>985</v>
      </c>
      <c r="AF57" s="1276"/>
      <c r="AG57" s="1276"/>
      <c r="AH57" s="1276"/>
      <c r="AI57" s="1276"/>
      <c r="AJ57" s="1300"/>
      <c r="AK57" s="1261" t="s">
        <v>328</v>
      </c>
      <c r="AL57" s="1276"/>
      <c r="AM57" s="1276"/>
      <c r="AN57" s="1276"/>
      <c r="AO57" s="1276"/>
      <c r="AP57" s="1300"/>
      <c r="AQ57" s="1351"/>
      <c r="AR57" s="1252"/>
      <c r="AS57" s="1355"/>
      <c r="AT57" s="1355"/>
      <c r="AU57" s="1355"/>
      <c r="AV57" s="1355"/>
      <c r="AW57" s="1355"/>
      <c r="AX57" s="1355"/>
      <c r="AY57" s="1355"/>
      <c r="AZ57" s="1355"/>
      <c r="BA57" s="1355"/>
      <c r="BB57" s="1355"/>
      <c r="BC57" s="1355"/>
      <c r="BD57" s="1355"/>
      <c r="BE57" s="1355"/>
      <c r="BF57" s="1355"/>
      <c r="BG57" s="1355"/>
      <c r="BH57" s="1355"/>
      <c r="BI57" s="1355"/>
      <c r="BJ57" s="1355"/>
      <c r="BK57" s="1355"/>
      <c r="BL57" s="1355"/>
      <c r="BM57" s="1355"/>
      <c r="BN57" s="1251"/>
      <c r="BO57" s="1251"/>
      <c r="BP57" s="1251"/>
      <c r="BQ57" s="1251"/>
      <c r="BR57" s="1251"/>
      <c r="BS57" s="1251"/>
      <c r="BT57" s="1251"/>
      <c r="BU57" s="1251"/>
      <c r="BV57" s="1251"/>
      <c r="BW57" s="1251"/>
      <c r="BX57" s="1251"/>
      <c r="BY57" s="1251"/>
      <c r="BZ57" s="1251"/>
      <c r="CA57" s="1251"/>
      <c r="CB57" s="1251"/>
      <c r="CC57" s="1251"/>
      <c r="CD57" s="1251"/>
      <c r="CE57" s="1251"/>
      <c r="CF57" s="1251"/>
      <c r="CG57" s="1251"/>
      <c r="CH57" s="515"/>
      <c r="CI57" s="234"/>
    </row>
    <row r="58" spans="1:87" s="1250" customFormat="1" ht="13.5" customHeight="1">
      <c r="A58" s="1251"/>
      <c r="B58" s="1262"/>
      <c r="C58" s="1277"/>
      <c r="D58" s="1277"/>
      <c r="E58" s="1277"/>
      <c r="F58" s="1277"/>
      <c r="G58" s="1277"/>
      <c r="H58" s="1277"/>
      <c r="I58" s="1301"/>
      <c r="J58" s="1262"/>
      <c r="K58" s="1277"/>
      <c r="L58" s="1277"/>
      <c r="M58" s="1277"/>
      <c r="N58" s="1277"/>
      <c r="O58" s="1277"/>
      <c r="P58" s="1301"/>
      <c r="Q58" s="1262"/>
      <c r="R58" s="1277"/>
      <c r="S58" s="1277"/>
      <c r="T58" s="1277"/>
      <c r="U58" s="1277"/>
      <c r="V58" s="1277"/>
      <c r="W58" s="1301"/>
      <c r="X58" s="1262"/>
      <c r="Y58" s="1277"/>
      <c r="Z58" s="1277"/>
      <c r="AA58" s="1277"/>
      <c r="AB58" s="1277"/>
      <c r="AC58" s="1277"/>
      <c r="AD58" s="1301"/>
      <c r="AE58" s="1262"/>
      <c r="AF58" s="1277"/>
      <c r="AG58" s="1277"/>
      <c r="AH58" s="1277"/>
      <c r="AI58" s="1277"/>
      <c r="AJ58" s="1301"/>
      <c r="AK58" s="1262"/>
      <c r="AL58" s="1277"/>
      <c r="AM58" s="1277"/>
      <c r="AN58" s="1277"/>
      <c r="AO58" s="1277"/>
      <c r="AP58" s="1301"/>
      <c r="AQ58" s="1351"/>
      <c r="AR58" s="1252"/>
      <c r="AS58" s="1355"/>
      <c r="AT58" s="1355"/>
      <c r="AU58" s="1355"/>
      <c r="AV58" s="1355"/>
      <c r="AW58" s="1355"/>
      <c r="AX58" s="1355"/>
      <c r="AY58" s="1355"/>
      <c r="AZ58" s="1355"/>
      <c r="BA58" s="1355"/>
      <c r="BB58" s="1355"/>
      <c r="BC58" s="1355"/>
      <c r="BD58" s="1355"/>
      <c r="BE58" s="1355"/>
      <c r="BF58" s="1355"/>
      <c r="BG58" s="1355"/>
      <c r="BH58" s="1355"/>
      <c r="BI58" s="1355"/>
      <c r="BJ58" s="1355"/>
      <c r="BK58" s="1355"/>
      <c r="BL58" s="1355"/>
      <c r="BM58" s="1355"/>
      <c r="BN58" s="1251"/>
      <c r="BO58" s="1251"/>
      <c r="BP58" s="1251"/>
      <c r="BQ58" s="1251"/>
      <c r="BR58" s="1251"/>
      <c r="BS58" s="1251"/>
      <c r="BT58" s="1251"/>
      <c r="BU58" s="1251"/>
      <c r="BV58" s="1251"/>
      <c r="BW58" s="1251"/>
      <c r="BX58" s="1251"/>
      <c r="BY58" s="1251"/>
      <c r="BZ58" s="1251"/>
      <c r="CA58" s="1251"/>
      <c r="CB58" s="1251"/>
      <c r="CC58" s="1251"/>
      <c r="CD58" s="1251"/>
      <c r="CE58" s="1251"/>
      <c r="CF58" s="1251"/>
      <c r="CG58" s="1251"/>
      <c r="CH58" s="515"/>
      <c r="CI58" s="234"/>
    </row>
    <row r="59" spans="1:87" s="1250" customFormat="1" ht="13.5" customHeight="1">
      <c r="A59" s="1251"/>
      <c r="B59" s="1263"/>
      <c r="C59" s="1278"/>
      <c r="D59" s="1278"/>
      <c r="E59" s="1278"/>
      <c r="F59" s="1278"/>
      <c r="G59" s="1278"/>
      <c r="H59" s="1278"/>
      <c r="I59" s="1302"/>
      <c r="J59" s="1263"/>
      <c r="K59" s="1278"/>
      <c r="L59" s="1278"/>
      <c r="M59" s="1278"/>
      <c r="N59" s="1278"/>
      <c r="O59" s="1278"/>
      <c r="P59" s="1302"/>
      <c r="Q59" s="1263"/>
      <c r="R59" s="1278"/>
      <c r="S59" s="1278"/>
      <c r="T59" s="1278"/>
      <c r="U59" s="1278"/>
      <c r="V59" s="1278"/>
      <c r="W59" s="1302"/>
      <c r="X59" s="1263"/>
      <c r="Y59" s="1278"/>
      <c r="Z59" s="1278"/>
      <c r="AA59" s="1278"/>
      <c r="AB59" s="1278"/>
      <c r="AC59" s="1278"/>
      <c r="AD59" s="1302"/>
      <c r="AE59" s="1263"/>
      <c r="AF59" s="1278"/>
      <c r="AG59" s="1278"/>
      <c r="AH59" s="1278"/>
      <c r="AI59" s="1278"/>
      <c r="AJ59" s="1302"/>
      <c r="AK59" s="1263"/>
      <c r="AL59" s="1278"/>
      <c r="AM59" s="1278"/>
      <c r="AN59" s="1278"/>
      <c r="AO59" s="1278"/>
      <c r="AP59" s="1302"/>
      <c r="AQ59" s="1351"/>
      <c r="AR59" s="1252"/>
      <c r="AS59" s="1251"/>
      <c r="AT59" s="1251"/>
      <c r="AU59" s="1251"/>
      <c r="AV59" s="1251"/>
      <c r="AW59" s="1251"/>
      <c r="AX59" s="1251"/>
      <c r="AY59" s="1251"/>
      <c r="AZ59" s="1251"/>
      <c r="BA59" s="1251"/>
      <c r="BB59" s="1251"/>
      <c r="BC59" s="1251"/>
      <c r="BD59" s="1251"/>
      <c r="BE59" s="1251"/>
      <c r="BF59" s="1251"/>
      <c r="BG59" s="1251"/>
      <c r="BH59" s="1251"/>
      <c r="BI59" s="1251"/>
      <c r="BJ59" s="1251"/>
      <c r="BK59" s="1251"/>
      <c r="BL59" s="1251"/>
      <c r="BM59" s="1251"/>
      <c r="BN59" s="1251"/>
      <c r="BO59" s="1251"/>
      <c r="BP59" s="1251"/>
      <c r="BQ59" s="1251"/>
      <c r="BR59" s="1251"/>
      <c r="BS59" s="1251"/>
      <c r="BT59" s="1251"/>
      <c r="BU59" s="1251"/>
      <c r="BV59" s="1251"/>
      <c r="BW59" s="1251"/>
      <c r="BX59" s="1251"/>
      <c r="BY59" s="1251"/>
      <c r="BZ59" s="1251"/>
      <c r="CA59" s="1251"/>
      <c r="CB59" s="1251"/>
      <c r="CC59" s="1251"/>
      <c r="CD59" s="1251"/>
      <c r="CE59" s="1251"/>
      <c r="CF59" s="1251"/>
      <c r="CG59" s="1251"/>
      <c r="CH59" s="515"/>
      <c r="CI59" s="234"/>
    </row>
    <row r="60" spans="1:87" s="1250" customFormat="1" ht="13.5" customHeight="1">
      <c r="A60" s="1251"/>
      <c r="B60" s="1251"/>
      <c r="C60" s="1251"/>
      <c r="D60" s="1251"/>
      <c r="E60" s="1251"/>
      <c r="F60" s="1251"/>
      <c r="G60" s="1251"/>
      <c r="H60" s="1251"/>
      <c r="I60" s="1251"/>
      <c r="J60" s="1251"/>
      <c r="K60" s="1251"/>
      <c r="L60" s="1251"/>
      <c r="M60" s="1251"/>
      <c r="N60" s="1251"/>
      <c r="O60" s="1251"/>
      <c r="P60" s="1251"/>
      <c r="Q60" s="1251"/>
      <c r="R60" s="1251"/>
      <c r="S60" s="1251"/>
      <c r="T60" s="1251"/>
      <c r="U60" s="1251"/>
      <c r="V60" s="1251"/>
      <c r="W60" s="1251"/>
      <c r="X60" s="1251"/>
      <c r="Y60" s="1251"/>
      <c r="Z60" s="1251"/>
      <c r="AA60" s="1251"/>
      <c r="AB60" s="1251"/>
      <c r="AC60" s="1251"/>
      <c r="AD60" s="1251"/>
      <c r="AE60" s="1251"/>
      <c r="AF60" s="1251"/>
      <c r="AG60" s="1251"/>
      <c r="AH60" s="1251"/>
      <c r="AI60" s="1251"/>
      <c r="AJ60" s="1251"/>
      <c r="AK60" s="1251"/>
      <c r="AL60" s="1251"/>
      <c r="AM60" s="1251"/>
      <c r="AN60" s="1251"/>
      <c r="AO60" s="1251"/>
      <c r="AP60" s="1251"/>
      <c r="AQ60" s="1351"/>
      <c r="AR60" s="1252"/>
      <c r="AS60" s="1251"/>
      <c r="AT60" s="1251"/>
      <c r="AU60" s="1251"/>
      <c r="AV60" s="1251"/>
      <c r="AW60" s="1251"/>
      <c r="AX60" s="1251"/>
      <c r="AY60" s="1251"/>
      <c r="AZ60" s="1251"/>
      <c r="BA60" s="1251"/>
      <c r="BB60" s="1251"/>
      <c r="BC60" s="1251"/>
      <c r="BD60" s="1251"/>
      <c r="BE60" s="1251"/>
      <c r="BF60" s="1251"/>
      <c r="BG60" s="1251"/>
      <c r="BH60" s="1251"/>
      <c r="BI60" s="1251"/>
      <c r="BJ60" s="1251"/>
      <c r="BK60" s="1251"/>
      <c r="BL60" s="1251"/>
      <c r="BM60" s="1251"/>
      <c r="BN60" s="1251"/>
      <c r="BO60" s="1251"/>
      <c r="BP60" s="1251"/>
      <c r="BQ60" s="1251"/>
      <c r="BR60" s="1251"/>
      <c r="BS60" s="1251"/>
      <c r="BT60" s="1251"/>
      <c r="BU60" s="1251"/>
      <c r="BV60" s="1251"/>
      <c r="BW60" s="1251"/>
      <c r="BX60" s="1251"/>
      <c r="BY60" s="1251"/>
      <c r="BZ60" s="1251"/>
      <c r="CA60" s="1251"/>
      <c r="CB60" s="1251"/>
      <c r="CC60" s="1251"/>
      <c r="CD60" s="1251"/>
      <c r="CE60" s="1251"/>
      <c r="CF60" s="1251"/>
      <c r="CG60" s="1251"/>
      <c r="CH60" s="515"/>
      <c r="CI60" s="234"/>
    </row>
    <row r="61" spans="1:87" s="1250" customFormat="1" ht="13.5" customHeight="1">
      <c r="A61" s="1251"/>
      <c r="B61" s="1251"/>
      <c r="C61" s="1251"/>
      <c r="D61" s="1251"/>
      <c r="E61" s="1251"/>
      <c r="F61" s="1251"/>
      <c r="G61" s="1251"/>
      <c r="H61" s="1251"/>
      <c r="I61" s="1251"/>
      <c r="J61" s="1251"/>
      <c r="K61" s="1251"/>
      <c r="L61" s="1251"/>
      <c r="M61" s="1251"/>
      <c r="N61" s="1251"/>
      <c r="O61" s="1251"/>
      <c r="P61" s="1251"/>
      <c r="Q61" s="1251"/>
      <c r="R61" s="1251"/>
      <c r="S61" s="1251"/>
      <c r="T61" s="1251"/>
      <c r="U61" s="1251"/>
      <c r="V61" s="1251"/>
      <c r="W61" s="1251"/>
      <c r="X61" s="1251"/>
      <c r="Y61" s="1251"/>
      <c r="Z61" s="1251"/>
      <c r="AA61" s="1251"/>
      <c r="AB61" s="1251"/>
      <c r="AC61" s="1251"/>
      <c r="AD61" s="1251"/>
      <c r="AE61" s="1251"/>
      <c r="AF61" s="1251"/>
      <c r="AG61" s="1251"/>
      <c r="AH61" s="1251"/>
      <c r="AI61" s="1251"/>
      <c r="AJ61" s="1251"/>
      <c r="AK61" s="1251"/>
      <c r="AL61" s="1251"/>
      <c r="AM61" s="1251"/>
      <c r="AN61" s="1251"/>
      <c r="AO61" s="1251"/>
      <c r="AP61" s="1251"/>
      <c r="AQ61" s="1351"/>
      <c r="AR61" s="1252"/>
      <c r="AS61" s="1251"/>
      <c r="AT61" s="1251"/>
      <c r="AU61" s="1251"/>
      <c r="AV61" s="1251"/>
      <c r="AW61" s="1251"/>
      <c r="AX61" s="1251"/>
      <c r="AY61" s="1251"/>
      <c r="AZ61" s="1251"/>
      <c r="BA61" s="1251"/>
      <c r="BB61" s="1251"/>
      <c r="BC61" s="1251"/>
      <c r="BD61" s="1251"/>
      <c r="BE61" s="1251"/>
      <c r="BF61" s="1251"/>
      <c r="BG61" s="1251"/>
      <c r="BH61" s="1251"/>
      <c r="BI61" s="1251"/>
      <c r="BJ61" s="1251"/>
      <c r="BK61" s="1251"/>
      <c r="BL61" s="1251"/>
      <c r="BM61" s="1251"/>
      <c r="BN61" s="1251"/>
      <c r="BO61" s="1251"/>
      <c r="BP61" s="1251"/>
      <c r="BQ61" s="1251"/>
      <c r="BR61" s="1251"/>
      <c r="BS61" s="1251"/>
      <c r="BT61" s="1251"/>
      <c r="BU61" s="1251"/>
      <c r="BV61" s="1251"/>
      <c r="BW61" s="1251"/>
      <c r="BX61" s="1251"/>
      <c r="BY61" s="1251"/>
      <c r="BZ61" s="1251"/>
      <c r="CA61" s="1251"/>
      <c r="CB61" s="1251"/>
      <c r="CC61" s="1251"/>
      <c r="CD61" s="1251"/>
      <c r="CE61" s="1251"/>
      <c r="CF61" s="1251"/>
      <c r="CG61" s="1251"/>
      <c r="CH61" s="515"/>
      <c r="CI61" s="234"/>
    </row>
    <row r="62" spans="1:87" s="1250" customFormat="1" ht="9" customHeight="1">
      <c r="A62" s="976"/>
      <c r="B62" s="976"/>
      <c r="C62" s="976"/>
      <c r="D62" s="976"/>
      <c r="E62" s="976"/>
      <c r="F62" s="976"/>
      <c r="G62" s="976"/>
      <c r="H62" s="976"/>
      <c r="I62" s="976"/>
      <c r="J62" s="976"/>
      <c r="K62" s="976"/>
      <c r="L62" s="976"/>
      <c r="M62" s="976"/>
      <c r="N62" s="976"/>
      <c r="O62" s="976"/>
      <c r="P62" s="976"/>
      <c r="Q62" s="976"/>
      <c r="R62" s="976"/>
      <c r="S62" s="976"/>
      <c r="T62" s="976"/>
      <c r="U62" s="976"/>
      <c r="V62" s="976"/>
      <c r="W62" s="976"/>
      <c r="X62" s="976"/>
      <c r="Y62" s="976"/>
      <c r="Z62" s="976"/>
      <c r="AA62" s="976"/>
      <c r="AB62" s="976"/>
      <c r="AC62" s="976"/>
      <c r="AD62" s="976"/>
      <c r="AE62" s="976"/>
      <c r="AF62" s="976"/>
      <c r="AG62" s="976"/>
      <c r="AH62" s="976"/>
      <c r="AI62" s="976"/>
      <c r="AJ62" s="976"/>
      <c r="AK62" s="976"/>
      <c r="AL62" s="976"/>
      <c r="AM62" s="976"/>
      <c r="AN62" s="976"/>
      <c r="AO62" s="976"/>
      <c r="AP62" s="976"/>
      <c r="AQ62" s="1252"/>
      <c r="AR62" s="1252"/>
      <c r="AS62" s="976"/>
      <c r="AT62" s="976"/>
      <c r="AU62" s="976"/>
      <c r="AV62" s="976"/>
      <c r="AW62" s="976"/>
      <c r="AX62" s="976"/>
      <c r="AY62" s="976"/>
      <c r="AZ62" s="976"/>
      <c r="BA62" s="976"/>
      <c r="BB62" s="976"/>
      <c r="BC62" s="976"/>
      <c r="BD62" s="976"/>
      <c r="BE62" s="976"/>
      <c r="BF62" s="976"/>
      <c r="BG62" s="976"/>
      <c r="BH62" s="976"/>
      <c r="BI62" s="976"/>
      <c r="BJ62" s="976"/>
      <c r="BK62" s="976"/>
      <c r="BL62" s="976"/>
      <c r="BM62" s="976"/>
      <c r="BN62" s="976"/>
      <c r="BO62" s="976"/>
      <c r="BP62" s="976"/>
      <c r="BQ62" s="976"/>
      <c r="BR62" s="976"/>
      <c r="BS62" s="976"/>
      <c r="BT62" s="976"/>
      <c r="BU62" s="976"/>
      <c r="BV62" s="976"/>
      <c r="BW62" s="976"/>
      <c r="BX62" s="976"/>
      <c r="BY62" s="976"/>
      <c r="BZ62" s="976"/>
      <c r="CA62" s="976"/>
      <c r="CB62" s="976"/>
      <c r="CC62" s="976"/>
      <c r="CD62" s="976"/>
      <c r="CE62" s="976"/>
      <c r="CF62" s="976"/>
      <c r="CG62" s="976"/>
      <c r="CH62" s="515"/>
      <c r="CI62" s="234"/>
    </row>
  </sheetData>
  <mergeCells count="156">
    <mergeCell ref="AZ1:CG1"/>
    <mergeCell ref="BD4:CG4"/>
    <mergeCell ref="X8:AF8"/>
    <mergeCell ref="H10:V10"/>
    <mergeCell ref="Y10:AB10"/>
    <mergeCell ref="AD10:AP10"/>
    <mergeCell ref="AZ10:CG10"/>
    <mergeCell ref="AD12:AP12"/>
    <mergeCell ref="AD14:AP14"/>
    <mergeCell ref="Y16:AB16"/>
    <mergeCell ref="AD16:AP16"/>
    <mergeCell ref="Y18:AB18"/>
    <mergeCell ref="AD18:AP18"/>
    <mergeCell ref="BJ20:BN20"/>
    <mergeCell ref="BJ21:BN21"/>
    <mergeCell ref="BJ22:BN22"/>
    <mergeCell ref="BJ23:BN23"/>
    <mergeCell ref="S30:W30"/>
    <mergeCell ref="S31:W31"/>
    <mergeCell ref="S32:W32"/>
    <mergeCell ref="S33:W33"/>
    <mergeCell ref="B3:AP4"/>
    <mergeCell ref="AS3:BC4"/>
    <mergeCell ref="AT5:AX7"/>
    <mergeCell ref="AZ5:BM7"/>
    <mergeCell ref="BO5:BS7"/>
    <mergeCell ref="BU5:CG7"/>
    <mergeCell ref="C6:G7"/>
    <mergeCell ref="AT8:AX10"/>
    <mergeCell ref="AZ8:CG9"/>
    <mergeCell ref="C9:G10"/>
    <mergeCell ref="AT11:AX13"/>
    <mergeCell ref="AZ11:CG13"/>
    <mergeCell ref="C13:G16"/>
    <mergeCell ref="I13:V16"/>
    <mergeCell ref="AT14:AX16"/>
    <mergeCell ref="AZ14:BM16"/>
    <mergeCell ref="BO14:BS16"/>
    <mergeCell ref="BU14:CG16"/>
    <mergeCell ref="AT18:AX23"/>
    <mergeCell ref="AZ18:BI19"/>
    <mergeCell ref="BJ18:BW19"/>
    <mergeCell ref="BX18:CG19"/>
    <mergeCell ref="C19:AP20"/>
    <mergeCell ref="AZ20:BI21"/>
    <mergeCell ref="BO20:BW21"/>
    <mergeCell ref="BX20:CG21"/>
    <mergeCell ref="C21:G23"/>
    <mergeCell ref="I21:AP23"/>
    <mergeCell ref="AZ22:BI23"/>
    <mergeCell ref="BO22:BW23"/>
    <mergeCell ref="BX22:CG23"/>
    <mergeCell ref="C24:G26"/>
    <mergeCell ref="I24:V26"/>
    <mergeCell ref="X24:AB26"/>
    <mergeCell ref="AD24:AP26"/>
    <mergeCell ref="BA25:BD28"/>
    <mergeCell ref="BF25:BO26"/>
    <mergeCell ref="BP25:BX26"/>
    <mergeCell ref="BY25:CG26"/>
    <mergeCell ref="BF27:BO28"/>
    <mergeCell ref="BP27:BX28"/>
    <mergeCell ref="BY27:CG28"/>
    <mergeCell ref="C28:G33"/>
    <mergeCell ref="I28:R29"/>
    <mergeCell ref="S28:AF29"/>
    <mergeCell ref="AG28:AP29"/>
    <mergeCell ref="AZ29:BE32"/>
    <mergeCell ref="BF29:BL30"/>
    <mergeCell ref="BM29:BT30"/>
    <mergeCell ref="BU29:CA30"/>
    <mergeCell ref="CB29:CG30"/>
    <mergeCell ref="I30:R31"/>
    <mergeCell ref="X30:AF31"/>
    <mergeCell ref="AG30:AP31"/>
    <mergeCell ref="BF31:BL32"/>
    <mergeCell ref="BM31:BT32"/>
    <mergeCell ref="BU31:CA32"/>
    <mergeCell ref="CB31:CG32"/>
    <mergeCell ref="I32:R33"/>
    <mergeCell ref="X32:AF33"/>
    <mergeCell ref="AG32:AP33"/>
    <mergeCell ref="AS34:BA35"/>
    <mergeCell ref="BB34:BL35"/>
    <mergeCell ref="BN34:BV35"/>
    <mergeCell ref="BW34:CG35"/>
    <mergeCell ref="J35:M38"/>
    <mergeCell ref="O35:X36"/>
    <mergeCell ref="Y35:AG36"/>
    <mergeCell ref="AH35:AP36"/>
    <mergeCell ref="AU36:BA37"/>
    <mergeCell ref="BB36:BL37"/>
    <mergeCell ref="BN36:BV37"/>
    <mergeCell ref="BW36:CG37"/>
    <mergeCell ref="O37:X38"/>
    <mergeCell ref="Y37:AG38"/>
    <mergeCell ref="AH37:AP38"/>
    <mergeCell ref="AS38:BA39"/>
    <mergeCell ref="BB38:BL39"/>
    <mergeCell ref="BN38:BV39"/>
    <mergeCell ref="BW38:CG39"/>
    <mergeCell ref="I39:N42"/>
    <mergeCell ref="O39:U40"/>
    <mergeCell ref="V39:AC40"/>
    <mergeCell ref="AD39:AJ40"/>
    <mergeCell ref="AK39:AP40"/>
    <mergeCell ref="AU40:BA41"/>
    <mergeCell ref="BB40:BL41"/>
    <mergeCell ref="BN40:BV41"/>
    <mergeCell ref="BW40:CG41"/>
    <mergeCell ref="O41:U42"/>
    <mergeCell ref="V41:AC42"/>
    <mergeCell ref="AD41:AJ42"/>
    <mergeCell ref="AK41:AP42"/>
    <mergeCell ref="BP42:BV43"/>
    <mergeCell ref="BW42:CG43"/>
    <mergeCell ref="B44:J45"/>
    <mergeCell ref="K44:U45"/>
    <mergeCell ref="W44:AE45"/>
    <mergeCell ref="AF44:AP45"/>
    <mergeCell ref="BP44:BV45"/>
    <mergeCell ref="BW44:CG45"/>
    <mergeCell ref="D46:J47"/>
    <mergeCell ref="K46:U47"/>
    <mergeCell ref="W46:AE47"/>
    <mergeCell ref="AF46:AP47"/>
    <mergeCell ref="AS47:AZ49"/>
    <mergeCell ref="BA47:BG49"/>
    <mergeCell ref="BH47:BN49"/>
    <mergeCell ref="BO47:BU49"/>
    <mergeCell ref="BV47:CA49"/>
    <mergeCell ref="CB47:CG49"/>
    <mergeCell ref="B48:J49"/>
    <mergeCell ref="K48:U49"/>
    <mergeCell ref="W48:AE49"/>
    <mergeCell ref="AF48:AP49"/>
    <mergeCell ref="D50:J51"/>
    <mergeCell ref="K50:U51"/>
    <mergeCell ref="W50:AE51"/>
    <mergeCell ref="AF50:AP51"/>
    <mergeCell ref="B52:J53"/>
    <mergeCell ref="K52:U53"/>
    <mergeCell ref="Y52:AE53"/>
    <mergeCell ref="AF52:AP53"/>
    <mergeCell ref="D54:J55"/>
    <mergeCell ref="K54:U55"/>
    <mergeCell ref="Y54:AE55"/>
    <mergeCell ref="AF54:AP55"/>
    <mergeCell ref="B57:I59"/>
    <mergeCell ref="J57:P59"/>
    <mergeCell ref="Q57:W59"/>
    <mergeCell ref="X57:AD59"/>
    <mergeCell ref="AE57:AJ59"/>
    <mergeCell ref="AK57:AP59"/>
    <mergeCell ref="AT25:AX32"/>
    <mergeCell ref="C35:G42"/>
  </mergeCells>
  <phoneticPr fontId="28"/>
  <pageMargins left="0.78740157480314965" right="0.59055118110236227" top="0.56999999999999995" bottom="0.54" header="0.51181102362204722" footer="0.51181102362204722"/>
  <pageSetup paperSize="8" scale="99" fitToWidth="1" fitToHeight="1" orientation="landscape" usePrinterDefaults="1"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dimension ref="A1:AA88"/>
  <sheetViews>
    <sheetView showGridLines="0" view="pageBreakPreview" topLeftCell="A10" zoomScale="70" zoomScaleSheetLayoutView="70" workbookViewId="0"/>
  </sheetViews>
  <sheetFormatPr defaultRowHeight="13.5"/>
  <cols>
    <col min="1" max="1" width="5" style="249" customWidth="1"/>
    <col min="2" max="2" width="4.625" style="515" customWidth="1"/>
    <col min="3" max="6" width="5.625" style="515" customWidth="1"/>
    <col min="7" max="9" width="2.625" style="515" customWidth="1"/>
    <col min="10" max="10" width="4.625" style="515" customWidth="1"/>
    <col min="11" max="13" width="6.625" style="515" customWidth="1"/>
    <col min="14" max="14" width="13.5" style="515" customWidth="1"/>
    <col min="15" max="16" width="13.75" style="515" customWidth="1"/>
    <col min="17" max="17" width="17.625" style="515" customWidth="1"/>
    <col min="18" max="18" width="3.875" style="515" customWidth="1"/>
    <col min="19" max="19" width="2.375" style="515" customWidth="1"/>
    <col min="20" max="20" width="2.5" style="515" customWidth="1"/>
    <col min="21" max="21" width="5.625" style="515" customWidth="1"/>
    <col min="22" max="22" width="4.25" style="515" customWidth="1"/>
    <col min="23" max="23" width="17.625" style="515" customWidth="1"/>
    <col min="24" max="24" width="12.625" style="515" customWidth="1"/>
    <col min="25" max="25" width="10.625" style="515" customWidth="1"/>
    <col min="26" max="26" width="7.625" style="249" customWidth="1"/>
    <col min="27" max="27" width="3.75" style="249" customWidth="1"/>
    <col min="28" max="16384" width="9" style="249" bestFit="1" customWidth="1"/>
  </cols>
  <sheetData>
    <row r="1" spans="1:27" ht="24" customHeight="1">
      <c r="A1" s="1372"/>
      <c r="B1" s="1374"/>
      <c r="C1" s="1374"/>
      <c r="D1" s="1374"/>
      <c r="E1" s="1374"/>
      <c r="F1" s="1374"/>
      <c r="G1" s="1374"/>
      <c r="H1" s="1374"/>
      <c r="I1" s="1374"/>
      <c r="J1" s="1374"/>
      <c r="K1" s="1374"/>
      <c r="L1" s="1374"/>
      <c r="M1" s="1374"/>
      <c r="N1" s="1455" t="s">
        <v>231</v>
      </c>
      <c r="O1" s="1455"/>
      <c r="P1" s="1455"/>
      <c r="Q1" s="1455"/>
      <c r="R1" s="1455"/>
      <c r="S1" s="1455"/>
      <c r="T1" s="1455"/>
      <c r="U1" s="1374"/>
      <c r="V1" s="1374"/>
      <c r="W1" s="1252"/>
      <c r="X1" s="1252"/>
      <c r="Y1" s="1252"/>
      <c r="Z1" s="1372"/>
      <c r="AA1" s="1372"/>
    </row>
    <row r="2" spans="1:27" ht="15" customHeight="1">
      <c r="A2" s="1372"/>
      <c r="B2" s="1252"/>
      <c r="C2" s="1252"/>
      <c r="D2" s="1252"/>
      <c r="E2" s="1252"/>
      <c r="F2" s="1252"/>
      <c r="G2" s="1252"/>
      <c r="H2" s="1252"/>
      <c r="I2" s="1252"/>
      <c r="J2" s="1252"/>
      <c r="K2" s="1252"/>
      <c r="L2" s="1252"/>
      <c r="M2" s="1252"/>
      <c r="N2" s="1277" t="s">
        <v>132</v>
      </c>
      <c r="O2" s="1277"/>
      <c r="P2" s="1277"/>
      <c r="Q2" s="1277"/>
      <c r="R2" s="1277"/>
      <c r="S2" s="1277"/>
      <c r="T2" s="1277"/>
      <c r="U2" s="1310"/>
      <c r="V2" s="1510"/>
      <c r="W2" s="1514" t="s">
        <v>349</v>
      </c>
      <c r="X2" s="1520"/>
      <c r="Y2" s="1530"/>
      <c r="Z2" s="1372"/>
      <c r="AA2" s="1372"/>
    </row>
    <row r="3" spans="1:27" ht="31.5" customHeight="1">
      <c r="A3" s="1372"/>
      <c r="B3" s="1277" t="s">
        <v>1008</v>
      </c>
      <c r="C3" s="1277"/>
      <c r="D3" s="1277"/>
      <c r="E3" s="1409"/>
      <c r="F3" s="1409"/>
      <c r="G3" s="1409"/>
      <c r="H3" s="1409"/>
      <c r="I3" s="1409"/>
      <c r="J3" s="1409"/>
      <c r="K3" s="1445"/>
      <c r="L3" s="1448" t="s">
        <v>464</v>
      </c>
      <c r="M3" s="1448"/>
      <c r="N3" s="1448"/>
      <c r="O3" s="1252"/>
      <c r="P3" s="1252"/>
      <c r="Q3" s="1252"/>
      <c r="R3" s="1252"/>
      <c r="S3" s="1252"/>
      <c r="T3" s="1310"/>
      <c r="U3" s="1310"/>
      <c r="V3" s="1510"/>
      <c r="W3" s="1515"/>
      <c r="X3" s="1521"/>
      <c r="Y3" s="1531"/>
      <c r="Z3" s="1372"/>
      <c r="AA3" s="1372"/>
    </row>
    <row r="4" spans="1:27" ht="24" customHeight="1">
      <c r="A4" s="1372"/>
      <c r="B4" s="1297" t="s">
        <v>488</v>
      </c>
      <c r="C4" s="1297"/>
      <c r="D4" s="1297"/>
      <c r="E4" s="1410"/>
      <c r="F4" s="1410"/>
      <c r="G4" s="1410"/>
      <c r="H4" s="1410"/>
      <c r="I4" s="1410"/>
      <c r="J4" s="1410"/>
      <c r="K4" s="1423"/>
      <c r="L4" s="1448"/>
      <c r="M4" s="1448"/>
      <c r="N4" s="1448"/>
      <c r="O4" s="1252"/>
      <c r="P4" s="1252"/>
      <c r="Q4" s="1252"/>
      <c r="R4" s="1252"/>
      <c r="S4" s="1252"/>
      <c r="T4" s="1252"/>
      <c r="U4" s="1297"/>
      <c r="V4" s="1297"/>
      <c r="W4" s="1345" t="s">
        <v>669</v>
      </c>
      <c r="X4" s="1423"/>
      <c r="Y4" s="1423"/>
      <c r="Z4" s="1372"/>
      <c r="AA4" s="1372"/>
    </row>
    <row r="5" spans="1:27" ht="7.5" customHeight="1">
      <c r="A5" s="1372"/>
      <c r="B5" s="1375"/>
      <c r="C5" s="1375"/>
      <c r="D5" s="1375"/>
      <c r="E5" s="1375"/>
      <c r="F5" s="1375"/>
      <c r="G5" s="1375"/>
      <c r="H5" s="1375"/>
      <c r="I5" s="1435"/>
      <c r="J5" s="1435"/>
      <c r="K5" s="1285"/>
      <c r="L5" s="1448"/>
      <c r="M5" s="1448"/>
      <c r="N5" s="1448"/>
      <c r="O5" s="1252"/>
      <c r="P5" s="1252"/>
      <c r="Q5" s="1252"/>
      <c r="R5" s="1252"/>
      <c r="S5" s="1252"/>
      <c r="T5" s="1252"/>
      <c r="U5" s="1297"/>
      <c r="V5" s="1297"/>
      <c r="W5" s="1345"/>
      <c r="X5" s="1423"/>
      <c r="Y5" s="1423"/>
      <c r="Z5" s="1372"/>
      <c r="AA5" s="1372"/>
    </row>
    <row r="6" spans="1:27" ht="27" customHeight="1">
      <c r="A6" s="1372"/>
      <c r="B6" s="1270"/>
      <c r="C6" s="1270"/>
      <c r="D6" s="1270"/>
      <c r="E6" s="1270"/>
      <c r="F6" s="1270"/>
      <c r="G6" s="1270"/>
      <c r="H6" s="1270"/>
      <c r="I6" s="1270"/>
      <c r="J6" s="1270"/>
      <c r="K6" s="1270"/>
      <c r="L6" s="1448"/>
      <c r="M6" s="1448"/>
      <c r="N6" s="1448"/>
      <c r="O6" s="1252"/>
      <c r="P6" s="1277" t="s">
        <v>567</v>
      </c>
      <c r="Q6" s="1497"/>
      <c r="R6" s="1497"/>
      <c r="S6" s="1497"/>
      <c r="T6" s="1497"/>
      <c r="U6" s="1252"/>
      <c r="V6" s="1252"/>
      <c r="W6" s="1277" t="s">
        <v>1009</v>
      </c>
      <c r="X6" s="1497"/>
      <c r="Y6" s="1497"/>
      <c r="Z6" s="1372"/>
      <c r="AA6" s="1372"/>
    </row>
    <row r="7" spans="1:27" s="43" customFormat="1" ht="18" customHeight="1">
      <c r="A7" s="1373"/>
      <c r="B7" s="1341"/>
      <c r="C7" s="1341"/>
      <c r="D7" s="1341"/>
      <c r="E7" s="1341"/>
      <c r="F7" s="1341"/>
      <c r="G7" s="1341"/>
      <c r="H7" s="1341"/>
      <c r="I7" s="1341"/>
      <c r="J7" s="1341"/>
      <c r="K7" s="1341"/>
      <c r="L7" s="1341"/>
      <c r="M7" s="1341"/>
      <c r="N7" s="1341"/>
      <c r="O7" s="1382"/>
      <c r="P7" s="1341"/>
      <c r="Q7" s="1341"/>
      <c r="R7" s="1341"/>
      <c r="S7" s="1341"/>
      <c r="T7" s="1341"/>
      <c r="U7" s="1341"/>
      <c r="V7" s="1341"/>
      <c r="W7" s="1382"/>
      <c r="X7" s="1341"/>
      <c r="Y7" s="1341"/>
      <c r="Z7" s="1373"/>
      <c r="AA7" s="1373"/>
    </row>
    <row r="8" spans="1:27" s="43" customFormat="1" ht="9" customHeight="1">
      <c r="A8" s="1373"/>
      <c r="B8" s="1341"/>
      <c r="C8" s="1341"/>
      <c r="D8" s="1341"/>
      <c r="E8" s="1341"/>
      <c r="F8" s="1341"/>
      <c r="G8" s="1341"/>
      <c r="H8" s="1341"/>
      <c r="I8" s="1341"/>
      <c r="J8" s="1341"/>
      <c r="K8" s="1341"/>
      <c r="L8" s="1341"/>
      <c r="M8" s="1341"/>
      <c r="N8" s="1456"/>
      <c r="O8" s="1456"/>
      <c r="P8" s="1456"/>
      <c r="Q8" s="1456"/>
      <c r="R8" s="1341"/>
      <c r="S8" s="1341"/>
      <c r="T8" s="1341"/>
      <c r="U8" s="1341"/>
      <c r="V8" s="1341"/>
      <c r="W8" s="1432"/>
      <c r="X8" s="1456"/>
      <c r="Y8" s="1456"/>
      <c r="Z8" s="1373"/>
      <c r="AA8" s="1373"/>
    </row>
    <row r="9" spans="1:27" s="528" customFormat="1" ht="9.9499999999999993" customHeight="1">
      <c r="A9" s="1310"/>
      <c r="B9" s="1376" t="s">
        <v>1010</v>
      </c>
      <c r="C9" s="1385" t="s">
        <v>1011</v>
      </c>
      <c r="D9" s="1398"/>
      <c r="E9" s="1398"/>
      <c r="F9" s="1411"/>
      <c r="G9" s="1425" t="s">
        <v>1012</v>
      </c>
      <c r="H9" s="1431"/>
      <c r="I9" s="1436"/>
      <c r="J9" s="1442" t="s">
        <v>614</v>
      </c>
      <c r="K9" s="1385" t="s">
        <v>714</v>
      </c>
      <c r="L9" s="1398"/>
      <c r="M9" s="1411"/>
      <c r="N9" s="1457" t="s">
        <v>959</v>
      </c>
      <c r="O9" s="1472"/>
      <c r="P9" s="1487" t="s">
        <v>865</v>
      </c>
      <c r="Q9" s="1498" t="s">
        <v>374</v>
      </c>
      <c r="R9" s="1398"/>
      <c r="S9" s="1398"/>
      <c r="T9" s="1398"/>
      <c r="U9" s="1398"/>
      <c r="V9" s="1398"/>
      <c r="W9" s="1411"/>
      <c r="X9" s="1385" t="s">
        <v>346</v>
      </c>
      <c r="Y9" s="1532"/>
      <c r="Z9" s="1310"/>
      <c r="AA9" s="1310"/>
    </row>
    <row r="10" spans="1:27" s="528" customFormat="1" ht="9.9499999999999993" customHeight="1">
      <c r="A10" s="1310"/>
      <c r="B10" s="1377"/>
      <c r="C10" s="1386"/>
      <c r="D10" s="1399"/>
      <c r="E10" s="1399"/>
      <c r="F10" s="1412"/>
      <c r="G10" s="1426"/>
      <c r="H10" s="1432"/>
      <c r="I10" s="1437"/>
      <c r="J10" s="1443"/>
      <c r="K10" s="1386"/>
      <c r="L10" s="1399"/>
      <c r="M10" s="1412"/>
      <c r="N10" s="1458"/>
      <c r="O10" s="1473"/>
      <c r="P10" s="1488"/>
      <c r="Q10" s="1499"/>
      <c r="R10" s="1399"/>
      <c r="S10" s="1399"/>
      <c r="T10" s="1399"/>
      <c r="U10" s="1399"/>
      <c r="V10" s="1399"/>
      <c r="W10" s="1412"/>
      <c r="X10" s="1386"/>
      <c r="Y10" s="1533"/>
      <c r="Z10" s="1310"/>
      <c r="AA10" s="1310"/>
    </row>
    <row r="11" spans="1:27" s="528" customFormat="1" ht="9.9499999999999993" customHeight="1">
      <c r="A11" s="1310"/>
      <c r="B11" s="1377"/>
      <c r="C11" s="1387" t="s">
        <v>648</v>
      </c>
      <c r="D11" s="1400"/>
      <c r="E11" s="1400"/>
      <c r="F11" s="1413"/>
      <c r="G11" s="1426"/>
      <c r="H11" s="1432"/>
      <c r="I11" s="1437"/>
      <c r="J11" s="1443"/>
      <c r="K11" s="1388"/>
      <c r="L11" s="1401"/>
      <c r="M11" s="1414"/>
      <c r="N11" s="1459" t="s">
        <v>701</v>
      </c>
      <c r="O11" s="1474"/>
      <c r="P11" s="1488"/>
      <c r="Q11" s="1458"/>
      <c r="R11" s="1401"/>
      <c r="S11" s="1401"/>
      <c r="T11" s="1401"/>
      <c r="U11" s="1401"/>
      <c r="V11" s="1401"/>
      <c r="W11" s="1414"/>
      <c r="X11" s="1386"/>
      <c r="Y11" s="1533"/>
      <c r="Z11" s="1310"/>
      <c r="AA11" s="1310"/>
    </row>
    <row r="12" spans="1:27" ht="9.9499999999999993" customHeight="1">
      <c r="A12" s="1372"/>
      <c r="B12" s="1377"/>
      <c r="C12" s="1388"/>
      <c r="D12" s="1401"/>
      <c r="E12" s="1401"/>
      <c r="F12" s="1414"/>
      <c r="G12" s="1426"/>
      <c r="H12" s="1432"/>
      <c r="I12" s="1437"/>
      <c r="J12" s="1443"/>
      <c r="K12" s="1387" t="s">
        <v>1013</v>
      </c>
      <c r="L12" s="1400"/>
      <c r="M12" s="1413"/>
      <c r="N12" s="1458"/>
      <c r="O12" s="1473"/>
      <c r="P12" s="1475" t="s">
        <v>543</v>
      </c>
      <c r="Q12" s="1475" t="s">
        <v>504</v>
      </c>
      <c r="R12" s="1387" t="s">
        <v>1014</v>
      </c>
      <c r="S12" s="1400"/>
      <c r="T12" s="1400"/>
      <c r="U12" s="1400"/>
      <c r="V12" s="1413"/>
      <c r="W12" s="1516" t="s">
        <v>123</v>
      </c>
      <c r="X12" s="1522" t="s">
        <v>982</v>
      </c>
      <c r="Y12" s="1534"/>
      <c r="Z12" s="1372"/>
      <c r="AA12" s="1372"/>
    </row>
    <row r="13" spans="1:27" ht="9.9499999999999993" customHeight="1">
      <c r="A13" s="1372"/>
      <c r="B13" s="1377"/>
      <c r="C13" s="1386"/>
      <c r="D13" s="1399"/>
      <c r="E13" s="1399"/>
      <c r="F13" s="1412"/>
      <c r="G13" s="1426"/>
      <c r="H13" s="1432"/>
      <c r="I13" s="1437"/>
      <c r="J13" s="1443"/>
      <c r="K13" s="1386"/>
      <c r="L13" s="1399"/>
      <c r="M13" s="1412"/>
      <c r="N13" s="1460" t="s">
        <v>983</v>
      </c>
      <c r="O13" s="1475"/>
      <c r="P13" s="1412"/>
      <c r="Q13" s="1500"/>
      <c r="R13" s="1386"/>
      <c r="S13" s="1399"/>
      <c r="T13" s="1399"/>
      <c r="U13" s="1399"/>
      <c r="V13" s="1412"/>
      <c r="W13" s="1443"/>
      <c r="X13" s="1523"/>
      <c r="Y13" s="1535"/>
      <c r="Z13" s="1372"/>
      <c r="AA13" s="1372"/>
    </row>
    <row r="14" spans="1:27" ht="15.75" customHeight="1">
      <c r="A14" s="1372"/>
      <c r="B14" s="1378"/>
      <c r="C14" s="1389"/>
      <c r="D14" s="1402"/>
      <c r="E14" s="1402"/>
      <c r="F14" s="1415"/>
      <c r="G14" s="1427"/>
      <c r="H14" s="1433"/>
      <c r="I14" s="1438"/>
      <c r="J14" s="1444"/>
      <c r="K14" s="1389"/>
      <c r="L14" s="1402"/>
      <c r="M14" s="1415"/>
      <c r="N14" s="1461"/>
      <c r="O14" s="1476"/>
      <c r="P14" s="1415"/>
      <c r="Q14" s="1476"/>
      <c r="R14" s="1389"/>
      <c r="S14" s="1402"/>
      <c r="T14" s="1402"/>
      <c r="U14" s="1402"/>
      <c r="V14" s="1415"/>
      <c r="W14" s="1444"/>
      <c r="X14" s="1524"/>
      <c r="Y14" s="1536"/>
      <c r="Z14" s="1372"/>
      <c r="AA14" s="1372"/>
    </row>
    <row r="15" spans="1:27" s="528" customFormat="1" ht="9.9499999999999993" customHeight="1">
      <c r="A15" s="1310"/>
      <c r="B15" s="1379"/>
      <c r="C15" s="1390"/>
      <c r="D15" s="1403"/>
      <c r="E15" s="1403"/>
      <c r="F15" s="1416"/>
      <c r="G15" s="1428"/>
      <c r="H15" s="1132"/>
      <c r="I15" s="1439"/>
      <c r="J15" s="1442"/>
      <c r="K15" s="1428" t="s">
        <v>180</v>
      </c>
      <c r="L15" s="1132"/>
      <c r="M15" s="1439"/>
      <c r="N15" s="1462"/>
      <c r="O15" s="1477"/>
      <c r="P15" s="1489"/>
      <c r="Q15" s="1467"/>
      <c r="R15" s="1502"/>
      <c r="S15" s="1507"/>
      <c r="T15" s="1507"/>
      <c r="U15" s="1507"/>
      <c r="V15" s="1511"/>
      <c r="W15" s="1517"/>
      <c r="X15" s="1525" t="s">
        <v>180</v>
      </c>
      <c r="Y15" s="1537"/>
      <c r="Z15" s="1310"/>
      <c r="AA15" s="1310"/>
    </row>
    <row r="16" spans="1:27" s="528" customFormat="1" ht="9.9499999999999993" customHeight="1">
      <c r="A16" s="1310"/>
      <c r="B16" s="1380"/>
      <c r="C16" s="1391"/>
      <c r="D16" s="1404"/>
      <c r="E16" s="1404"/>
      <c r="F16" s="1417"/>
      <c r="G16" s="1429"/>
      <c r="H16" s="1434"/>
      <c r="I16" s="1440"/>
      <c r="J16" s="1443"/>
      <c r="K16" s="1429"/>
      <c r="L16" s="1434"/>
      <c r="M16" s="1440"/>
      <c r="N16" s="1463"/>
      <c r="O16" s="1478"/>
      <c r="P16" s="1490"/>
      <c r="Q16" s="1501"/>
      <c r="R16" s="1503"/>
      <c r="S16" s="1508"/>
      <c r="T16" s="1508"/>
      <c r="U16" s="1508"/>
      <c r="V16" s="1512"/>
      <c r="W16" s="1518"/>
      <c r="X16" s="1526"/>
      <c r="Y16" s="1538"/>
      <c r="Z16" s="1310"/>
      <c r="AA16" s="1310"/>
    </row>
    <row r="17" spans="1:27" s="528" customFormat="1" ht="9.9499999999999993" customHeight="1">
      <c r="A17" s="1310"/>
      <c r="B17" s="1380"/>
      <c r="C17" s="1392"/>
      <c r="D17" s="1405"/>
      <c r="E17" s="1405"/>
      <c r="F17" s="1418"/>
      <c r="G17" s="1429"/>
      <c r="H17" s="1434"/>
      <c r="I17" s="1440"/>
      <c r="J17" s="1443"/>
      <c r="K17" s="1446"/>
      <c r="L17" s="1449"/>
      <c r="M17" s="1452"/>
      <c r="N17" s="1464"/>
      <c r="O17" s="1479"/>
      <c r="P17" s="1490"/>
      <c r="Q17" s="1501"/>
      <c r="R17" s="1503"/>
      <c r="S17" s="1508"/>
      <c r="T17" s="1508"/>
      <c r="U17" s="1508"/>
      <c r="V17" s="1512"/>
      <c r="W17" s="1518"/>
      <c r="X17" s="1526"/>
      <c r="Y17" s="1538"/>
      <c r="Z17" s="1310"/>
      <c r="AA17" s="1310"/>
    </row>
    <row r="18" spans="1:27" s="528" customFormat="1" ht="9.9499999999999993" customHeight="1">
      <c r="A18" s="1310"/>
      <c r="B18" s="1380"/>
      <c r="C18" s="1393"/>
      <c r="D18" s="1406"/>
      <c r="E18" s="1406"/>
      <c r="F18" s="1419"/>
      <c r="G18" s="1429"/>
      <c r="H18" s="1434"/>
      <c r="I18" s="1440"/>
      <c r="J18" s="1443"/>
      <c r="K18" s="1447" t="s">
        <v>1016</v>
      </c>
      <c r="L18" s="1450"/>
      <c r="M18" s="1453"/>
      <c r="N18" s="1463"/>
      <c r="O18" s="1480"/>
      <c r="P18" s="1491"/>
      <c r="Q18" s="1501"/>
      <c r="R18" s="1503"/>
      <c r="S18" s="1508"/>
      <c r="T18" s="1508"/>
      <c r="U18" s="1508"/>
      <c r="V18" s="1512"/>
      <c r="W18" s="1518"/>
      <c r="X18" s="1527" t="s">
        <v>180</v>
      </c>
      <c r="Y18" s="1539"/>
      <c r="Z18" s="1310"/>
      <c r="AA18" s="1310"/>
    </row>
    <row r="19" spans="1:27" s="528" customFormat="1" ht="9.9499999999999993" customHeight="1">
      <c r="A19" s="1310"/>
      <c r="B19" s="1380"/>
      <c r="C19" s="1392"/>
      <c r="D19" s="1405"/>
      <c r="E19" s="1405"/>
      <c r="F19" s="1418"/>
      <c r="G19" s="1429"/>
      <c r="H19" s="1434"/>
      <c r="I19" s="1440"/>
      <c r="J19" s="1443"/>
      <c r="K19" s="1429"/>
      <c r="L19" s="1434"/>
      <c r="M19" s="1440"/>
      <c r="N19" s="1465"/>
      <c r="O19" s="1481"/>
      <c r="P19" s="1492"/>
      <c r="Q19" s="1501"/>
      <c r="R19" s="1503"/>
      <c r="S19" s="1508"/>
      <c r="T19" s="1508"/>
      <c r="U19" s="1508"/>
      <c r="V19" s="1512"/>
      <c r="W19" s="1518"/>
      <c r="X19" s="1526"/>
      <c r="Y19" s="1538"/>
      <c r="Z19" s="1310"/>
      <c r="AA19" s="1310"/>
    </row>
    <row r="20" spans="1:27" s="528" customFormat="1" ht="9.9499999999999993" customHeight="1">
      <c r="A20" s="1310"/>
      <c r="B20" s="1381"/>
      <c r="C20" s="1394"/>
      <c r="D20" s="1278"/>
      <c r="E20" s="1278"/>
      <c r="F20" s="1420"/>
      <c r="G20" s="1430"/>
      <c r="H20" s="1133"/>
      <c r="I20" s="1441"/>
      <c r="J20" s="1444"/>
      <c r="K20" s="1430"/>
      <c r="L20" s="1133"/>
      <c r="M20" s="1441"/>
      <c r="N20" s="1466"/>
      <c r="O20" s="1482"/>
      <c r="P20" s="1493"/>
      <c r="Q20" s="1466"/>
      <c r="R20" s="1504"/>
      <c r="S20" s="1509"/>
      <c r="T20" s="1509"/>
      <c r="U20" s="1509"/>
      <c r="V20" s="1513"/>
      <c r="W20" s="1519"/>
      <c r="X20" s="1528"/>
      <c r="Y20" s="1540"/>
      <c r="Z20" s="1310"/>
      <c r="AA20" s="1310"/>
    </row>
    <row r="21" spans="1:27" s="528" customFormat="1" ht="9.9499999999999993" customHeight="1">
      <c r="A21" s="1310"/>
      <c r="B21" s="1379"/>
      <c r="C21" s="1390"/>
      <c r="D21" s="1403"/>
      <c r="E21" s="1403"/>
      <c r="F21" s="1416"/>
      <c r="G21" s="1428"/>
      <c r="H21" s="1132"/>
      <c r="I21" s="1439"/>
      <c r="J21" s="1442"/>
      <c r="K21" s="1428" t="s">
        <v>180</v>
      </c>
      <c r="L21" s="1132"/>
      <c r="M21" s="1439"/>
      <c r="N21" s="1467"/>
      <c r="O21" s="1483"/>
      <c r="P21" s="1494"/>
      <c r="Q21" s="1467"/>
      <c r="R21" s="1502"/>
      <c r="S21" s="1507"/>
      <c r="T21" s="1507"/>
      <c r="U21" s="1507"/>
      <c r="V21" s="1511"/>
      <c r="W21" s="1517"/>
      <c r="X21" s="1525" t="s">
        <v>180</v>
      </c>
      <c r="Y21" s="1537"/>
      <c r="Z21" s="1310"/>
      <c r="AA21" s="1310"/>
    </row>
    <row r="22" spans="1:27" s="528" customFormat="1" ht="9.9499999999999993" customHeight="1">
      <c r="A22" s="1310"/>
      <c r="B22" s="1380"/>
      <c r="C22" s="1391"/>
      <c r="D22" s="1404"/>
      <c r="E22" s="1404"/>
      <c r="F22" s="1417"/>
      <c r="G22" s="1429"/>
      <c r="H22" s="1434"/>
      <c r="I22" s="1440"/>
      <c r="J22" s="1443"/>
      <c r="K22" s="1429"/>
      <c r="L22" s="1434"/>
      <c r="M22" s="1440"/>
      <c r="N22" s="1468"/>
      <c r="O22" s="1480"/>
      <c r="P22" s="1492"/>
      <c r="Q22" s="1501"/>
      <c r="R22" s="1503"/>
      <c r="S22" s="1508"/>
      <c r="T22" s="1508"/>
      <c r="U22" s="1508"/>
      <c r="V22" s="1512"/>
      <c r="W22" s="1518"/>
      <c r="X22" s="1526"/>
      <c r="Y22" s="1538"/>
      <c r="Z22" s="1310"/>
      <c r="AA22" s="1310"/>
    </row>
    <row r="23" spans="1:27" s="528" customFormat="1" ht="9.9499999999999993" customHeight="1">
      <c r="A23" s="1310"/>
      <c r="B23" s="1380"/>
      <c r="C23" s="1395"/>
      <c r="D23" s="1407"/>
      <c r="E23" s="1407"/>
      <c r="F23" s="1421"/>
      <c r="G23" s="1429"/>
      <c r="H23" s="1434"/>
      <c r="I23" s="1440"/>
      <c r="J23" s="1443"/>
      <c r="K23" s="1446"/>
      <c r="L23" s="1449"/>
      <c r="M23" s="1452"/>
      <c r="N23" s="1465"/>
      <c r="O23" s="1479"/>
      <c r="P23" s="1492"/>
      <c r="Q23" s="1501"/>
      <c r="R23" s="1503"/>
      <c r="S23" s="1508"/>
      <c r="T23" s="1508"/>
      <c r="U23" s="1508"/>
      <c r="V23" s="1512"/>
      <c r="W23" s="1518"/>
      <c r="X23" s="1526"/>
      <c r="Y23" s="1538"/>
      <c r="Z23" s="1310"/>
      <c r="AA23" s="1310"/>
    </row>
    <row r="24" spans="1:27" s="528" customFormat="1" ht="9.9499999999999993" customHeight="1">
      <c r="A24" s="1310"/>
      <c r="B24" s="1380"/>
      <c r="C24" s="1391"/>
      <c r="D24" s="1404"/>
      <c r="E24" s="1404"/>
      <c r="F24" s="1417"/>
      <c r="G24" s="1429"/>
      <c r="H24" s="1434"/>
      <c r="I24" s="1440"/>
      <c r="J24" s="1443"/>
      <c r="K24" s="1447" t="s">
        <v>1016</v>
      </c>
      <c r="L24" s="1450"/>
      <c r="M24" s="1453"/>
      <c r="N24" s="1468"/>
      <c r="O24" s="1480"/>
      <c r="P24" s="1491"/>
      <c r="Q24" s="1501"/>
      <c r="R24" s="1503"/>
      <c r="S24" s="1508"/>
      <c r="T24" s="1508"/>
      <c r="U24" s="1508"/>
      <c r="V24" s="1512"/>
      <c r="W24" s="1518"/>
      <c r="X24" s="1527" t="s">
        <v>180</v>
      </c>
      <c r="Y24" s="1539"/>
      <c r="Z24" s="1310"/>
      <c r="AA24" s="1310"/>
    </row>
    <row r="25" spans="1:27" s="528" customFormat="1" ht="9.9499999999999993" customHeight="1">
      <c r="A25" s="1310"/>
      <c r="B25" s="1380"/>
      <c r="C25" s="1395"/>
      <c r="D25" s="1407"/>
      <c r="E25" s="1407"/>
      <c r="F25" s="1421"/>
      <c r="G25" s="1429"/>
      <c r="H25" s="1434"/>
      <c r="I25" s="1440"/>
      <c r="J25" s="1443"/>
      <c r="K25" s="1429"/>
      <c r="L25" s="1434"/>
      <c r="M25" s="1440"/>
      <c r="N25" s="1465"/>
      <c r="O25" s="1484"/>
      <c r="P25" s="1492"/>
      <c r="Q25" s="1501"/>
      <c r="R25" s="1503"/>
      <c r="S25" s="1508"/>
      <c r="T25" s="1508"/>
      <c r="U25" s="1508"/>
      <c r="V25" s="1512"/>
      <c r="W25" s="1518"/>
      <c r="X25" s="1526"/>
      <c r="Y25" s="1538"/>
      <c r="Z25" s="1310"/>
      <c r="AA25" s="1310"/>
    </row>
    <row r="26" spans="1:27" s="528" customFormat="1" ht="9.9499999999999993" customHeight="1">
      <c r="A26" s="1310"/>
      <c r="B26" s="1381"/>
      <c r="C26" s="1396"/>
      <c r="D26" s="1408"/>
      <c r="E26" s="1408"/>
      <c r="F26" s="1422"/>
      <c r="G26" s="1430"/>
      <c r="H26" s="1133"/>
      <c r="I26" s="1441"/>
      <c r="J26" s="1444"/>
      <c r="K26" s="1430"/>
      <c r="L26" s="1133"/>
      <c r="M26" s="1441"/>
      <c r="N26" s="1466"/>
      <c r="O26" s="1485"/>
      <c r="P26" s="1493"/>
      <c r="Q26" s="1466"/>
      <c r="R26" s="1504"/>
      <c r="S26" s="1509"/>
      <c r="T26" s="1509"/>
      <c r="U26" s="1509"/>
      <c r="V26" s="1513"/>
      <c r="W26" s="1519"/>
      <c r="X26" s="1528"/>
      <c r="Y26" s="1540"/>
      <c r="Z26" s="1310"/>
      <c r="AA26" s="1310"/>
    </row>
    <row r="27" spans="1:27" s="528" customFormat="1" ht="9.9499999999999993" customHeight="1">
      <c r="A27" s="1310"/>
      <c r="B27" s="1379"/>
      <c r="C27" s="1390"/>
      <c r="D27" s="1403"/>
      <c r="E27" s="1403"/>
      <c r="F27" s="1416"/>
      <c r="G27" s="1428"/>
      <c r="H27" s="1132"/>
      <c r="I27" s="1439"/>
      <c r="J27" s="1442"/>
      <c r="K27" s="1428" t="s">
        <v>180</v>
      </c>
      <c r="L27" s="1132"/>
      <c r="M27" s="1439"/>
      <c r="N27" s="1467"/>
      <c r="O27" s="1483"/>
      <c r="P27" s="1494"/>
      <c r="Q27" s="1467"/>
      <c r="R27" s="1502"/>
      <c r="S27" s="1507"/>
      <c r="T27" s="1507"/>
      <c r="U27" s="1507"/>
      <c r="V27" s="1511"/>
      <c r="W27" s="1517"/>
      <c r="X27" s="1525" t="s">
        <v>180</v>
      </c>
      <c r="Y27" s="1537"/>
      <c r="Z27" s="1310"/>
      <c r="AA27" s="1310"/>
    </row>
    <row r="28" spans="1:27" s="528" customFormat="1" ht="9.9499999999999993" customHeight="1">
      <c r="A28" s="1310"/>
      <c r="B28" s="1380"/>
      <c r="C28" s="1391"/>
      <c r="D28" s="1404"/>
      <c r="E28" s="1404"/>
      <c r="F28" s="1417"/>
      <c r="G28" s="1429"/>
      <c r="H28" s="1434"/>
      <c r="I28" s="1440"/>
      <c r="J28" s="1443"/>
      <c r="K28" s="1429"/>
      <c r="L28" s="1434"/>
      <c r="M28" s="1440"/>
      <c r="N28" s="1468"/>
      <c r="O28" s="1480"/>
      <c r="P28" s="1492"/>
      <c r="Q28" s="1501"/>
      <c r="R28" s="1503"/>
      <c r="S28" s="1508"/>
      <c r="T28" s="1508"/>
      <c r="U28" s="1508"/>
      <c r="V28" s="1512"/>
      <c r="W28" s="1518"/>
      <c r="X28" s="1526"/>
      <c r="Y28" s="1538"/>
      <c r="Z28" s="1310"/>
      <c r="AA28" s="1310"/>
    </row>
    <row r="29" spans="1:27" s="528" customFormat="1" ht="9.9499999999999993" customHeight="1">
      <c r="A29" s="1310"/>
      <c r="B29" s="1380"/>
      <c r="C29" s="1395"/>
      <c r="D29" s="1407"/>
      <c r="E29" s="1407"/>
      <c r="F29" s="1421"/>
      <c r="G29" s="1429"/>
      <c r="H29" s="1434"/>
      <c r="I29" s="1440"/>
      <c r="J29" s="1443"/>
      <c r="K29" s="1446"/>
      <c r="L29" s="1449"/>
      <c r="M29" s="1452"/>
      <c r="N29" s="1465"/>
      <c r="O29" s="1479"/>
      <c r="P29" s="1495"/>
      <c r="Q29" s="1501"/>
      <c r="R29" s="1503"/>
      <c r="S29" s="1508"/>
      <c r="T29" s="1508"/>
      <c r="U29" s="1508"/>
      <c r="V29" s="1512"/>
      <c r="W29" s="1518"/>
      <c r="X29" s="1529"/>
      <c r="Y29" s="1541"/>
      <c r="Z29" s="1310"/>
      <c r="AA29" s="1310"/>
    </row>
    <row r="30" spans="1:27" s="528" customFormat="1" ht="9.9499999999999993" customHeight="1">
      <c r="A30" s="1310"/>
      <c r="B30" s="1380"/>
      <c r="C30" s="1391"/>
      <c r="D30" s="1404"/>
      <c r="E30" s="1404"/>
      <c r="F30" s="1417"/>
      <c r="G30" s="1429"/>
      <c r="H30" s="1434"/>
      <c r="I30" s="1440"/>
      <c r="J30" s="1443"/>
      <c r="K30" s="1447" t="s">
        <v>1016</v>
      </c>
      <c r="L30" s="1450"/>
      <c r="M30" s="1453"/>
      <c r="N30" s="1468"/>
      <c r="O30" s="1480"/>
      <c r="P30" s="1491"/>
      <c r="Q30" s="1501"/>
      <c r="R30" s="1503"/>
      <c r="S30" s="1508"/>
      <c r="T30" s="1508"/>
      <c r="U30" s="1508"/>
      <c r="V30" s="1512"/>
      <c r="W30" s="1518"/>
      <c r="X30" s="1527" t="s">
        <v>180</v>
      </c>
      <c r="Y30" s="1539"/>
      <c r="Z30" s="1310"/>
      <c r="AA30" s="1310"/>
    </row>
    <row r="31" spans="1:27" s="528" customFormat="1" ht="9.9499999999999993" customHeight="1">
      <c r="A31" s="1310"/>
      <c r="B31" s="1380"/>
      <c r="C31" s="1395"/>
      <c r="D31" s="1407"/>
      <c r="E31" s="1407"/>
      <c r="F31" s="1421"/>
      <c r="G31" s="1429"/>
      <c r="H31" s="1434"/>
      <c r="I31" s="1440"/>
      <c r="J31" s="1443"/>
      <c r="K31" s="1429"/>
      <c r="L31" s="1434"/>
      <c r="M31" s="1440"/>
      <c r="N31" s="1465"/>
      <c r="O31" s="1484"/>
      <c r="P31" s="1492"/>
      <c r="Q31" s="1501"/>
      <c r="R31" s="1503"/>
      <c r="S31" s="1508"/>
      <c r="T31" s="1508"/>
      <c r="U31" s="1508"/>
      <c r="V31" s="1512"/>
      <c r="W31" s="1518"/>
      <c r="X31" s="1526"/>
      <c r="Y31" s="1538"/>
      <c r="Z31" s="1310"/>
      <c r="AA31" s="1310"/>
    </row>
    <row r="32" spans="1:27" s="528" customFormat="1" ht="9.9499999999999993" customHeight="1">
      <c r="A32" s="1310"/>
      <c r="B32" s="1381"/>
      <c r="C32" s="1396"/>
      <c r="D32" s="1408"/>
      <c r="E32" s="1408"/>
      <c r="F32" s="1422"/>
      <c r="G32" s="1430"/>
      <c r="H32" s="1133"/>
      <c r="I32" s="1441"/>
      <c r="J32" s="1444"/>
      <c r="K32" s="1430"/>
      <c r="L32" s="1133"/>
      <c r="M32" s="1441"/>
      <c r="N32" s="1466"/>
      <c r="O32" s="1485"/>
      <c r="P32" s="1493"/>
      <c r="Q32" s="1466"/>
      <c r="R32" s="1504"/>
      <c r="S32" s="1509"/>
      <c r="T32" s="1509"/>
      <c r="U32" s="1509"/>
      <c r="V32" s="1513"/>
      <c r="W32" s="1519"/>
      <c r="X32" s="1528"/>
      <c r="Y32" s="1540"/>
      <c r="Z32" s="1310"/>
      <c r="AA32" s="1310"/>
    </row>
    <row r="33" spans="1:27" s="528" customFormat="1" ht="9.9499999999999993" customHeight="1">
      <c r="A33" s="1310"/>
      <c r="B33" s="1379"/>
      <c r="C33" s="1390"/>
      <c r="D33" s="1403"/>
      <c r="E33" s="1403"/>
      <c r="F33" s="1416"/>
      <c r="G33" s="1428"/>
      <c r="H33" s="1132"/>
      <c r="I33" s="1439"/>
      <c r="J33" s="1442"/>
      <c r="K33" s="1428" t="s">
        <v>180</v>
      </c>
      <c r="L33" s="1132"/>
      <c r="M33" s="1439"/>
      <c r="N33" s="1467"/>
      <c r="O33" s="1483"/>
      <c r="P33" s="1494"/>
      <c r="Q33" s="1467"/>
      <c r="R33" s="1502"/>
      <c r="S33" s="1507"/>
      <c r="T33" s="1507"/>
      <c r="U33" s="1507"/>
      <c r="V33" s="1511"/>
      <c r="W33" s="1517"/>
      <c r="X33" s="1525" t="s">
        <v>180</v>
      </c>
      <c r="Y33" s="1537"/>
      <c r="Z33" s="1310"/>
      <c r="AA33" s="1310"/>
    </row>
    <row r="34" spans="1:27" s="528" customFormat="1" ht="9.9499999999999993" customHeight="1">
      <c r="A34" s="1310"/>
      <c r="B34" s="1380"/>
      <c r="C34" s="1391"/>
      <c r="D34" s="1404"/>
      <c r="E34" s="1404"/>
      <c r="F34" s="1417"/>
      <c r="G34" s="1429"/>
      <c r="H34" s="1434"/>
      <c r="I34" s="1440"/>
      <c r="J34" s="1443"/>
      <c r="K34" s="1429"/>
      <c r="L34" s="1434"/>
      <c r="M34" s="1440"/>
      <c r="N34" s="1468"/>
      <c r="O34" s="1480"/>
      <c r="P34" s="1492"/>
      <c r="Q34" s="1501"/>
      <c r="R34" s="1503"/>
      <c r="S34" s="1508"/>
      <c r="T34" s="1508"/>
      <c r="U34" s="1508"/>
      <c r="V34" s="1512"/>
      <c r="W34" s="1518"/>
      <c r="X34" s="1526"/>
      <c r="Y34" s="1538"/>
      <c r="Z34" s="1310"/>
      <c r="AA34" s="1310"/>
    </row>
    <row r="35" spans="1:27" s="528" customFormat="1" ht="9.9499999999999993" customHeight="1">
      <c r="A35" s="1310"/>
      <c r="B35" s="1380"/>
      <c r="C35" s="1395"/>
      <c r="D35" s="1407"/>
      <c r="E35" s="1407"/>
      <c r="F35" s="1421"/>
      <c r="G35" s="1429"/>
      <c r="H35" s="1434"/>
      <c r="I35" s="1440"/>
      <c r="J35" s="1443"/>
      <c r="K35" s="1446"/>
      <c r="L35" s="1449"/>
      <c r="M35" s="1452"/>
      <c r="N35" s="1465"/>
      <c r="O35" s="1479"/>
      <c r="P35" s="1492"/>
      <c r="Q35" s="1501"/>
      <c r="R35" s="1503"/>
      <c r="S35" s="1508"/>
      <c r="T35" s="1508"/>
      <c r="U35" s="1508"/>
      <c r="V35" s="1512"/>
      <c r="W35" s="1518"/>
      <c r="X35" s="1526"/>
      <c r="Y35" s="1538"/>
      <c r="Z35" s="1310"/>
      <c r="AA35" s="1310"/>
    </row>
    <row r="36" spans="1:27" s="528" customFormat="1" ht="9.9499999999999993" customHeight="1">
      <c r="A36" s="1310"/>
      <c r="B36" s="1380"/>
      <c r="C36" s="1391"/>
      <c r="D36" s="1404"/>
      <c r="E36" s="1404"/>
      <c r="F36" s="1417"/>
      <c r="G36" s="1429"/>
      <c r="H36" s="1434"/>
      <c r="I36" s="1440"/>
      <c r="J36" s="1443"/>
      <c r="K36" s="1447" t="s">
        <v>1016</v>
      </c>
      <c r="L36" s="1450"/>
      <c r="M36" s="1453"/>
      <c r="N36" s="1468"/>
      <c r="O36" s="1480"/>
      <c r="P36" s="1491"/>
      <c r="Q36" s="1501"/>
      <c r="R36" s="1503"/>
      <c r="S36" s="1508"/>
      <c r="T36" s="1508"/>
      <c r="U36" s="1508"/>
      <c r="V36" s="1512"/>
      <c r="W36" s="1518"/>
      <c r="X36" s="1527" t="s">
        <v>180</v>
      </c>
      <c r="Y36" s="1539"/>
      <c r="Z36" s="1310"/>
      <c r="AA36" s="1310"/>
    </row>
    <row r="37" spans="1:27" s="528" customFormat="1" ht="9.9499999999999993" customHeight="1">
      <c r="A37" s="1310"/>
      <c r="B37" s="1380"/>
      <c r="C37" s="1395"/>
      <c r="D37" s="1407"/>
      <c r="E37" s="1407"/>
      <c r="F37" s="1421"/>
      <c r="G37" s="1429"/>
      <c r="H37" s="1434"/>
      <c r="I37" s="1440"/>
      <c r="J37" s="1443"/>
      <c r="K37" s="1429"/>
      <c r="L37" s="1434"/>
      <c r="M37" s="1440"/>
      <c r="N37" s="1465"/>
      <c r="O37" s="1484"/>
      <c r="P37" s="1492"/>
      <c r="Q37" s="1501"/>
      <c r="R37" s="1503"/>
      <c r="S37" s="1508"/>
      <c r="T37" s="1508"/>
      <c r="U37" s="1508"/>
      <c r="V37" s="1512"/>
      <c r="W37" s="1518"/>
      <c r="X37" s="1526"/>
      <c r="Y37" s="1538"/>
      <c r="Z37" s="1310"/>
      <c r="AA37" s="1310"/>
    </row>
    <row r="38" spans="1:27" s="528" customFormat="1" ht="9.9499999999999993" customHeight="1">
      <c r="A38" s="1310"/>
      <c r="B38" s="1381"/>
      <c r="C38" s="1396"/>
      <c r="D38" s="1408"/>
      <c r="E38" s="1408"/>
      <c r="F38" s="1422"/>
      <c r="G38" s="1430"/>
      <c r="H38" s="1133"/>
      <c r="I38" s="1441"/>
      <c r="J38" s="1444"/>
      <c r="K38" s="1430"/>
      <c r="L38" s="1133"/>
      <c r="M38" s="1441"/>
      <c r="N38" s="1466"/>
      <c r="O38" s="1485"/>
      <c r="P38" s="1493"/>
      <c r="Q38" s="1466"/>
      <c r="R38" s="1504"/>
      <c r="S38" s="1509"/>
      <c r="T38" s="1509"/>
      <c r="U38" s="1509"/>
      <c r="V38" s="1513"/>
      <c r="W38" s="1519"/>
      <c r="X38" s="1528"/>
      <c r="Y38" s="1540"/>
      <c r="Z38" s="1310"/>
      <c r="AA38" s="1310"/>
    </row>
    <row r="39" spans="1:27" s="528" customFormat="1" ht="9.9499999999999993" customHeight="1">
      <c r="A39" s="1310"/>
      <c r="B39" s="1379"/>
      <c r="C39" s="1390"/>
      <c r="D39" s="1403"/>
      <c r="E39" s="1403"/>
      <c r="F39" s="1416"/>
      <c r="G39" s="1428"/>
      <c r="H39" s="1132"/>
      <c r="I39" s="1439"/>
      <c r="J39" s="1442"/>
      <c r="K39" s="1428" t="s">
        <v>180</v>
      </c>
      <c r="L39" s="1132"/>
      <c r="M39" s="1439"/>
      <c r="N39" s="1467"/>
      <c r="O39" s="1483"/>
      <c r="P39" s="1494"/>
      <c r="Q39" s="1467"/>
      <c r="R39" s="1502"/>
      <c r="S39" s="1507"/>
      <c r="T39" s="1507"/>
      <c r="U39" s="1507"/>
      <c r="V39" s="1511"/>
      <c r="W39" s="1517"/>
      <c r="X39" s="1525" t="s">
        <v>180</v>
      </c>
      <c r="Y39" s="1537"/>
      <c r="Z39" s="1310"/>
      <c r="AA39" s="1310"/>
    </row>
    <row r="40" spans="1:27" s="528" customFormat="1" ht="9.9499999999999993" customHeight="1">
      <c r="A40" s="1310"/>
      <c r="B40" s="1380"/>
      <c r="C40" s="1391"/>
      <c r="D40" s="1404"/>
      <c r="E40" s="1404"/>
      <c r="F40" s="1417"/>
      <c r="G40" s="1429"/>
      <c r="H40" s="1434"/>
      <c r="I40" s="1440"/>
      <c r="J40" s="1443"/>
      <c r="K40" s="1429"/>
      <c r="L40" s="1434"/>
      <c r="M40" s="1440"/>
      <c r="N40" s="1468"/>
      <c r="O40" s="1480"/>
      <c r="P40" s="1492"/>
      <c r="Q40" s="1501"/>
      <c r="R40" s="1503"/>
      <c r="S40" s="1508"/>
      <c r="T40" s="1508"/>
      <c r="U40" s="1508"/>
      <c r="V40" s="1512"/>
      <c r="W40" s="1518"/>
      <c r="X40" s="1526"/>
      <c r="Y40" s="1538"/>
      <c r="Z40" s="1310"/>
      <c r="AA40" s="1310"/>
    </row>
    <row r="41" spans="1:27" s="528" customFormat="1" ht="9.9499999999999993" customHeight="1">
      <c r="A41" s="1310"/>
      <c r="B41" s="1380"/>
      <c r="C41" s="1395"/>
      <c r="D41" s="1407"/>
      <c r="E41" s="1407"/>
      <c r="F41" s="1421"/>
      <c r="G41" s="1429"/>
      <c r="H41" s="1434"/>
      <c r="I41" s="1440"/>
      <c r="J41" s="1443"/>
      <c r="K41" s="1446"/>
      <c r="L41" s="1449"/>
      <c r="M41" s="1452"/>
      <c r="N41" s="1465"/>
      <c r="O41" s="1479"/>
      <c r="P41" s="1495"/>
      <c r="Q41" s="1501"/>
      <c r="R41" s="1503"/>
      <c r="S41" s="1508"/>
      <c r="T41" s="1508"/>
      <c r="U41" s="1508"/>
      <c r="V41" s="1512"/>
      <c r="W41" s="1518"/>
      <c r="X41" s="1526"/>
      <c r="Y41" s="1538"/>
      <c r="Z41" s="1310"/>
      <c r="AA41" s="1310"/>
    </row>
    <row r="42" spans="1:27" s="528" customFormat="1" ht="9.9499999999999993" customHeight="1">
      <c r="A42" s="1310"/>
      <c r="B42" s="1380"/>
      <c r="C42" s="1391"/>
      <c r="D42" s="1404"/>
      <c r="E42" s="1404"/>
      <c r="F42" s="1417"/>
      <c r="G42" s="1429"/>
      <c r="H42" s="1434"/>
      <c r="I42" s="1440"/>
      <c r="J42" s="1443"/>
      <c r="K42" s="1447" t="s">
        <v>1016</v>
      </c>
      <c r="L42" s="1450"/>
      <c r="M42" s="1453"/>
      <c r="N42" s="1468"/>
      <c r="O42" s="1480"/>
      <c r="P42" s="1491"/>
      <c r="Q42" s="1501"/>
      <c r="R42" s="1503"/>
      <c r="S42" s="1508"/>
      <c r="T42" s="1508"/>
      <c r="U42" s="1508"/>
      <c r="V42" s="1512"/>
      <c r="W42" s="1518"/>
      <c r="X42" s="1527" t="s">
        <v>180</v>
      </c>
      <c r="Y42" s="1539"/>
      <c r="Z42" s="1310"/>
      <c r="AA42" s="1310"/>
    </row>
    <row r="43" spans="1:27" s="528" customFormat="1" ht="9.9499999999999993" customHeight="1">
      <c r="A43" s="1310"/>
      <c r="B43" s="1380"/>
      <c r="C43" s="1395"/>
      <c r="D43" s="1407"/>
      <c r="E43" s="1407"/>
      <c r="F43" s="1421"/>
      <c r="G43" s="1429"/>
      <c r="H43" s="1434"/>
      <c r="I43" s="1440"/>
      <c r="J43" s="1443"/>
      <c r="K43" s="1429"/>
      <c r="L43" s="1434"/>
      <c r="M43" s="1440"/>
      <c r="N43" s="1465"/>
      <c r="O43" s="1484"/>
      <c r="P43" s="1492"/>
      <c r="Q43" s="1501"/>
      <c r="R43" s="1503"/>
      <c r="S43" s="1508"/>
      <c r="T43" s="1508"/>
      <c r="U43" s="1508"/>
      <c r="V43" s="1512"/>
      <c r="W43" s="1518"/>
      <c r="X43" s="1526"/>
      <c r="Y43" s="1538"/>
      <c r="Z43" s="1310"/>
      <c r="AA43" s="1310"/>
    </row>
    <row r="44" spans="1:27" s="528" customFormat="1" ht="9.9499999999999993" customHeight="1">
      <c r="A44" s="1310"/>
      <c r="B44" s="1381"/>
      <c r="C44" s="1396"/>
      <c r="D44" s="1408"/>
      <c r="E44" s="1408"/>
      <c r="F44" s="1422"/>
      <c r="G44" s="1430"/>
      <c r="H44" s="1133"/>
      <c r="I44" s="1441"/>
      <c r="J44" s="1444"/>
      <c r="K44" s="1430"/>
      <c r="L44" s="1133"/>
      <c r="M44" s="1441"/>
      <c r="N44" s="1466"/>
      <c r="O44" s="1485"/>
      <c r="P44" s="1493"/>
      <c r="Q44" s="1466"/>
      <c r="R44" s="1504"/>
      <c r="S44" s="1509"/>
      <c r="T44" s="1509"/>
      <c r="U44" s="1509"/>
      <c r="V44" s="1513"/>
      <c r="W44" s="1519"/>
      <c r="X44" s="1528"/>
      <c r="Y44" s="1540"/>
      <c r="Z44" s="1310"/>
      <c r="AA44" s="1310"/>
    </row>
    <row r="45" spans="1:27" s="528" customFormat="1" ht="9.9499999999999993" customHeight="1">
      <c r="A45" s="1310"/>
      <c r="B45" s="1379"/>
      <c r="C45" s="1390"/>
      <c r="D45" s="1403"/>
      <c r="E45" s="1403"/>
      <c r="F45" s="1416"/>
      <c r="G45" s="1428"/>
      <c r="H45" s="1132"/>
      <c r="I45" s="1439"/>
      <c r="J45" s="1442"/>
      <c r="K45" s="1428" t="s">
        <v>180</v>
      </c>
      <c r="L45" s="1132"/>
      <c r="M45" s="1439"/>
      <c r="N45" s="1467"/>
      <c r="O45" s="1483"/>
      <c r="P45" s="1494"/>
      <c r="Q45" s="1467"/>
      <c r="R45" s="1502"/>
      <c r="S45" s="1507"/>
      <c r="T45" s="1507"/>
      <c r="U45" s="1507"/>
      <c r="V45" s="1511"/>
      <c r="W45" s="1517"/>
      <c r="X45" s="1525" t="s">
        <v>180</v>
      </c>
      <c r="Y45" s="1537"/>
      <c r="Z45" s="1310"/>
      <c r="AA45" s="1310"/>
    </row>
    <row r="46" spans="1:27" s="528" customFormat="1" ht="9.9499999999999993" customHeight="1">
      <c r="A46" s="1310"/>
      <c r="B46" s="1380"/>
      <c r="C46" s="1391"/>
      <c r="D46" s="1404"/>
      <c r="E46" s="1404"/>
      <c r="F46" s="1417"/>
      <c r="G46" s="1429"/>
      <c r="H46" s="1434"/>
      <c r="I46" s="1440"/>
      <c r="J46" s="1443"/>
      <c r="K46" s="1429"/>
      <c r="L46" s="1434"/>
      <c r="M46" s="1440"/>
      <c r="N46" s="1468"/>
      <c r="O46" s="1480"/>
      <c r="P46" s="1492"/>
      <c r="Q46" s="1501"/>
      <c r="R46" s="1503"/>
      <c r="S46" s="1508"/>
      <c r="T46" s="1508"/>
      <c r="U46" s="1508"/>
      <c r="V46" s="1512"/>
      <c r="W46" s="1518"/>
      <c r="X46" s="1526"/>
      <c r="Y46" s="1538"/>
      <c r="Z46" s="1310"/>
      <c r="AA46" s="1310"/>
    </row>
    <row r="47" spans="1:27" s="528" customFormat="1" ht="9.9499999999999993" customHeight="1">
      <c r="A47" s="1310"/>
      <c r="B47" s="1380"/>
      <c r="C47" s="1395"/>
      <c r="D47" s="1407"/>
      <c r="E47" s="1407"/>
      <c r="F47" s="1421"/>
      <c r="G47" s="1429"/>
      <c r="H47" s="1434"/>
      <c r="I47" s="1440"/>
      <c r="J47" s="1443"/>
      <c r="K47" s="1446"/>
      <c r="L47" s="1449"/>
      <c r="M47" s="1452"/>
      <c r="N47" s="1465"/>
      <c r="O47" s="1479"/>
      <c r="P47" s="1495"/>
      <c r="Q47" s="1501"/>
      <c r="R47" s="1503"/>
      <c r="S47" s="1508"/>
      <c r="T47" s="1508"/>
      <c r="U47" s="1508"/>
      <c r="V47" s="1512"/>
      <c r="W47" s="1518"/>
      <c r="X47" s="1526"/>
      <c r="Y47" s="1538"/>
      <c r="Z47" s="1310"/>
      <c r="AA47" s="1310"/>
    </row>
    <row r="48" spans="1:27" s="528" customFormat="1" ht="9.9499999999999993" customHeight="1">
      <c r="A48" s="1310"/>
      <c r="B48" s="1380"/>
      <c r="C48" s="1391"/>
      <c r="D48" s="1404"/>
      <c r="E48" s="1404"/>
      <c r="F48" s="1417"/>
      <c r="G48" s="1429"/>
      <c r="H48" s="1434"/>
      <c r="I48" s="1440"/>
      <c r="J48" s="1443"/>
      <c r="K48" s="1447" t="s">
        <v>1016</v>
      </c>
      <c r="L48" s="1450"/>
      <c r="M48" s="1453"/>
      <c r="N48" s="1468"/>
      <c r="O48" s="1480"/>
      <c r="P48" s="1491"/>
      <c r="Q48" s="1501"/>
      <c r="R48" s="1503"/>
      <c r="S48" s="1508"/>
      <c r="T48" s="1508"/>
      <c r="U48" s="1508"/>
      <c r="V48" s="1512"/>
      <c r="W48" s="1518"/>
      <c r="X48" s="1527" t="s">
        <v>180</v>
      </c>
      <c r="Y48" s="1539"/>
      <c r="Z48" s="1310"/>
      <c r="AA48" s="1310"/>
    </row>
    <row r="49" spans="1:27" s="528" customFormat="1" ht="9.9499999999999993" customHeight="1">
      <c r="A49" s="1310"/>
      <c r="B49" s="1380"/>
      <c r="C49" s="1395"/>
      <c r="D49" s="1407"/>
      <c r="E49" s="1407"/>
      <c r="F49" s="1421"/>
      <c r="G49" s="1429"/>
      <c r="H49" s="1434"/>
      <c r="I49" s="1440"/>
      <c r="J49" s="1443"/>
      <c r="K49" s="1429"/>
      <c r="L49" s="1434"/>
      <c r="M49" s="1440"/>
      <c r="N49" s="1465"/>
      <c r="O49" s="1484"/>
      <c r="P49" s="1492"/>
      <c r="Q49" s="1501"/>
      <c r="R49" s="1503"/>
      <c r="S49" s="1508"/>
      <c r="T49" s="1508"/>
      <c r="U49" s="1508"/>
      <c r="V49" s="1512"/>
      <c r="W49" s="1518"/>
      <c r="X49" s="1526"/>
      <c r="Y49" s="1538"/>
      <c r="Z49" s="1310"/>
      <c r="AA49" s="1310"/>
    </row>
    <row r="50" spans="1:27" s="528" customFormat="1" ht="9.9499999999999993" customHeight="1">
      <c r="A50" s="1310"/>
      <c r="B50" s="1381"/>
      <c r="C50" s="1396"/>
      <c r="D50" s="1408"/>
      <c r="E50" s="1408"/>
      <c r="F50" s="1422"/>
      <c r="G50" s="1430"/>
      <c r="H50" s="1133"/>
      <c r="I50" s="1441"/>
      <c r="J50" s="1444"/>
      <c r="K50" s="1430"/>
      <c r="L50" s="1133"/>
      <c r="M50" s="1441"/>
      <c r="N50" s="1466"/>
      <c r="O50" s="1485"/>
      <c r="P50" s="1493"/>
      <c r="Q50" s="1466"/>
      <c r="R50" s="1504"/>
      <c r="S50" s="1509"/>
      <c r="T50" s="1509"/>
      <c r="U50" s="1509"/>
      <c r="V50" s="1513"/>
      <c r="W50" s="1519"/>
      <c r="X50" s="1528"/>
      <c r="Y50" s="1540"/>
      <c r="Z50" s="1310"/>
      <c r="AA50" s="1310"/>
    </row>
    <row r="51" spans="1:27" s="528" customFormat="1" ht="9.9499999999999993" customHeight="1">
      <c r="A51" s="1310"/>
      <c r="B51" s="1379"/>
      <c r="C51" s="1390"/>
      <c r="D51" s="1403"/>
      <c r="E51" s="1403"/>
      <c r="F51" s="1416"/>
      <c r="G51" s="1428"/>
      <c r="H51" s="1132"/>
      <c r="I51" s="1439"/>
      <c r="J51" s="1442"/>
      <c r="K51" s="1428" t="s">
        <v>180</v>
      </c>
      <c r="L51" s="1132"/>
      <c r="M51" s="1439"/>
      <c r="N51" s="1467"/>
      <c r="O51" s="1483"/>
      <c r="P51" s="1494"/>
      <c r="Q51" s="1467"/>
      <c r="R51" s="1502"/>
      <c r="S51" s="1507"/>
      <c r="T51" s="1507"/>
      <c r="U51" s="1507"/>
      <c r="V51" s="1511"/>
      <c r="W51" s="1517"/>
      <c r="X51" s="1525" t="s">
        <v>180</v>
      </c>
      <c r="Y51" s="1537"/>
      <c r="Z51" s="1310"/>
      <c r="AA51" s="1310"/>
    </row>
    <row r="52" spans="1:27" s="528" customFormat="1" ht="9.9499999999999993" customHeight="1">
      <c r="A52" s="1310"/>
      <c r="B52" s="1380"/>
      <c r="C52" s="1391"/>
      <c r="D52" s="1404"/>
      <c r="E52" s="1404"/>
      <c r="F52" s="1417"/>
      <c r="G52" s="1429"/>
      <c r="H52" s="1434"/>
      <c r="I52" s="1440"/>
      <c r="J52" s="1443"/>
      <c r="K52" s="1429"/>
      <c r="L52" s="1434"/>
      <c r="M52" s="1440"/>
      <c r="N52" s="1468"/>
      <c r="O52" s="1480"/>
      <c r="P52" s="1492"/>
      <c r="Q52" s="1501"/>
      <c r="R52" s="1503"/>
      <c r="S52" s="1508"/>
      <c r="T52" s="1508"/>
      <c r="U52" s="1508"/>
      <c r="V52" s="1512"/>
      <c r="W52" s="1518"/>
      <c r="X52" s="1526"/>
      <c r="Y52" s="1538"/>
      <c r="Z52" s="1310"/>
      <c r="AA52" s="1310"/>
    </row>
    <row r="53" spans="1:27" s="528" customFormat="1" ht="9.9499999999999993" customHeight="1">
      <c r="A53" s="1310"/>
      <c r="B53" s="1380"/>
      <c r="C53" s="1395"/>
      <c r="D53" s="1407"/>
      <c r="E53" s="1407"/>
      <c r="F53" s="1421"/>
      <c r="G53" s="1429"/>
      <c r="H53" s="1434"/>
      <c r="I53" s="1440"/>
      <c r="J53" s="1443"/>
      <c r="K53" s="1446"/>
      <c r="L53" s="1449"/>
      <c r="M53" s="1452"/>
      <c r="N53" s="1465"/>
      <c r="O53" s="1479"/>
      <c r="P53" s="1492"/>
      <c r="Q53" s="1501"/>
      <c r="R53" s="1503"/>
      <c r="S53" s="1508"/>
      <c r="T53" s="1508"/>
      <c r="U53" s="1508"/>
      <c r="V53" s="1512"/>
      <c r="W53" s="1518"/>
      <c r="X53" s="1526"/>
      <c r="Y53" s="1538"/>
      <c r="Z53" s="1310"/>
      <c r="AA53" s="1310"/>
    </row>
    <row r="54" spans="1:27" s="528" customFormat="1" ht="9.9499999999999993" customHeight="1">
      <c r="A54" s="1310"/>
      <c r="B54" s="1380"/>
      <c r="C54" s="1391"/>
      <c r="D54" s="1404"/>
      <c r="E54" s="1404"/>
      <c r="F54" s="1417"/>
      <c r="G54" s="1429"/>
      <c r="H54" s="1434"/>
      <c r="I54" s="1440"/>
      <c r="J54" s="1443"/>
      <c r="K54" s="1447" t="s">
        <v>1016</v>
      </c>
      <c r="L54" s="1450"/>
      <c r="M54" s="1453"/>
      <c r="N54" s="1468"/>
      <c r="O54" s="1480"/>
      <c r="P54" s="1491"/>
      <c r="Q54" s="1501"/>
      <c r="R54" s="1503"/>
      <c r="S54" s="1508"/>
      <c r="T54" s="1508"/>
      <c r="U54" s="1508"/>
      <c r="V54" s="1512"/>
      <c r="W54" s="1518"/>
      <c r="X54" s="1527" t="s">
        <v>180</v>
      </c>
      <c r="Y54" s="1539"/>
      <c r="Z54" s="1310"/>
      <c r="AA54" s="1310"/>
    </row>
    <row r="55" spans="1:27" s="528" customFormat="1" ht="9.9499999999999993" customHeight="1">
      <c r="A55" s="1310"/>
      <c r="B55" s="1380"/>
      <c r="C55" s="1395"/>
      <c r="D55" s="1407"/>
      <c r="E55" s="1407"/>
      <c r="F55" s="1421"/>
      <c r="G55" s="1429"/>
      <c r="H55" s="1434"/>
      <c r="I55" s="1440"/>
      <c r="J55" s="1443"/>
      <c r="K55" s="1429"/>
      <c r="L55" s="1434"/>
      <c r="M55" s="1440"/>
      <c r="N55" s="1465"/>
      <c r="O55" s="1484"/>
      <c r="P55" s="1492"/>
      <c r="Q55" s="1501"/>
      <c r="R55" s="1503"/>
      <c r="S55" s="1508"/>
      <c r="T55" s="1508"/>
      <c r="U55" s="1508"/>
      <c r="V55" s="1512"/>
      <c r="W55" s="1518"/>
      <c r="X55" s="1526"/>
      <c r="Y55" s="1538"/>
      <c r="Z55" s="1310"/>
      <c r="AA55" s="1310"/>
    </row>
    <row r="56" spans="1:27" s="528" customFormat="1" ht="9.9499999999999993" customHeight="1">
      <c r="A56" s="1310"/>
      <c r="B56" s="1381"/>
      <c r="C56" s="1396"/>
      <c r="D56" s="1408"/>
      <c r="E56" s="1408"/>
      <c r="F56" s="1422"/>
      <c r="G56" s="1430"/>
      <c r="H56" s="1133"/>
      <c r="I56" s="1441"/>
      <c r="J56" s="1444"/>
      <c r="K56" s="1430"/>
      <c r="L56" s="1133"/>
      <c r="M56" s="1441"/>
      <c r="N56" s="1466"/>
      <c r="O56" s="1485"/>
      <c r="P56" s="1493"/>
      <c r="Q56" s="1466"/>
      <c r="R56" s="1504"/>
      <c r="S56" s="1509"/>
      <c r="T56" s="1509"/>
      <c r="U56" s="1509"/>
      <c r="V56" s="1513"/>
      <c r="W56" s="1519"/>
      <c r="X56" s="1528"/>
      <c r="Y56" s="1540"/>
      <c r="Z56" s="1310"/>
      <c r="AA56" s="1310"/>
    </row>
    <row r="57" spans="1:27" s="528" customFormat="1" ht="9.9499999999999993" customHeight="1">
      <c r="A57" s="1310"/>
      <c r="B57" s="1379"/>
      <c r="C57" s="1390"/>
      <c r="D57" s="1403"/>
      <c r="E57" s="1403"/>
      <c r="F57" s="1416"/>
      <c r="G57" s="1428"/>
      <c r="H57" s="1132"/>
      <c r="I57" s="1439"/>
      <c r="J57" s="1442"/>
      <c r="K57" s="1428" t="s">
        <v>180</v>
      </c>
      <c r="L57" s="1132"/>
      <c r="M57" s="1439"/>
      <c r="N57" s="1467"/>
      <c r="O57" s="1483"/>
      <c r="P57" s="1494"/>
      <c r="Q57" s="1467"/>
      <c r="R57" s="1502"/>
      <c r="S57" s="1507"/>
      <c r="T57" s="1507"/>
      <c r="U57" s="1507"/>
      <c r="V57" s="1511"/>
      <c r="W57" s="1517"/>
      <c r="X57" s="1525" t="s">
        <v>180</v>
      </c>
      <c r="Y57" s="1537"/>
      <c r="Z57" s="1310"/>
      <c r="AA57" s="1310"/>
    </row>
    <row r="58" spans="1:27" s="528" customFormat="1" ht="9.9499999999999993" customHeight="1">
      <c r="A58" s="1310"/>
      <c r="B58" s="1380"/>
      <c r="C58" s="1391"/>
      <c r="D58" s="1404"/>
      <c r="E58" s="1404"/>
      <c r="F58" s="1417"/>
      <c r="G58" s="1429"/>
      <c r="H58" s="1434"/>
      <c r="I58" s="1440"/>
      <c r="J58" s="1443"/>
      <c r="K58" s="1429"/>
      <c r="L58" s="1434"/>
      <c r="M58" s="1440"/>
      <c r="N58" s="1468"/>
      <c r="O58" s="1480"/>
      <c r="P58" s="1492"/>
      <c r="Q58" s="1501"/>
      <c r="R58" s="1503"/>
      <c r="S58" s="1508"/>
      <c r="T58" s="1508"/>
      <c r="U58" s="1508"/>
      <c r="V58" s="1512"/>
      <c r="W58" s="1518"/>
      <c r="X58" s="1526"/>
      <c r="Y58" s="1538"/>
      <c r="Z58" s="1310"/>
      <c r="AA58" s="1310"/>
    </row>
    <row r="59" spans="1:27" s="528" customFormat="1" ht="9.9499999999999993" customHeight="1">
      <c r="A59" s="1310"/>
      <c r="B59" s="1380"/>
      <c r="C59" s="1395"/>
      <c r="D59" s="1407"/>
      <c r="E59" s="1407"/>
      <c r="F59" s="1421"/>
      <c r="G59" s="1429"/>
      <c r="H59" s="1434"/>
      <c r="I59" s="1440"/>
      <c r="J59" s="1443"/>
      <c r="K59" s="1446"/>
      <c r="L59" s="1449"/>
      <c r="M59" s="1452"/>
      <c r="N59" s="1465"/>
      <c r="O59" s="1479"/>
      <c r="P59" s="1492"/>
      <c r="Q59" s="1501"/>
      <c r="R59" s="1503"/>
      <c r="S59" s="1508"/>
      <c r="T59" s="1508"/>
      <c r="U59" s="1508"/>
      <c r="V59" s="1512"/>
      <c r="W59" s="1518"/>
      <c r="X59" s="1526"/>
      <c r="Y59" s="1538"/>
      <c r="Z59" s="1310"/>
      <c r="AA59" s="1310"/>
    </row>
    <row r="60" spans="1:27" s="528" customFormat="1" ht="9.9499999999999993" customHeight="1">
      <c r="A60" s="1310"/>
      <c r="B60" s="1380"/>
      <c r="C60" s="1391"/>
      <c r="D60" s="1404"/>
      <c r="E60" s="1404"/>
      <c r="F60" s="1417"/>
      <c r="G60" s="1429"/>
      <c r="H60" s="1434"/>
      <c r="I60" s="1440"/>
      <c r="J60" s="1443"/>
      <c r="K60" s="1447" t="s">
        <v>1016</v>
      </c>
      <c r="L60" s="1450"/>
      <c r="M60" s="1453"/>
      <c r="N60" s="1468"/>
      <c r="O60" s="1480"/>
      <c r="P60" s="1491"/>
      <c r="Q60" s="1501"/>
      <c r="R60" s="1503"/>
      <c r="S60" s="1508"/>
      <c r="T60" s="1508"/>
      <c r="U60" s="1508"/>
      <c r="V60" s="1512"/>
      <c r="W60" s="1518"/>
      <c r="X60" s="1527" t="s">
        <v>180</v>
      </c>
      <c r="Y60" s="1539"/>
      <c r="Z60" s="1310"/>
      <c r="AA60" s="1310"/>
    </row>
    <row r="61" spans="1:27" s="528" customFormat="1" ht="9.9499999999999993" customHeight="1">
      <c r="A61" s="1310"/>
      <c r="B61" s="1380"/>
      <c r="C61" s="1395"/>
      <c r="D61" s="1407"/>
      <c r="E61" s="1407"/>
      <c r="F61" s="1421"/>
      <c r="G61" s="1429"/>
      <c r="H61" s="1434"/>
      <c r="I61" s="1440"/>
      <c r="J61" s="1443"/>
      <c r="K61" s="1429"/>
      <c r="L61" s="1434"/>
      <c r="M61" s="1440"/>
      <c r="N61" s="1465"/>
      <c r="O61" s="1484"/>
      <c r="P61" s="1492"/>
      <c r="Q61" s="1501"/>
      <c r="R61" s="1503"/>
      <c r="S61" s="1508"/>
      <c r="T61" s="1508"/>
      <c r="U61" s="1508"/>
      <c r="V61" s="1512"/>
      <c r="W61" s="1518"/>
      <c r="X61" s="1526"/>
      <c r="Y61" s="1538"/>
      <c r="Z61" s="1310"/>
      <c r="AA61" s="1310"/>
    </row>
    <row r="62" spans="1:27" s="528" customFormat="1" ht="9.9499999999999993" customHeight="1">
      <c r="A62" s="1310"/>
      <c r="B62" s="1381"/>
      <c r="C62" s="1396"/>
      <c r="D62" s="1408"/>
      <c r="E62" s="1408"/>
      <c r="F62" s="1422"/>
      <c r="G62" s="1430"/>
      <c r="H62" s="1133"/>
      <c r="I62" s="1441"/>
      <c r="J62" s="1444"/>
      <c r="K62" s="1430"/>
      <c r="L62" s="1133"/>
      <c r="M62" s="1441"/>
      <c r="N62" s="1469"/>
      <c r="O62" s="1486"/>
      <c r="P62" s="1496"/>
      <c r="Q62" s="1466"/>
      <c r="R62" s="1504"/>
      <c r="S62" s="1509"/>
      <c r="T62" s="1509"/>
      <c r="U62" s="1509"/>
      <c r="V62" s="1513"/>
      <c r="W62" s="1519"/>
      <c r="X62" s="1528"/>
      <c r="Y62" s="1540"/>
      <c r="Z62" s="1310"/>
      <c r="AA62" s="1310"/>
    </row>
    <row r="63" spans="1:27" s="43" customFormat="1" ht="13.5" customHeight="1">
      <c r="A63" s="1373"/>
      <c r="B63" s="1341" t="s">
        <v>363</v>
      </c>
      <c r="C63" s="1341"/>
      <c r="D63" s="1341"/>
      <c r="E63" s="1341"/>
      <c r="F63" s="1423"/>
      <c r="G63" s="1423"/>
      <c r="H63" s="1423"/>
      <c r="I63" s="1341"/>
      <c r="J63" s="1341"/>
      <c r="K63" s="1341"/>
      <c r="L63" s="1341"/>
      <c r="M63" s="1341"/>
      <c r="N63" s="1384"/>
      <c r="O63" s="1384"/>
      <c r="P63" s="1384"/>
      <c r="Q63" s="1384"/>
      <c r="R63" s="1505" t="s">
        <v>209</v>
      </c>
      <c r="S63" s="1383"/>
      <c r="T63" s="1383"/>
      <c r="U63" s="1383"/>
      <c r="V63" s="1383"/>
      <c r="W63" s="1383"/>
      <c r="X63" s="1383"/>
      <c r="Y63" s="1383"/>
      <c r="Z63" s="1383"/>
      <c r="AA63" s="1373"/>
    </row>
    <row r="64" spans="1:27" s="43" customFormat="1" ht="13.5" customHeight="1">
      <c r="A64" s="1373"/>
      <c r="B64" s="1341"/>
      <c r="C64" s="1341"/>
      <c r="D64" s="1341"/>
      <c r="E64" s="1341"/>
      <c r="F64" s="1423"/>
      <c r="G64" s="1423"/>
      <c r="H64" s="1423"/>
      <c r="I64" s="1341"/>
      <c r="J64" s="1341"/>
      <c r="K64" s="1341"/>
      <c r="L64" s="1341"/>
      <c r="M64" s="1341"/>
      <c r="N64" s="1384"/>
      <c r="O64" s="1384"/>
      <c r="P64" s="1384"/>
      <c r="Q64" s="1384"/>
      <c r="R64" s="1505" t="s">
        <v>25</v>
      </c>
      <c r="S64" s="1383"/>
      <c r="T64" s="1383"/>
      <c r="U64" s="1383"/>
      <c r="V64" s="1383"/>
      <c r="W64" s="1383"/>
      <c r="X64" s="1383"/>
      <c r="Y64" s="1383"/>
      <c r="Z64" s="1383"/>
      <c r="AA64" s="1373"/>
    </row>
    <row r="65" spans="1:27" s="43" customFormat="1" ht="3" customHeight="1">
      <c r="A65" s="1373"/>
      <c r="B65" s="1341"/>
      <c r="C65" s="1341"/>
      <c r="D65" s="1341"/>
      <c r="E65" s="1341"/>
      <c r="F65" s="1423"/>
      <c r="G65" s="1423"/>
      <c r="H65" s="1423"/>
      <c r="I65" s="1341"/>
      <c r="J65" s="1341"/>
      <c r="K65" s="1341"/>
      <c r="L65" s="1341"/>
      <c r="M65" s="1341"/>
      <c r="N65" s="1373"/>
      <c r="O65" s="1341"/>
      <c r="P65" s="1341"/>
      <c r="Q65" s="1341"/>
      <c r="R65" s="1505"/>
      <c r="S65" s="1505"/>
      <c r="T65" s="1505"/>
      <c r="U65" s="1505"/>
      <c r="V65" s="1505"/>
      <c r="W65" s="1505"/>
      <c r="X65" s="1505"/>
      <c r="Y65" s="1505"/>
      <c r="Z65" s="1542"/>
      <c r="AA65" s="1373"/>
    </row>
    <row r="66" spans="1:27" s="43" customFormat="1" ht="13.5" customHeight="1">
      <c r="A66" s="1373"/>
      <c r="B66" s="1382"/>
      <c r="C66" s="1382" t="s">
        <v>54</v>
      </c>
      <c r="D66" s="1382"/>
      <c r="E66" s="1382"/>
      <c r="F66" s="1382" t="s">
        <v>685</v>
      </c>
      <c r="G66" s="1382"/>
      <c r="H66" s="1382"/>
      <c r="I66" s="1382"/>
      <c r="J66" s="1382"/>
      <c r="K66" s="1382"/>
      <c r="L66" s="1382" t="s">
        <v>1007</v>
      </c>
      <c r="M66" s="1382"/>
      <c r="N66" s="1470" t="s">
        <v>797</v>
      </c>
      <c r="O66" s="1470"/>
      <c r="P66" s="1470"/>
      <c r="Q66" s="1341"/>
      <c r="R66" s="1505" t="s">
        <v>51</v>
      </c>
      <c r="S66" s="1505"/>
      <c r="T66" s="1505"/>
      <c r="U66" s="1505"/>
      <c r="V66" s="1505"/>
      <c r="W66" s="1505"/>
      <c r="X66" s="1505"/>
      <c r="Y66" s="1505"/>
      <c r="Z66" s="1542"/>
      <c r="AA66" s="1373"/>
    </row>
    <row r="67" spans="1:27" s="43" customFormat="1" ht="3" customHeight="1">
      <c r="A67" s="1373"/>
      <c r="B67" s="1382"/>
      <c r="C67" s="1382"/>
      <c r="D67" s="1382"/>
      <c r="E67" s="1382"/>
      <c r="F67" s="1382"/>
      <c r="G67" s="1382"/>
      <c r="H67" s="1382"/>
      <c r="I67" s="1382"/>
      <c r="J67" s="1382"/>
      <c r="K67" s="1382"/>
      <c r="L67" s="1382"/>
      <c r="M67" s="1382"/>
      <c r="N67" s="1373"/>
      <c r="O67" s="1341"/>
      <c r="P67" s="1341"/>
      <c r="Q67" s="1341"/>
      <c r="R67" s="1505"/>
      <c r="S67" s="1505"/>
      <c r="T67" s="1505"/>
      <c r="U67" s="1505"/>
      <c r="V67" s="1505"/>
      <c r="W67" s="1505"/>
      <c r="X67" s="1505"/>
      <c r="Y67" s="1505"/>
      <c r="Z67" s="1542"/>
      <c r="AA67" s="1373"/>
    </row>
    <row r="68" spans="1:27" s="43" customFormat="1" ht="11.25" customHeight="1">
      <c r="A68" s="1373"/>
      <c r="B68" s="1382"/>
      <c r="C68" s="1382"/>
      <c r="D68" s="1382"/>
      <c r="E68" s="1382"/>
      <c r="F68" s="1382"/>
      <c r="G68" s="1382"/>
      <c r="H68" s="1382"/>
      <c r="I68" s="1382"/>
      <c r="J68" s="1382"/>
      <c r="K68" s="1382"/>
      <c r="L68" s="1382"/>
      <c r="M68" s="1382"/>
      <c r="N68" s="1373"/>
      <c r="O68" s="1341"/>
      <c r="P68" s="1341"/>
      <c r="Q68" s="1341"/>
      <c r="R68" s="1506" t="s">
        <v>1017</v>
      </c>
      <c r="S68" s="1506"/>
      <c r="T68" s="1506"/>
      <c r="U68" s="1506"/>
      <c r="V68" s="1506"/>
      <c r="W68" s="1506"/>
      <c r="X68" s="1506"/>
      <c r="Y68" s="1506"/>
      <c r="Z68" s="1506"/>
      <c r="AA68" s="1373"/>
    </row>
    <row r="69" spans="1:27" s="43" customFormat="1" ht="14.25" customHeight="1">
      <c r="A69" s="1373"/>
      <c r="B69" s="1382"/>
      <c r="C69" s="1382" t="s">
        <v>745</v>
      </c>
      <c r="D69" s="1382"/>
      <c r="E69" s="1382"/>
      <c r="F69" s="1382" t="s">
        <v>1018</v>
      </c>
      <c r="G69" s="1382"/>
      <c r="H69" s="1382"/>
      <c r="I69" s="1382"/>
      <c r="J69" s="1382" t="s">
        <v>1019</v>
      </c>
      <c r="K69" s="1382"/>
      <c r="L69" s="1382"/>
      <c r="M69" s="1382" t="s">
        <v>201</v>
      </c>
      <c r="N69" s="1373"/>
      <c r="O69" s="1382" t="s">
        <v>731</v>
      </c>
      <c r="P69" s="1382"/>
      <c r="Q69" s="1341"/>
      <c r="R69" s="1506"/>
      <c r="S69" s="1506"/>
      <c r="T69" s="1506"/>
      <c r="U69" s="1506"/>
      <c r="V69" s="1506"/>
      <c r="W69" s="1506"/>
      <c r="X69" s="1506"/>
      <c r="Y69" s="1506"/>
      <c r="Z69" s="1506"/>
      <c r="AA69" s="1373"/>
    </row>
    <row r="70" spans="1:27" s="43" customFormat="1" ht="13.5" customHeight="1">
      <c r="A70" s="1373"/>
      <c r="B70" s="1382"/>
      <c r="C70" s="1382"/>
      <c r="D70" s="1382"/>
      <c r="E70" s="1382"/>
      <c r="F70" s="1382"/>
      <c r="G70" s="1382"/>
      <c r="H70" s="1382"/>
      <c r="I70" s="1382"/>
      <c r="J70" s="1382"/>
      <c r="K70" s="1382"/>
      <c r="L70" s="1382"/>
      <c r="M70" s="1382"/>
      <c r="N70" s="1382"/>
      <c r="O70" s="1382"/>
      <c r="P70" s="1382"/>
      <c r="Q70" s="1341"/>
      <c r="R70" s="1506"/>
      <c r="S70" s="1506"/>
      <c r="T70" s="1506"/>
      <c r="U70" s="1506"/>
      <c r="V70" s="1506"/>
      <c r="W70" s="1506"/>
      <c r="X70" s="1506"/>
      <c r="Y70" s="1506"/>
      <c r="Z70" s="1506"/>
      <c r="AA70" s="1373"/>
    </row>
    <row r="71" spans="1:27" s="43" customFormat="1" ht="13.5" customHeight="1">
      <c r="A71" s="1373"/>
      <c r="B71" s="1373"/>
      <c r="C71" s="1397" t="s">
        <v>479</v>
      </c>
      <c r="D71" s="1397"/>
      <c r="E71" s="1397"/>
      <c r="F71" s="1423"/>
      <c r="G71" s="1397" t="s">
        <v>1020</v>
      </c>
      <c r="H71" s="1397"/>
      <c r="I71" s="1397"/>
      <c r="J71" s="1397"/>
      <c r="K71" s="1397"/>
      <c r="L71" s="1341"/>
      <c r="M71" s="1454" t="s">
        <v>300</v>
      </c>
      <c r="N71" s="1454"/>
      <c r="O71" s="1341"/>
      <c r="P71" s="1341"/>
      <c r="Q71" s="1341"/>
      <c r="R71" s="1506" t="s">
        <v>679</v>
      </c>
      <c r="S71" s="1506"/>
      <c r="T71" s="1506"/>
      <c r="U71" s="1506"/>
      <c r="V71" s="1506"/>
      <c r="W71" s="1506"/>
      <c r="X71" s="1506"/>
      <c r="Y71" s="1506"/>
      <c r="Z71" s="1506"/>
      <c r="AA71" s="1373"/>
    </row>
    <row r="72" spans="1:27" s="43" customFormat="1" ht="13.5" customHeight="1">
      <c r="A72" s="1373"/>
      <c r="B72" s="1383"/>
      <c r="C72" s="1397"/>
      <c r="D72" s="1397"/>
      <c r="E72" s="1397"/>
      <c r="F72" s="1424"/>
      <c r="G72" s="1397"/>
      <c r="H72" s="1397"/>
      <c r="I72" s="1397"/>
      <c r="J72" s="1397"/>
      <c r="K72" s="1397"/>
      <c r="L72" s="1451"/>
      <c r="M72" s="1454"/>
      <c r="N72" s="1454"/>
      <c r="O72" s="1451"/>
      <c r="P72" s="1451"/>
      <c r="Q72" s="1341"/>
      <c r="R72" s="1506"/>
      <c r="S72" s="1506"/>
      <c r="T72" s="1506"/>
      <c r="U72" s="1506"/>
      <c r="V72" s="1506"/>
      <c r="W72" s="1506"/>
      <c r="X72" s="1506"/>
      <c r="Y72" s="1506"/>
      <c r="Z72" s="1506"/>
      <c r="AA72" s="1373"/>
    </row>
    <row r="73" spans="1:27" s="43" customFormat="1" ht="13.5" customHeight="1">
      <c r="A73" s="1373"/>
      <c r="B73" s="1319" t="s">
        <v>501</v>
      </c>
      <c r="C73" s="1319"/>
      <c r="D73" s="1319"/>
      <c r="E73" s="1319"/>
      <c r="F73" s="1319"/>
      <c r="G73" s="1319"/>
      <c r="H73" s="1319"/>
      <c r="I73" s="1319"/>
      <c r="J73" s="1319"/>
      <c r="K73" s="1319"/>
      <c r="L73" s="1319"/>
      <c r="M73" s="1319"/>
      <c r="N73" s="1319"/>
      <c r="O73" s="1319"/>
      <c r="P73" s="1319"/>
      <c r="Q73" s="1319"/>
      <c r="R73" s="1506" t="s">
        <v>1021</v>
      </c>
      <c r="S73" s="1506"/>
      <c r="T73" s="1506"/>
      <c r="U73" s="1506"/>
      <c r="V73" s="1506"/>
      <c r="W73" s="1506"/>
      <c r="X73" s="1506"/>
      <c r="Y73" s="1506"/>
      <c r="Z73" s="1506"/>
      <c r="AA73" s="1373"/>
    </row>
    <row r="74" spans="1:27" s="43" customFormat="1" ht="13.5" customHeight="1">
      <c r="A74" s="1373"/>
      <c r="B74" s="1319"/>
      <c r="C74" s="1319"/>
      <c r="D74" s="1319"/>
      <c r="E74" s="1319"/>
      <c r="F74" s="1319"/>
      <c r="G74" s="1319"/>
      <c r="H74" s="1319"/>
      <c r="I74" s="1319"/>
      <c r="J74" s="1319"/>
      <c r="K74" s="1319"/>
      <c r="L74" s="1319"/>
      <c r="M74" s="1319"/>
      <c r="N74" s="1319"/>
      <c r="O74" s="1319"/>
      <c r="P74" s="1319"/>
      <c r="Q74" s="1319"/>
      <c r="R74" s="1506"/>
      <c r="S74" s="1506"/>
      <c r="T74" s="1506"/>
      <c r="U74" s="1506"/>
      <c r="V74" s="1506"/>
      <c r="W74" s="1506"/>
      <c r="X74" s="1506"/>
      <c r="Y74" s="1506"/>
      <c r="Z74" s="1506"/>
      <c r="AA74" s="1373"/>
    </row>
    <row r="75" spans="1:27" ht="13.5" customHeight="1">
      <c r="A75" s="1372"/>
      <c r="B75" s="1384"/>
      <c r="C75" s="1384"/>
      <c r="D75" s="1384"/>
      <c r="E75" s="1384"/>
      <c r="F75" s="1384"/>
      <c r="G75" s="1384"/>
      <c r="H75" s="1384"/>
      <c r="I75" s="1384"/>
      <c r="J75" s="1384"/>
      <c r="K75" s="1384"/>
      <c r="L75" s="1384"/>
      <c r="M75" s="1384"/>
      <c r="N75" s="1384"/>
      <c r="O75" s="1384"/>
      <c r="P75" s="1384"/>
      <c r="Q75" s="1384"/>
      <c r="R75" s="1506"/>
      <c r="S75" s="1506"/>
      <c r="T75" s="1506"/>
      <c r="U75" s="1506"/>
      <c r="V75" s="1506"/>
      <c r="W75" s="1506"/>
      <c r="X75" s="1506"/>
      <c r="Y75" s="1506"/>
      <c r="Z75" s="1506"/>
      <c r="AA75" s="1372"/>
    </row>
    <row r="76" spans="1:27" ht="13.5" customHeight="1">
      <c r="A76" s="1372"/>
      <c r="B76" s="1252"/>
      <c r="C76" s="1252"/>
      <c r="D76" s="1252"/>
      <c r="E76" s="1252"/>
      <c r="F76" s="1252"/>
      <c r="G76" s="1252"/>
      <c r="H76" s="1252"/>
      <c r="I76" s="1252"/>
      <c r="J76" s="1252"/>
      <c r="K76" s="1252"/>
      <c r="L76" s="1252"/>
      <c r="M76" s="1252"/>
      <c r="N76" s="1384"/>
      <c r="O76" s="1384"/>
      <c r="P76" s="1384"/>
      <c r="Q76" s="1384"/>
      <c r="R76" s="1506" t="s">
        <v>122</v>
      </c>
      <c r="S76" s="1506"/>
      <c r="T76" s="1506"/>
      <c r="U76" s="1506"/>
      <c r="V76" s="1506"/>
      <c r="W76" s="1506"/>
      <c r="X76" s="1506"/>
      <c r="Y76" s="1506"/>
      <c r="Z76" s="1506"/>
      <c r="AA76" s="1372"/>
    </row>
    <row r="77" spans="1:27" ht="13.5" customHeight="1">
      <c r="A77" s="1372"/>
      <c r="B77" s="1252"/>
      <c r="C77" s="1252"/>
      <c r="D77" s="1252"/>
      <c r="E77" s="1252"/>
      <c r="F77" s="1252"/>
      <c r="G77" s="1252"/>
      <c r="H77" s="1252"/>
      <c r="I77" s="1252"/>
      <c r="J77" s="1252"/>
      <c r="K77" s="1252"/>
      <c r="L77" s="1252"/>
      <c r="M77" s="1252"/>
      <c r="N77" s="1384"/>
      <c r="O77" s="1384"/>
      <c r="P77" s="1384"/>
      <c r="Q77" s="1384"/>
      <c r="R77" s="1506"/>
      <c r="S77" s="1506"/>
      <c r="T77" s="1506"/>
      <c r="U77" s="1506"/>
      <c r="V77" s="1506"/>
      <c r="W77" s="1506"/>
      <c r="X77" s="1506"/>
      <c r="Y77" s="1506"/>
      <c r="Z77" s="1506"/>
      <c r="AA77" s="1372"/>
    </row>
    <row r="78" spans="1:27">
      <c r="A78" s="1372"/>
      <c r="B78" s="1384"/>
      <c r="C78" s="1384"/>
      <c r="D78" s="1384"/>
      <c r="E78" s="1384"/>
      <c r="F78" s="1384"/>
      <c r="G78" s="1384"/>
      <c r="H78" s="1384"/>
      <c r="I78" s="1384"/>
      <c r="J78" s="1384"/>
      <c r="K78" s="1384"/>
      <c r="L78" s="1384"/>
      <c r="M78" s="1384"/>
      <c r="N78" s="1384"/>
      <c r="O78" s="1384"/>
      <c r="P78" s="1252"/>
      <c r="Q78" s="1384"/>
      <c r="R78" s="1506" t="s">
        <v>1022</v>
      </c>
      <c r="S78" s="1506"/>
      <c r="T78" s="1506"/>
      <c r="U78" s="1506"/>
      <c r="V78" s="1506"/>
      <c r="W78" s="1506"/>
      <c r="X78" s="1506"/>
      <c r="Y78" s="1506"/>
      <c r="Z78" s="1506"/>
      <c r="AA78" s="1372"/>
    </row>
    <row r="79" spans="1:27" ht="13.5" customHeight="1">
      <c r="A79" s="1372"/>
      <c r="B79" s="1252"/>
      <c r="C79" s="1252"/>
      <c r="D79" s="1252"/>
      <c r="E79" s="1252"/>
      <c r="F79" s="1252"/>
      <c r="G79" s="1252"/>
      <c r="H79" s="1252"/>
      <c r="I79" s="1252"/>
      <c r="J79" s="1252"/>
      <c r="K79" s="1252"/>
      <c r="L79" s="1252"/>
      <c r="M79" s="1252"/>
      <c r="N79" s="1384"/>
      <c r="O79" s="1384"/>
      <c r="P79" s="1252"/>
      <c r="Q79" s="1384"/>
      <c r="R79" s="1506"/>
      <c r="S79" s="1506"/>
      <c r="T79" s="1506"/>
      <c r="U79" s="1506"/>
      <c r="V79" s="1506"/>
      <c r="W79" s="1506"/>
      <c r="X79" s="1506"/>
      <c r="Y79" s="1506"/>
      <c r="Z79" s="1506"/>
      <c r="AA79" s="1372"/>
    </row>
    <row r="80" spans="1:27" ht="13.5" customHeight="1">
      <c r="A80" s="1372"/>
      <c r="B80" s="1252"/>
      <c r="C80" s="1252"/>
      <c r="D80" s="1252"/>
      <c r="E80" s="1252"/>
      <c r="F80" s="1252"/>
      <c r="G80" s="1252"/>
      <c r="H80" s="1252"/>
      <c r="I80" s="1252"/>
      <c r="J80" s="1252"/>
      <c r="K80" s="1252"/>
      <c r="L80" s="1252"/>
      <c r="M80" s="1252"/>
      <c r="N80" s="1384"/>
      <c r="O80" s="1384"/>
      <c r="P80" s="1252"/>
      <c r="Q80" s="1384"/>
      <c r="R80" s="1506" t="s">
        <v>1024</v>
      </c>
      <c r="S80" s="1506"/>
      <c r="T80" s="1506"/>
      <c r="U80" s="1506"/>
      <c r="V80" s="1506"/>
      <c r="W80" s="1506"/>
      <c r="X80" s="1506"/>
      <c r="Y80" s="1506"/>
      <c r="Z80" s="1506"/>
      <c r="AA80" s="1372"/>
    </row>
    <row r="81" spans="1:27">
      <c r="A81" s="1372"/>
      <c r="B81" s="1252"/>
      <c r="C81" s="1252"/>
      <c r="D81" s="1252"/>
      <c r="E81" s="1252"/>
      <c r="F81" s="1252"/>
      <c r="G81" s="1252"/>
      <c r="H81" s="1252"/>
      <c r="I81" s="1252"/>
      <c r="J81" s="1252"/>
      <c r="K81" s="1252"/>
      <c r="L81" s="1252"/>
      <c r="M81" s="1252"/>
      <c r="N81" s="1384"/>
      <c r="O81" s="1384"/>
      <c r="P81" s="1252"/>
      <c r="Q81" s="1384"/>
      <c r="R81" s="1506"/>
      <c r="S81" s="1506"/>
      <c r="T81" s="1506"/>
      <c r="U81" s="1506"/>
      <c r="V81" s="1506"/>
      <c r="W81" s="1506"/>
      <c r="X81" s="1506"/>
      <c r="Y81" s="1506"/>
      <c r="Z81" s="1506"/>
      <c r="AA81" s="1372"/>
    </row>
    <row r="82" spans="1:27">
      <c r="A82" s="1372"/>
      <c r="B82" s="1252"/>
      <c r="C82" s="1252"/>
      <c r="D82" s="1252"/>
      <c r="E82" s="1252"/>
      <c r="F82" s="1252"/>
      <c r="G82" s="1252"/>
      <c r="H82" s="1252"/>
      <c r="I82" s="1252"/>
      <c r="J82" s="1252"/>
      <c r="K82" s="1252"/>
      <c r="L82" s="1252"/>
      <c r="M82" s="1252"/>
      <c r="N82" s="1373"/>
      <c r="O82" s="1341"/>
      <c r="P82" s="1252"/>
      <c r="Q82" s="1341"/>
      <c r="R82" s="1505" t="s">
        <v>336</v>
      </c>
      <c r="S82" s="1505"/>
      <c r="T82" s="1505"/>
      <c r="U82" s="1505"/>
      <c r="V82" s="1505"/>
      <c r="W82" s="1505"/>
      <c r="X82" s="1505"/>
      <c r="Y82" s="1505"/>
      <c r="Z82" s="1542"/>
      <c r="AA82" s="1372"/>
    </row>
    <row r="83" spans="1:27">
      <c r="A83" s="1372"/>
      <c r="B83" s="1252"/>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372"/>
      <c r="AA83" s="1372"/>
    </row>
    <row r="87" spans="1:27">
      <c r="N87" s="1471"/>
      <c r="O87" s="1471"/>
      <c r="P87" s="1471"/>
      <c r="Q87" s="1471"/>
      <c r="R87" s="1471"/>
      <c r="S87" s="1471"/>
      <c r="T87" s="1471"/>
      <c r="U87" s="1471"/>
      <c r="V87" s="1471"/>
      <c r="W87" s="1471"/>
      <c r="X87" s="1471"/>
      <c r="Y87" s="1471"/>
      <c r="Z87" s="1471"/>
    </row>
    <row r="88" spans="1:27">
      <c r="N88" s="1471"/>
      <c r="O88" s="1471"/>
      <c r="P88" s="1471"/>
      <c r="Q88" s="1471"/>
      <c r="R88" s="1471"/>
      <c r="S88" s="1471"/>
      <c r="T88" s="1471"/>
      <c r="U88" s="1471"/>
      <c r="V88" s="1471"/>
      <c r="W88" s="1471"/>
      <c r="X88" s="1471"/>
      <c r="Y88" s="1471"/>
      <c r="Z88" s="1471"/>
    </row>
  </sheetData>
  <mergeCells count="214">
    <mergeCell ref="N1:T1"/>
    <mergeCell ref="N2:T2"/>
    <mergeCell ref="B3:D3"/>
    <mergeCell ref="E3:J3"/>
    <mergeCell ref="B4:D4"/>
    <mergeCell ref="E4:J4"/>
    <mergeCell ref="W4:Y4"/>
    <mergeCell ref="Q6:T6"/>
    <mergeCell ref="X6:Y6"/>
    <mergeCell ref="N66:O66"/>
    <mergeCell ref="C71:E71"/>
    <mergeCell ref="G71:K71"/>
    <mergeCell ref="M71:N71"/>
    <mergeCell ref="C72:E72"/>
    <mergeCell ref="G72:K72"/>
    <mergeCell ref="M72:N72"/>
    <mergeCell ref="W2:W3"/>
    <mergeCell ref="X2:Y3"/>
    <mergeCell ref="L3:N6"/>
    <mergeCell ref="B9:B14"/>
    <mergeCell ref="C9:F10"/>
    <mergeCell ref="G9:I14"/>
    <mergeCell ref="J9:J14"/>
    <mergeCell ref="K9:M11"/>
    <mergeCell ref="N9:O10"/>
    <mergeCell ref="P9:P11"/>
    <mergeCell ref="Q9:W11"/>
    <mergeCell ref="X9:Y11"/>
    <mergeCell ref="C11:F12"/>
    <mergeCell ref="N11:O12"/>
    <mergeCell ref="K12:M14"/>
    <mergeCell ref="P12:P14"/>
    <mergeCell ref="Q12:Q14"/>
    <mergeCell ref="R12:V14"/>
    <mergeCell ref="W12:W14"/>
    <mergeCell ref="X12:Y14"/>
    <mergeCell ref="C13:F14"/>
    <mergeCell ref="N13:O14"/>
    <mergeCell ref="B15:B20"/>
    <mergeCell ref="C15:F16"/>
    <mergeCell ref="G15:I20"/>
    <mergeCell ref="J15:J20"/>
    <mergeCell ref="K15:M17"/>
    <mergeCell ref="N15:N16"/>
    <mergeCell ref="O15:O16"/>
    <mergeCell ref="P15:P17"/>
    <mergeCell ref="Q15:Q20"/>
    <mergeCell ref="R15:V20"/>
    <mergeCell ref="W15:W20"/>
    <mergeCell ref="X15:Y17"/>
    <mergeCell ref="C17:F18"/>
    <mergeCell ref="N17:N18"/>
    <mergeCell ref="O17:O18"/>
    <mergeCell ref="K18:M20"/>
    <mergeCell ref="P18:P20"/>
    <mergeCell ref="X18:Y20"/>
    <mergeCell ref="C19:F20"/>
    <mergeCell ref="N19:N20"/>
    <mergeCell ref="O19:O20"/>
    <mergeCell ref="B21:B26"/>
    <mergeCell ref="C21:F22"/>
    <mergeCell ref="G21:I26"/>
    <mergeCell ref="J21:J26"/>
    <mergeCell ref="K21:M23"/>
    <mergeCell ref="N21:N22"/>
    <mergeCell ref="O21:O22"/>
    <mergeCell ref="P21:P23"/>
    <mergeCell ref="Q21:Q26"/>
    <mergeCell ref="R21:V26"/>
    <mergeCell ref="W21:W26"/>
    <mergeCell ref="X21:Y23"/>
    <mergeCell ref="C23:F24"/>
    <mergeCell ref="N23:N24"/>
    <mergeCell ref="O23:O24"/>
    <mergeCell ref="K24:M26"/>
    <mergeCell ref="P24:P26"/>
    <mergeCell ref="X24:Y26"/>
    <mergeCell ref="C25:F26"/>
    <mergeCell ref="N25:N26"/>
    <mergeCell ref="O25:O26"/>
    <mergeCell ref="B27:B32"/>
    <mergeCell ref="C27:F28"/>
    <mergeCell ref="G27:I32"/>
    <mergeCell ref="J27:J32"/>
    <mergeCell ref="K27:M29"/>
    <mergeCell ref="N27:N28"/>
    <mergeCell ref="O27:O28"/>
    <mergeCell ref="P27:P29"/>
    <mergeCell ref="Q27:Q32"/>
    <mergeCell ref="R27:V32"/>
    <mergeCell ref="W27:W32"/>
    <mergeCell ref="X27:Y29"/>
    <mergeCell ref="C29:F30"/>
    <mergeCell ref="N29:N30"/>
    <mergeCell ref="O29:O30"/>
    <mergeCell ref="K30:M32"/>
    <mergeCell ref="P30:P32"/>
    <mergeCell ref="X30:Y32"/>
    <mergeCell ref="C31:F32"/>
    <mergeCell ref="N31:N32"/>
    <mergeCell ref="O31:O32"/>
    <mergeCell ref="B33:B38"/>
    <mergeCell ref="C33:F34"/>
    <mergeCell ref="G33:I38"/>
    <mergeCell ref="J33:J38"/>
    <mergeCell ref="K33:M35"/>
    <mergeCell ref="N33:N34"/>
    <mergeCell ref="O33:O34"/>
    <mergeCell ref="P33:P35"/>
    <mergeCell ref="Q33:Q38"/>
    <mergeCell ref="R33:V38"/>
    <mergeCell ref="W33:W38"/>
    <mergeCell ref="X33:Y35"/>
    <mergeCell ref="C35:F36"/>
    <mergeCell ref="N35:N36"/>
    <mergeCell ref="O35:O36"/>
    <mergeCell ref="K36:M38"/>
    <mergeCell ref="P36:P38"/>
    <mergeCell ref="X36:Y38"/>
    <mergeCell ref="C37:F38"/>
    <mergeCell ref="N37:N38"/>
    <mergeCell ref="O37:O38"/>
    <mergeCell ref="B39:B44"/>
    <mergeCell ref="C39:F40"/>
    <mergeCell ref="G39:I44"/>
    <mergeCell ref="J39:J44"/>
    <mergeCell ref="K39:M41"/>
    <mergeCell ref="N39:N40"/>
    <mergeCell ref="O39:O40"/>
    <mergeCell ref="P39:P41"/>
    <mergeCell ref="Q39:Q44"/>
    <mergeCell ref="R39:V44"/>
    <mergeCell ref="W39:W44"/>
    <mergeCell ref="X39:Y41"/>
    <mergeCell ref="C41:F42"/>
    <mergeCell ref="N41:N42"/>
    <mergeCell ref="O41:O42"/>
    <mergeCell ref="K42:M44"/>
    <mergeCell ref="P42:P44"/>
    <mergeCell ref="X42:Y44"/>
    <mergeCell ref="C43:F44"/>
    <mergeCell ref="N43:N44"/>
    <mergeCell ref="O43:O44"/>
    <mergeCell ref="B45:B50"/>
    <mergeCell ref="C45:F46"/>
    <mergeCell ref="G45:I50"/>
    <mergeCell ref="J45:J50"/>
    <mergeCell ref="K45:M47"/>
    <mergeCell ref="N45:N46"/>
    <mergeCell ref="O45:O46"/>
    <mergeCell ref="P45:P47"/>
    <mergeCell ref="Q45:Q50"/>
    <mergeCell ref="R45:V50"/>
    <mergeCell ref="W45:W50"/>
    <mergeCell ref="X45:Y47"/>
    <mergeCell ref="C47:F48"/>
    <mergeCell ref="N47:N48"/>
    <mergeCell ref="O47:O48"/>
    <mergeCell ref="K48:M50"/>
    <mergeCell ref="P48:P50"/>
    <mergeCell ref="X48:Y50"/>
    <mergeCell ref="C49:F50"/>
    <mergeCell ref="N49:N50"/>
    <mergeCell ref="O49:O50"/>
    <mergeCell ref="B51:B56"/>
    <mergeCell ref="C51:F52"/>
    <mergeCell ref="G51:I56"/>
    <mergeCell ref="J51:J56"/>
    <mergeCell ref="K51:M53"/>
    <mergeCell ref="N51:N52"/>
    <mergeCell ref="O51:O52"/>
    <mergeCell ref="P51:P53"/>
    <mergeCell ref="Q51:Q56"/>
    <mergeCell ref="R51:V56"/>
    <mergeCell ref="W51:W56"/>
    <mergeCell ref="X51:Y53"/>
    <mergeCell ref="C53:F54"/>
    <mergeCell ref="N53:N54"/>
    <mergeCell ref="O53:O54"/>
    <mergeCell ref="K54:M56"/>
    <mergeCell ref="P54:P56"/>
    <mergeCell ref="X54:Y56"/>
    <mergeCell ref="C55:F56"/>
    <mergeCell ref="N55:N56"/>
    <mergeCell ref="O55:O56"/>
    <mergeCell ref="B57:B62"/>
    <mergeCell ref="C57:F58"/>
    <mergeCell ref="G57:I62"/>
    <mergeCell ref="J57:J62"/>
    <mergeCell ref="K57:M59"/>
    <mergeCell ref="N57:N58"/>
    <mergeCell ref="O57:O58"/>
    <mergeCell ref="P57:P59"/>
    <mergeCell ref="Q57:Q62"/>
    <mergeCell ref="R57:V62"/>
    <mergeCell ref="W57:W62"/>
    <mergeCell ref="X57:Y59"/>
    <mergeCell ref="C59:F60"/>
    <mergeCell ref="N59:N60"/>
    <mergeCell ref="O59:O60"/>
    <mergeCell ref="K60:M62"/>
    <mergeCell ref="P60:P62"/>
    <mergeCell ref="X60:Y62"/>
    <mergeCell ref="C61:F62"/>
    <mergeCell ref="N61:N62"/>
    <mergeCell ref="O61:O62"/>
    <mergeCell ref="R68:Z70"/>
    <mergeCell ref="R71:Z72"/>
    <mergeCell ref="B73:Q74"/>
    <mergeCell ref="R73:Z75"/>
    <mergeCell ref="R76:Z77"/>
    <mergeCell ref="R78:Z79"/>
    <mergeCell ref="R80:Z81"/>
    <mergeCell ref="N87:Z88"/>
  </mergeCells>
  <phoneticPr fontId="28"/>
  <printOptions horizontalCentered="1" verticalCentered="1"/>
  <pageMargins left="0.43307086614173218" right="0.19685039370078741" top="0.51181102362204722" bottom="0.19685039370078741" header="0.19685039370078741" footer="0.19685039370078741"/>
  <pageSetup paperSize="8" scale="90" fitToWidth="1" fitToHeight="1" orientation="landscape" usePrinterDefaults="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sheetPr codeName="Sheet9">
    <tabColor rgb="FFD4F3B5"/>
  </sheetPr>
  <dimension ref="A2:AE95"/>
  <sheetViews>
    <sheetView showGridLines="0" view="pageBreakPreview" topLeftCell="A16" zoomScale="80" zoomScaleNormal="80" zoomScaleSheetLayoutView="80" workbookViewId="0">
      <selection activeCell="AG33" sqref="AG33"/>
    </sheetView>
  </sheetViews>
  <sheetFormatPr defaultRowHeight="13.5"/>
  <cols>
    <col min="1" max="1" width="3.125" style="665" customWidth="1"/>
    <col min="2" max="3" width="5" style="665" customWidth="1"/>
    <col min="4" max="12" width="5.625" style="665" customWidth="1"/>
    <col min="13" max="13" width="5.125" style="665" customWidth="1"/>
    <col min="14" max="14" width="7.5" style="665" customWidth="1"/>
    <col min="15" max="18" width="4.875" style="665" customWidth="1"/>
    <col min="19" max="19" width="5.625" style="665" customWidth="1"/>
    <col min="20" max="20" width="1.875" style="665" customWidth="1"/>
    <col min="21" max="25" width="4.875" style="665" customWidth="1"/>
    <col min="26" max="26" width="5.625" style="665" customWidth="1"/>
    <col min="27" max="27" width="1.625" style="665" customWidth="1"/>
    <col min="28" max="30" width="9" style="665" bestFit="1" customWidth="1"/>
    <col min="31" max="31" width="1.625" style="665" customWidth="1"/>
    <col min="32" max="16384" width="9" style="665" bestFit="1" customWidth="1"/>
  </cols>
  <sheetData>
    <row r="1" spans="1:31" ht="6" customHeight="1"/>
    <row r="2" spans="1:31">
      <c r="A2" s="44"/>
      <c r="R2" s="1589"/>
      <c r="S2" s="1602"/>
      <c r="U2" s="1589"/>
    </row>
    <row r="4" spans="1:31" ht="39.75" customHeight="1">
      <c r="X4" s="1625"/>
      <c r="Y4" s="1625"/>
      <c r="Z4" s="1636" t="s">
        <v>1198</v>
      </c>
    </row>
    <row r="5" spans="1:31">
      <c r="X5" s="1625"/>
      <c r="Y5" s="1625"/>
      <c r="Z5" s="1636"/>
    </row>
    <row r="6" spans="1:31" ht="21.75" customHeight="1">
      <c r="A6" s="1544" t="s">
        <v>1167</v>
      </c>
      <c r="B6" s="1544"/>
      <c r="C6" s="1544"/>
      <c r="D6" s="1544"/>
      <c r="E6" s="1544"/>
      <c r="F6" s="1544"/>
      <c r="G6" s="1544"/>
      <c r="H6" s="1544"/>
      <c r="I6" s="1544"/>
      <c r="J6" s="1544"/>
      <c r="K6" s="1544"/>
      <c r="L6" s="1544"/>
      <c r="M6" s="1544"/>
      <c r="N6" s="1544"/>
      <c r="O6" s="1544"/>
      <c r="P6" s="1544"/>
      <c r="Q6" s="1544"/>
      <c r="R6" s="1544"/>
      <c r="S6" s="1544"/>
      <c r="T6" s="1544"/>
      <c r="U6" s="1544"/>
      <c r="V6" s="1544"/>
      <c r="W6" s="1544"/>
      <c r="X6" s="1625"/>
      <c r="Y6" s="1625"/>
      <c r="Z6" s="1636"/>
    </row>
    <row r="7" spans="1:31" ht="18.75" customHeight="1">
      <c r="X7" s="1625"/>
      <c r="Y7" s="1625"/>
      <c r="Z7" s="1636"/>
    </row>
    <row r="8" spans="1:31" s="1543" customFormat="1" ht="12">
      <c r="B8" s="1545" t="s">
        <v>1168</v>
      </c>
      <c r="C8" s="1545"/>
      <c r="D8" s="1545" t="s">
        <v>1175</v>
      </c>
      <c r="E8" s="1545"/>
      <c r="F8" s="1545"/>
      <c r="S8" s="1590"/>
      <c r="T8" s="1564" t="s">
        <v>1192</v>
      </c>
      <c r="U8" s="1608"/>
      <c r="V8" s="1566"/>
      <c r="W8" s="1566"/>
      <c r="X8" s="1625"/>
      <c r="Y8" s="1625"/>
      <c r="Z8" s="1636"/>
    </row>
    <row r="9" spans="1:31" s="1543" customFormat="1" ht="12">
      <c r="B9" s="1546"/>
      <c r="C9" s="1546"/>
      <c r="D9" s="1546"/>
      <c r="E9" s="1546"/>
      <c r="F9" s="1546"/>
      <c r="O9" s="1567" t="s">
        <v>869</v>
      </c>
      <c r="P9" s="1582"/>
      <c r="Q9" s="1582"/>
      <c r="R9" s="1592"/>
      <c r="S9" s="1603"/>
      <c r="V9" s="1615"/>
      <c r="X9" s="1625"/>
      <c r="Y9" s="1625"/>
      <c r="Z9" s="1636"/>
    </row>
    <row r="10" spans="1:31" s="1543" customFormat="1">
      <c r="O10" s="1568"/>
      <c r="P10" s="1583"/>
      <c r="Q10" s="1583"/>
      <c r="R10" s="1593"/>
      <c r="S10" s="559"/>
      <c r="X10" s="1625"/>
      <c r="Y10" s="1625"/>
      <c r="Z10" s="1636"/>
      <c r="AA10" s="665"/>
      <c r="AB10" s="665"/>
      <c r="AC10" s="665"/>
      <c r="AD10" s="665"/>
      <c r="AE10" s="665"/>
    </row>
    <row r="11" spans="1:31" s="1543" customFormat="1">
      <c r="B11" s="1547" t="s">
        <v>229</v>
      </c>
      <c r="C11" s="1547"/>
      <c r="D11" s="1556"/>
      <c r="E11" s="1556"/>
      <c r="F11" s="1556"/>
      <c r="G11" s="1556"/>
      <c r="H11" s="1556"/>
      <c r="I11" s="1556"/>
      <c r="J11" s="1556"/>
      <c r="K11" s="1556"/>
      <c r="L11" s="1556"/>
      <c r="M11" s="1556"/>
      <c r="O11" s="1567" t="s">
        <v>616</v>
      </c>
      <c r="P11" s="1582"/>
      <c r="Q11" s="1582"/>
      <c r="R11" s="1592"/>
      <c r="S11" s="559"/>
      <c r="X11" s="1625"/>
      <c r="Y11" s="1625"/>
      <c r="Z11" s="1636"/>
      <c r="AA11" s="665"/>
      <c r="AB11" s="1637" t="s">
        <v>631</v>
      </c>
      <c r="AC11" s="1637" t="s">
        <v>632</v>
      </c>
      <c r="AD11" s="1637" t="s">
        <v>531</v>
      </c>
      <c r="AE11" s="665"/>
    </row>
    <row r="12" spans="1:31" s="1543" customFormat="1">
      <c r="O12" s="1568"/>
      <c r="P12" s="1583"/>
      <c r="Q12" s="1583"/>
      <c r="R12" s="1593"/>
      <c r="S12" s="559"/>
      <c r="X12" s="1625"/>
      <c r="Y12" s="1625"/>
      <c r="Z12" s="1636"/>
      <c r="AA12" s="665"/>
      <c r="AB12" s="1638"/>
      <c r="AC12" s="1638"/>
      <c r="AD12" s="1638"/>
      <c r="AE12" s="665"/>
    </row>
    <row r="13" spans="1:31" s="1543" customFormat="1" ht="12.75" customHeight="1">
      <c r="B13" s="1547" t="s">
        <v>1169</v>
      </c>
      <c r="C13" s="1547"/>
      <c r="D13" s="1556"/>
      <c r="E13" s="1556"/>
      <c r="F13" s="1556"/>
      <c r="G13" s="1556"/>
      <c r="H13" s="1556"/>
      <c r="I13" s="1556"/>
      <c r="J13" s="1556"/>
      <c r="K13" s="1556"/>
      <c r="L13" s="1556"/>
      <c r="M13" s="1556"/>
      <c r="X13" s="1625"/>
      <c r="Y13" s="1625"/>
      <c r="Z13" s="1636"/>
      <c r="AA13" s="665"/>
      <c r="AB13" s="1638"/>
      <c r="AC13" s="1638"/>
      <c r="AD13" s="1638"/>
      <c r="AE13" s="665"/>
    </row>
    <row r="14" spans="1:31" s="1543" customFormat="1">
      <c r="X14" s="1625"/>
      <c r="Y14" s="1625"/>
      <c r="Z14" s="1636"/>
      <c r="AA14" s="665"/>
      <c r="AB14" s="1638"/>
      <c r="AC14" s="1638"/>
      <c r="AD14" s="1638"/>
      <c r="AE14" s="665"/>
    </row>
    <row r="15" spans="1:31" s="1543" customFormat="1" ht="14.25">
      <c r="D15" s="1556"/>
      <c r="E15" s="1556"/>
      <c r="F15" s="1556"/>
      <c r="G15" s="1556"/>
      <c r="H15" s="1556"/>
      <c r="I15" s="1556"/>
      <c r="J15" s="1556"/>
      <c r="K15" s="1556"/>
      <c r="L15" s="1556"/>
      <c r="M15" s="1556"/>
      <c r="X15" s="1624"/>
      <c r="Y15" s="1632"/>
      <c r="Z15" s="1636"/>
      <c r="AA15" s="665"/>
      <c r="AB15" s="665"/>
      <c r="AC15" s="665"/>
      <c r="AD15" s="665"/>
      <c r="AE15" s="665"/>
    </row>
    <row r="16" spans="1:31" s="1543" customFormat="1" ht="12.75">
      <c r="O16" s="1569" t="s">
        <v>484</v>
      </c>
      <c r="P16" s="1584"/>
      <c r="Q16" s="1584"/>
      <c r="R16" s="1594"/>
      <c r="S16" s="559"/>
      <c r="U16" s="1609" t="s">
        <v>961</v>
      </c>
      <c r="V16" s="1616"/>
      <c r="W16" s="1616"/>
      <c r="X16" s="1626"/>
      <c r="Y16" s="1633"/>
      <c r="Z16" s="1636"/>
    </row>
    <row r="17" spans="2:26" s="1543" customFormat="1" ht="12">
      <c r="B17" s="1547" t="s">
        <v>807</v>
      </c>
      <c r="C17" s="1547"/>
      <c r="D17" s="1549"/>
      <c r="E17" s="1549"/>
      <c r="F17" s="1549"/>
      <c r="G17" s="1549"/>
      <c r="H17" s="1549"/>
      <c r="I17" s="1549"/>
      <c r="J17" s="1564" t="s">
        <v>1183</v>
      </c>
      <c r="K17" s="1549"/>
      <c r="L17" s="1549"/>
      <c r="M17" s="1549"/>
      <c r="O17" s="1570"/>
      <c r="P17" s="1585"/>
      <c r="Q17" s="1585"/>
      <c r="R17" s="1595"/>
      <c r="S17" s="559"/>
      <c r="U17" s="1610"/>
      <c r="V17" s="1617"/>
      <c r="W17" s="1617"/>
      <c r="X17" s="1627"/>
      <c r="Y17" s="1633"/>
      <c r="Z17" s="1636"/>
    </row>
    <row r="18" spans="2:26" s="1543" customFormat="1" ht="12">
      <c r="O18" s="1571" t="s">
        <v>225</v>
      </c>
      <c r="P18" s="1586"/>
      <c r="Q18" s="1586"/>
      <c r="R18" s="1596"/>
      <c r="S18" s="559"/>
      <c r="U18" s="1609" t="s">
        <v>1193</v>
      </c>
      <c r="V18" s="1616"/>
      <c r="W18" s="1616"/>
      <c r="X18" s="1626"/>
      <c r="Y18" s="1633"/>
      <c r="Z18" s="1636"/>
    </row>
    <row r="19" spans="2:26" s="1543" customFormat="1" ht="12.75">
      <c r="B19" s="1547" t="s">
        <v>344</v>
      </c>
      <c r="C19" s="1547"/>
      <c r="D19" s="1549"/>
      <c r="E19" s="1549"/>
      <c r="F19" s="1549"/>
      <c r="G19" s="1549"/>
      <c r="H19" s="1549"/>
      <c r="I19" s="1564"/>
      <c r="J19" s="1549"/>
      <c r="K19" s="1549"/>
      <c r="L19" s="1549"/>
      <c r="M19" s="1549"/>
      <c r="O19" s="1572"/>
      <c r="P19" s="1587"/>
      <c r="Q19" s="1587"/>
      <c r="R19" s="1597"/>
      <c r="S19" s="559"/>
      <c r="U19" s="1610"/>
      <c r="V19" s="1617"/>
      <c r="W19" s="1617"/>
      <c r="X19" s="1627"/>
      <c r="Y19" s="1634"/>
    </row>
    <row r="20" spans="2:26" s="1543" customFormat="1" ht="12.75">
      <c r="U20" s="1609" t="s">
        <v>1195</v>
      </c>
      <c r="V20" s="1616"/>
      <c r="W20" s="1616"/>
      <c r="X20" s="1626"/>
      <c r="Y20" s="1634"/>
    </row>
    <row r="21" spans="2:26" s="1543" customFormat="1" ht="12">
      <c r="B21" s="1547" t="s">
        <v>746</v>
      </c>
      <c r="C21" s="1547"/>
      <c r="D21" s="1549"/>
      <c r="E21" s="1559" t="s">
        <v>145</v>
      </c>
      <c r="F21" s="1549"/>
      <c r="G21" s="1549"/>
      <c r="H21" s="1549"/>
      <c r="I21" s="1549"/>
      <c r="J21" s="1549"/>
      <c r="K21" s="1549"/>
      <c r="L21" s="1549"/>
      <c r="M21" s="1549"/>
      <c r="U21" s="1610"/>
      <c r="V21" s="1617"/>
      <c r="W21" s="1617"/>
      <c r="X21" s="1627"/>
      <c r="Y21" s="1634"/>
    </row>
    <row r="22" spans="2:26" s="1543" customFormat="1" ht="12">
      <c r="U22" s="1546"/>
      <c r="V22" s="1546"/>
      <c r="W22" s="1546"/>
      <c r="X22" s="1546"/>
      <c r="Y22" s="1546"/>
    </row>
    <row r="23" spans="2:26" s="1543" customFormat="1" ht="12">
      <c r="B23" s="1547" t="s">
        <v>620</v>
      </c>
      <c r="C23" s="1547"/>
      <c r="D23" s="1549"/>
      <c r="E23" s="1559" t="s">
        <v>1176</v>
      </c>
      <c r="F23" s="1549"/>
      <c r="G23" s="1549"/>
      <c r="H23" s="1549"/>
      <c r="I23" s="1549"/>
      <c r="J23" s="1549"/>
      <c r="K23" s="1549"/>
      <c r="L23" s="1549"/>
      <c r="M23" s="1549"/>
      <c r="O23" s="1573" t="s">
        <v>1184</v>
      </c>
      <c r="P23" s="1586"/>
      <c r="Q23" s="1586"/>
      <c r="R23" s="1598"/>
      <c r="S23" s="559"/>
      <c r="U23" s="1546"/>
      <c r="V23" s="1546"/>
      <c r="W23" s="1546"/>
      <c r="X23" s="1546"/>
      <c r="Y23" s="1546"/>
    </row>
    <row r="24" spans="2:26" s="1543" customFormat="1" ht="6" customHeight="1">
      <c r="O24" s="1574"/>
      <c r="P24" s="1560"/>
      <c r="Q24" s="1560"/>
      <c r="R24" s="1599"/>
      <c r="S24" s="559"/>
    </row>
    <row r="25" spans="2:26" s="1543" customFormat="1" ht="7.5" customHeight="1">
      <c r="B25" s="1548" t="s">
        <v>1170</v>
      </c>
      <c r="C25" s="1548"/>
      <c r="D25" s="1557" ph="1"/>
      <c r="E25" s="1560" ph="1"/>
      <c r="F25" s="1560" ph="1"/>
      <c r="G25" s="1560" ph="1"/>
      <c r="H25" s="1560" ph="1"/>
      <c r="O25" s="1575"/>
      <c r="P25" s="1556"/>
      <c r="Q25" s="1556"/>
      <c r="R25" s="1600"/>
      <c r="S25" s="559"/>
      <c r="U25" s="1546"/>
      <c r="V25" s="1546"/>
      <c r="W25" s="1546"/>
      <c r="X25" s="1546"/>
      <c r="Y25" s="1546"/>
    </row>
    <row r="26" spans="2:26" s="1543" customFormat="1" ht="12" customHeight="1">
      <c r="B26" s="1547" t="s">
        <v>220</v>
      </c>
      <c r="C26" s="1547"/>
      <c r="D26" s="1556" ph="1"/>
      <c r="E26" s="1556" ph="1"/>
      <c r="F26" s="1556" ph="1"/>
      <c r="G26" s="1556" ph="1"/>
      <c r="H26" s="1556" ph="1"/>
      <c r="I26" s="1564" t="s">
        <v>986</v>
      </c>
      <c r="J26" s="1549"/>
      <c r="K26" s="1549"/>
      <c r="L26" s="1549"/>
      <c r="M26" s="1549"/>
      <c r="O26" s="1573" t="s">
        <v>1185</v>
      </c>
      <c r="P26" s="1586"/>
      <c r="Q26" s="1586"/>
      <c r="R26" s="1598"/>
      <c r="S26" s="559"/>
      <c r="U26" s="1611" t="s">
        <v>1196</v>
      </c>
      <c r="V26" s="1618"/>
      <c r="W26" s="1618"/>
      <c r="X26" s="1628"/>
      <c r="Y26" s="1635"/>
    </row>
    <row r="27" spans="2:26" s="1543" customFormat="1" ht="6" customHeight="1">
      <c r="O27" s="1574"/>
      <c r="P27" s="1560"/>
      <c r="Q27" s="1560"/>
      <c r="R27" s="1599"/>
      <c r="U27" s="1612"/>
      <c r="V27" s="1619"/>
      <c r="W27" s="1619"/>
      <c r="X27" s="1629"/>
      <c r="Y27" s="1635"/>
    </row>
    <row r="28" spans="2:26" s="1543" customFormat="1" ht="7.5" customHeight="1">
      <c r="B28" s="1548" t="s">
        <v>1170</v>
      </c>
      <c r="C28" s="1548"/>
      <c r="D28" s="1557" ph="1"/>
      <c r="E28" s="1560" ph="1"/>
      <c r="F28" s="1560" ph="1"/>
      <c r="G28" s="1560" ph="1"/>
      <c r="H28" s="1560" ph="1"/>
      <c r="O28" s="1575"/>
      <c r="P28" s="1556"/>
      <c r="Q28" s="1556"/>
      <c r="R28" s="1600"/>
      <c r="U28" s="1613"/>
      <c r="V28" s="1620"/>
      <c r="W28" s="1620"/>
      <c r="X28" s="1630"/>
      <c r="Y28" s="1635"/>
    </row>
    <row r="29" spans="2:26" s="1543" customFormat="1" ht="12" customHeight="1">
      <c r="B29" s="1547" t="s">
        <v>215</v>
      </c>
      <c r="C29" s="1547"/>
      <c r="D29" s="1556" ph="1"/>
      <c r="E29" s="1556" ph="1"/>
      <c r="F29" s="1556" ph="1"/>
      <c r="G29" s="1556" ph="1"/>
      <c r="H29" s="1556" ph="1"/>
      <c r="I29" s="1564" t="s">
        <v>986</v>
      </c>
      <c r="J29" s="1549"/>
      <c r="K29" s="1549"/>
      <c r="L29" s="1549"/>
      <c r="M29" s="1549"/>
      <c r="U29" s="1611" t="s">
        <v>1197</v>
      </c>
      <c r="V29" s="1618"/>
      <c r="W29" s="1618"/>
      <c r="X29" s="1628"/>
      <c r="Y29" s="1635"/>
    </row>
    <row r="30" spans="2:26" s="1543" customFormat="1" ht="12" customHeight="1">
      <c r="O30" s="1576" t="s">
        <v>1025</v>
      </c>
      <c r="P30" s="1588"/>
      <c r="Q30" s="1588"/>
      <c r="R30" s="1601"/>
      <c r="S30" s="1604"/>
      <c r="U30" s="1613"/>
      <c r="V30" s="1620"/>
      <c r="W30" s="1620"/>
      <c r="X30" s="1630"/>
      <c r="Y30" s="1635"/>
    </row>
    <row r="31" spans="2:26" s="1543" customFormat="1" ht="7.5" customHeight="1">
      <c r="B31" s="1548" t="s">
        <v>1170</v>
      </c>
      <c r="C31" s="1548"/>
      <c r="D31" s="1557" ph="1"/>
      <c r="E31" s="1557" ph="1"/>
      <c r="F31" s="1557" ph="1"/>
      <c r="G31" s="1557" ph="1"/>
      <c r="H31" s="1557" ph="1"/>
      <c r="O31" s="1577"/>
      <c r="P31" s="1563"/>
      <c r="Q31" s="1563"/>
      <c r="R31" s="1589"/>
      <c r="S31" s="1605"/>
      <c r="U31" s="1611" t="s">
        <v>873</v>
      </c>
      <c r="V31" s="1618"/>
      <c r="W31" s="1618"/>
      <c r="X31" s="1628"/>
      <c r="Y31" s="1635"/>
    </row>
    <row r="32" spans="2:26" s="1543" customFormat="1" ht="18" customHeight="1">
      <c r="B32" s="1545" t="s">
        <v>434</v>
      </c>
      <c r="C32" s="1545"/>
      <c r="D32" s="1557" ph="1"/>
      <c r="E32" s="1557" ph="1"/>
      <c r="F32" s="1557" ph="1"/>
      <c r="G32" s="1557" ph="1"/>
      <c r="H32" s="1557" ph="1"/>
      <c r="I32" s="1566" t="s">
        <v>939</v>
      </c>
      <c r="J32" s="1566"/>
      <c r="K32" s="1566"/>
      <c r="L32" s="1566"/>
      <c r="M32" s="1566"/>
      <c r="O32" s="1578"/>
      <c r="P32" s="1589"/>
      <c r="Q32" s="1589"/>
      <c r="R32" s="1589"/>
      <c r="S32" s="1605"/>
      <c r="U32" s="1613"/>
      <c r="V32" s="1620"/>
      <c r="W32" s="1620"/>
      <c r="X32" s="1630"/>
      <c r="Y32" s="1635"/>
    </row>
    <row r="33" spans="2:25" s="1543" customFormat="1" ht="13.5" customHeight="1">
      <c r="B33" s="1547"/>
      <c r="C33" s="1547"/>
      <c r="D33" s="1558"/>
      <c r="E33" s="1558"/>
      <c r="F33" s="1558"/>
      <c r="G33" s="1558"/>
      <c r="H33" s="1558"/>
      <c r="I33" s="1565"/>
      <c r="J33" s="1565"/>
      <c r="K33" s="1565"/>
      <c r="L33" s="1565"/>
      <c r="M33" s="1565"/>
      <c r="O33" s="1577" t="s">
        <v>1186</v>
      </c>
      <c r="P33" s="1563"/>
      <c r="Q33" s="1563"/>
      <c r="R33" s="1563"/>
      <c r="S33" s="1606"/>
      <c r="U33" s="1546"/>
      <c r="V33" s="1546"/>
      <c r="W33" s="1546"/>
      <c r="X33" s="1546"/>
      <c r="Y33" s="1546"/>
    </row>
    <row r="34" spans="2:25" s="1543" customFormat="1" ht="12.75" customHeight="1">
      <c r="E34" s="1561" t="s">
        <v>1177</v>
      </c>
      <c r="F34" s="1561"/>
      <c r="O34" s="1579" t="s">
        <v>1336</v>
      </c>
      <c r="P34" s="1563"/>
      <c r="Q34" s="1563"/>
      <c r="R34" s="1563"/>
      <c r="S34" s="1606"/>
    </row>
    <row r="35" spans="2:25" s="1543" customFormat="1" ht="13.5" customHeight="1">
      <c r="E35" s="1548"/>
      <c r="F35" s="1548"/>
      <c r="O35" s="1579" t="s">
        <v>1337</v>
      </c>
      <c r="P35" s="1566"/>
      <c r="Q35" s="1566"/>
      <c r="R35" s="1566"/>
      <c r="S35" s="1607"/>
      <c r="U35" s="1546"/>
      <c r="V35" s="1546"/>
      <c r="W35" s="1546"/>
      <c r="X35" s="1546"/>
      <c r="Y35" s="1546"/>
    </row>
    <row r="36" spans="2:25" s="1543" customFormat="1" ht="12.75" customHeight="1">
      <c r="B36" s="1545" t="s">
        <v>600</v>
      </c>
      <c r="C36" s="1545"/>
      <c r="D36" s="1545"/>
      <c r="E36" s="1563" t="s">
        <v>1178</v>
      </c>
      <c r="F36" s="1563"/>
      <c r="G36" s="1563"/>
      <c r="H36" s="1563"/>
      <c r="I36" s="1563" t="s">
        <v>1182</v>
      </c>
      <c r="J36" s="1563"/>
      <c r="K36" s="1563"/>
      <c r="L36" s="1563"/>
      <c r="O36" s="1579"/>
      <c r="P36" s="1566"/>
      <c r="Q36" s="1566"/>
      <c r="R36" s="1566"/>
      <c r="S36" s="1607"/>
      <c r="U36" s="1546"/>
      <c r="V36" s="1546"/>
      <c r="W36" s="1546"/>
      <c r="X36" s="1546"/>
      <c r="Y36" s="1546"/>
    </row>
    <row r="37" spans="2:25" s="1543" customFormat="1" ht="6" customHeight="1">
      <c r="B37" s="1547"/>
      <c r="C37" s="1547"/>
      <c r="D37" s="1547"/>
      <c r="E37" s="1562"/>
      <c r="F37" s="1562"/>
      <c r="G37" s="1562"/>
      <c r="H37" s="1562"/>
      <c r="I37" s="1562"/>
      <c r="J37" s="1562"/>
      <c r="K37" s="1562"/>
      <c r="L37" s="1562"/>
      <c r="M37" s="1549"/>
      <c r="O37" s="1580"/>
      <c r="P37" s="1590"/>
      <c r="Q37" s="1590"/>
      <c r="R37" s="1590"/>
      <c r="S37" s="1606"/>
      <c r="U37" s="1546"/>
      <c r="V37" s="1546"/>
      <c r="W37" s="1546"/>
      <c r="X37" s="1546"/>
      <c r="Y37" s="1546"/>
    </row>
    <row r="38" spans="2:25" s="1543" customFormat="1" ht="6" customHeight="1">
      <c r="O38" s="1577" t="s">
        <v>887</v>
      </c>
      <c r="P38" s="1563"/>
      <c r="Q38" s="1563"/>
      <c r="R38" s="1563"/>
      <c r="S38" s="1606"/>
      <c r="U38" s="1546"/>
      <c r="V38" s="1546"/>
      <c r="W38" s="1546"/>
      <c r="X38" s="1546"/>
      <c r="Y38" s="1546"/>
    </row>
    <row r="39" spans="2:25" s="1543" customFormat="1" ht="6" customHeight="1">
      <c r="O39" s="1577"/>
      <c r="P39" s="1563"/>
      <c r="Q39" s="1563"/>
      <c r="R39" s="1563"/>
      <c r="S39" s="1606"/>
      <c r="U39" s="1614" t="s">
        <v>1028</v>
      </c>
      <c r="V39" s="1621"/>
      <c r="W39" s="1621"/>
      <c r="X39" s="1631"/>
      <c r="Y39" s="1634"/>
    </row>
    <row r="40" spans="2:25" s="1543" customFormat="1" ht="6" customHeight="1">
      <c r="B40" s="1545" t="s">
        <v>1171</v>
      </c>
      <c r="C40" s="1545"/>
      <c r="D40" s="1545"/>
      <c r="E40" s="1563" t="s">
        <v>1179</v>
      </c>
      <c r="F40" s="1563"/>
      <c r="G40" s="1563"/>
      <c r="H40" s="1563"/>
      <c r="I40" s="1563"/>
      <c r="J40" s="1563"/>
      <c r="K40" s="1563"/>
      <c r="L40" s="1563"/>
      <c r="M40" s="1563"/>
      <c r="O40" s="1579" t="s">
        <v>1187</v>
      </c>
      <c r="P40" s="1566"/>
      <c r="Q40" s="1566"/>
      <c r="R40" s="1566"/>
      <c r="S40" s="1607"/>
      <c r="U40" s="1614"/>
      <c r="V40" s="1621"/>
      <c r="W40" s="1621"/>
      <c r="X40" s="1631"/>
      <c r="Y40" s="1634"/>
    </row>
    <row r="41" spans="2:25" s="1543" customFormat="1" ht="6" customHeight="1">
      <c r="B41" s="1547"/>
      <c r="C41" s="1547"/>
      <c r="D41" s="1547"/>
      <c r="E41" s="1562"/>
      <c r="F41" s="1562"/>
      <c r="G41" s="1562"/>
      <c r="H41" s="1562"/>
      <c r="I41" s="1562"/>
      <c r="J41" s="1562"/>
      <c r="K41" s="1562"/>
      <c r="L41" s="1562"/>
      <c r="M41" s="1562"/>
      <c r="O41" s="1579"/>
      <c r="P41" s="1566"/>
      <c r="Q41" s="1566"/>
      <c r="R41" s="1566"/>
      <c r="S41" s="1607"/>
      <c r="U41" s="1614"/>
      <c r="V41" s="1621"/>
      <c r="W41" s="1621"/>
      <c r="X41" s="1631"/>
      <c r="Y41" s="1634"/>
    </row>
    <row r="42" spans="2:25" s="1543" customFormat="1" ht="6" customHeight="1">
      <c r="O42" s="1580"/>
      <c r="P42" s="1590"/>
      <c r="Q42" s="1590"/>
      <c r="R42" s="1590"/>
      <c r="S42" s="1606"/>
      <c r="U42" s="1614"/>
      <c r="V42" s="1621"/>
      <c r="W42" s="1621"/>
      <c r="X42" s="1631"/>
      <c r="Y42" s="1634"/>
    </row>
    <row r="43" spans="2:25" s="1543" customFormat="1" ht="6" customHeight="1">
      <c r="O43" s="1577" t="s">
        <v>666</v>
      </c>
      <c r="P43" s="1563"/>
      <c r="Q43" s="1563"/>
      <c r="R43" s="1563"/>
      <c r="S43" s="1606"/>
      <c r="U43" s="1614" t="s">
        <v>1197</v>
      </c>
      <c r="V43" s="1621"/>
      <c r="W43" s="1621"/>
      <c r="X43" s="1631"/>
      <c r="Y43" s="1634"/>
    </row>
    <row r="44" spans="2:25" s="1543" customFormat="1" ht="6" customHeight="1">
      <c r="E44" s="1563" t="s">
        <v>1180</v>
      </c>
      <c r="F44" s="1563"/>
      <c r="G44" s="1563"/>
      <c r="H44" s="1563"/>
      <c r="I44" s="1563"/>
      <c r="J44" s="1563"/>
      <c r="K44" s="1563"/>
      <c r="L44" s="1563"/>
      <c r="M44" s="1563"/>
      <c r="O44" s="1577"/>
      <c r="P44" s="1563"/>
      <c r="Q44" s="1563"/>
      <c r="R44" s="1563"/>
      <c r="S44" s="1606"/>
      <c r="U44" s="1614"/>
      <c r="V44" s="1621"/>
      <c r="W44" s="1621"/>
      <c r="X44" s="1631"/>
      <c r="Y44" s="1634"/>
    </row>
    <row r="45" spans="2:25" s="1543" customFormat="1" ht="6" customHeight="1">
      <c r="B45" s="1549"/>
      <c r="C45" s="1549"/>
      <c r="D45" s="1549"/>
      <c r="E45" s="1562"/>
      <c r="F45" s="1562"/>
      <c r="G45" s="1562"/>
      <c r="H45" s="1562"/>
      <c r="I45" s="1562"/>
      <c r="J45" s="1562"/>
      <c r="K45" s="1562"/>
      <c r="L45" s="1562"/>
      <c r="M45" s="1562"/>
      <c r="O45" s="1579" t="s">
        <v>1188</v>
      </c>
      <c r="P45" s="1566"/>
      <c r="Q45" s="1566"/>
      <c r="R45" s="1566"/>
      <c r="S45" s="1607"/>
      <c r="U45" s="1614"/>
      <c r="V45" s="1621"/>
      <c r="W45" s="1621"/>
      <c r="X45" s="1631"/>
      <c r="Y45" s="1634"/>
    </row>
    <row r="46" spans="2:25" s="1543" customFormat="1" ht="6" customHeight="1">
      <c r="O46" s="1579"/>
      <c r="P46" s="1566"/>
      <c r="Q46" s="1566"/>
      <c r="R46" s="1566"/>
      <c r="S46" s="1607"/>
      <c r="U46" s="1614"/>
      <c r="V46" s="1621"/>
      <c r="W46" s="1621"/>
      <c r="X46" s="1631"/>
      <c r="Y46" s="1634"/>
    </row>
    <row r="47" spans="2:25" s="1543" customFormat="1" ht="6" customHeight="1">
      <c r="O47" s="1580"/>
      <c r="P47" s="1590"/>
      <c r="Q47" s="1590"/>
      <c r="R47" s="1590"/>
      <c r="S47" s="1606"/>
      <c r="U47" s="1614" t="s">
        <v>1195</v>
      </c>
      <c r="V47" s="1621"/>
      <c r="W47" s="1621"/>
      <c r="X47" s="1631"/>
      <c r="Y47" s="1634"/>
    </row>
    <row r="48" spans="2:25" s="1543" customFormat="1" ht="6" customHeight="1">
      <c r="E48" s="1563" t="s">
        <v>1181</v>
      </c>
      <c r="F48" s="1563"/>
      <c r="G48" s="1563"/>
      <c r="H48" s="1563"/>
      <c r="I48" s="1563"/>
      <c r="J48" s="1563"/>
      <c r="K48" s="1563"/>
      <c r="L48" s="1563"/>
      <c r="M48" s="1563"/>
      <c r="O48" s="1577" t="s">
        <v>1189</v>
      </c>
      <c r="P48" s="1563"/>
      <c r="Q48" s="1563"/>
      <c r="R48" s="1563"/>
      <c r="S48" s="1606"/>
      <c r="U48" s="1614"/>
      <c r="V48" s="1621"/>
      <c r="W48" s="1621"/>
      <c r="X48" s="1631"/>
      <c r="Y48" s="1634"/>
    </row>
    <row r="49" spans="2:26" s="1543" customFormat="1" ht="6" customHeight="1">
      <c r="B49" s="1549"/>
      <c r="C49" s="1549"/>
      <c r="D49" s="1549"/>
      <c r="E49" s="1562"/>
      <c r="F49" s="1562"/>
      <c r="G49" s="1562"/>
      <c r="H49" s="1562"/>
      <c r="I49" s="1562"/>
      <c r="J49" s="1562"/>
      <c r="K49" s="1562"/>
      <c r="L49" s="1562"/>
      <c r="M49" s="1562"/>
      <c r="O49" s="1577"/>
      <c r="P49" s="1563"/>
      <c r="Q49" s="1563"/>
      <c r="R49" s="1563"/>
      <c r="S49" s="1606"/>
      <c r="U49" s="1614"/>
      <c r="V49" s="1621"/>
      <c r="W49" s="1621"/>
      <c r="X49" s="1631"/>
      <c r="Y49" s="1634"/>
    </row>
    <row r="50" spans="2:26" s="1543" customFormat="1" ht="6" customHeight="1">
      <c r="O50" s="1579" t="s">
        <v>1190</v>
      </c>
      <c r="P50" s="1566"/>
      <c r="Q50" s="1566"/>
      <c r="R50" s="1566"/>
      <c r="S50" s="1607"/>
      <c r="U50" s="1614"/>
      <c r="V50" s="1621"/>
      <c r="W50" s="1621"/>
      <c r="X50" s="1631"/>
      <c r="Y50" s="1634"/>
    </row>
    <row r="51" spans="2:26" s="1543" customFormat="1" ht="6" customHeight="1">
      <c r="O51" s="1579"/>
      <c r="P51" s="1566"/>
      <c r="Q51" s="1566"/>
      <c r="R51" s="1566"/>
      <c r="S51" s="1607"/>
      <c r="U51" s="665"/>
      <c r="V51" s="665"/>
      <c r="W51" s="665"/>
      <c r="X51" s="665"/>
      <c r="Y51" s="665"/>
    </row>
    <row r="52" spans="2:26" s="1543" customFormat="1" ht="6" customHeight="1">
      <c r="B52" s="1546" t="s">
        <v>1173</v>
      </c>
      <c r="C52" s="1546"/>
      <c r="D52" s="1546"/>
      <c r="O52" s="1580"/>
      <c r="P52" s="1590"/>
      <c r="Q52" s="1590"/>
      <c r="R52" s="1590"/>
      <c r="S52" s="1606"/>
      <c r="U52" s="665"/>
      <c r="V52" s="665"/>
      <c r="W52" s="665"/>
      <c r="X52" s="665"/>
      <c r="Y52" s="665"/>
    </row>
    <row r="53" spans="2:26" s="1543" customFormat="1" ht="6" customHeight="1">
      <c r="B53" s="1550"/>
      <c r="C53" s="1550"/>
      <c r="D53" s="1550"/>
      <c r="E53" s="1549"/>
      <c r="F53" s="1549"/>
      <c r="G53" s="1549"/>
      <c r="H53" s="1549"/>
      <c r="I53" s="1549"/>
      <c r="J53" s="1549"/>
      <c r="K53" s="1549"/>
      <c r="L53" s="1549"/>
      <c r="M53" s="1549"/>
      <c r="O53" s="1577" t="s">
        <v>1191</v>
      </c>
      <c r="P53" s="1563"/>
      <c r="Q53" s="1563"/>
      <c r="R53" s="1563"/>
      <c r="S53" s="1606"/>
      <c r="U53" s="665"/>
      <c r="V53" s="665"/>
      <c r="W53" s="665"/>
      <c r="X53" s="665"/>
      <c r="Y53" s="665"/>
    </row>
    <row r="54" spans="2:26" ht="6" customHeight="1">
      <c r="O54" s="1577"/>
      <c r="P54" s="1563"/>
      <c r="Q54" s="1563"/>
      <c r="R54" s="1563"/>
      <c r="S54" s="1606"/>
    </row>
    <row r="55" spans="2:26" ht="6" customHeight="1">
      <c r="O55" s="1579" t="s">
        <v>77</v>
      </c>
      <c r="P55" s="1566"/>
      <c r="Q55" s="1566"/>
      <c r="R55" s="1566"/>
      <c r="S55" s="1607"/>
    </row>
    <row r="56" spans="2:26" ht="6" customHeight="1">
      <c r="O56" s="1579"/>
      <c r="P56" s="1566"/>
      <c r="Q56" s="1566"/>
      <c r="R56" s="1566"/>
      <c r="S56" s="1607"/>
    </row>
    <row r="57" spans="2:26">
      <c r="O57" s="1581"/>
      <c r="P57" s="1591"/>
      <c r="Q57" s="1591"/>
      <c r="R57" s="1591"/>
      <c r="S57" s="1591"/>
    </row>
    <row r="60" spans="2:26" ht="28.5" customHeight="1">
      <c r="B60" s="1551" t="s">
        <v>1174</v>
      </c>
      <c r="C60" s="1551"/>
      <c r="D60" s="1551"/>
      <c r="E60" s="1551"/>
      <c r="F60" s="1551"/>
      <c r="G60" s="1551"/>
      <c r="H60" s="1551"/>
      <c r="I60" s="1551"/>
      <c r="J60" s="1551"/>
      <c r="K60" s="1551"/>
      <c r="L60" s="1551"/>
      <c r="M60" s="1551"/>
      <c r="N60" s="1551"/>
      <c r="O60" s="1551"/>
      <c r="P60" s="1551"/>
      <c r="Q60" s="1551"/>
      <c r="R60" s="1551"/>
      <c r="S60" s="1551"/>
      <c r="T60" s="1551"/>
      <c r="U60" s="1551"/>
      <c r="V60" s="1551"/>
      <c r="W60" s="1551"/>
      <c r="Z60" s="1636" t="s">
        <v>1199</v>
      </c>
    </row>
    <row r="61" spans="2:26" ht="13.5" customHeight="1">
      <c r="B61" s="1552"/>
      <c r="C61" s="1552"/>
      <c r="D61" s="1552"/>
      <c r="E61" s="1552"/>
      <c r="F61" s="1552"/>
      <c r="G61" s="1552"/>
      <c r="H61" s="1552"/>
      <c r="I61" s="1552"/>
      <c r="J61" s="1552"/>
      <c r="K61" s="1552"/>
      <c r="L61" s="1552"/>
      <c r="M61" s="1552"/>
      <c r="N61" s="1552"/>
      <c r="O61" s="1552"/>
      <c r="P61" s="1552"/>
      <c r="Q61" s="1552"/>
      <c r="R61" s="1552"/>
      <c r="S61" s="1552"/>
      <c r="T61" s="1552"/>
      <c r="U61" s="1552"/>
      <c r="V61" s="1552"/>
      <c r="W61" s="511"/>
      <c r="Z61" s="1636"/>
    </row>
    <row r="62" spans="2:26">
      <c r="B62" s="1553"/>
      <c r="W62" s="1622"/>
      <c r="Z62" s="1636"/>
    </row>
    <row r="63" spans="2:26">
      <c r="B63" s="1553"/>
      <c r="W63" s="1622"/>
      <c r="Z63" s="1636"/>
    </row>
    <row r="64" spans="2:26">
      <c r="B64" s="1553"/>
      <c r="W64" s="1622"/>
      <c r="Z64" s="1636"/>
    </row>
    <row r="65" spans="2:26">
      <c r="B65" s="1553"/>
      <c r="W65" s="1622"/>
      <c r="Z65" s="1636"/>
    </row>
    <row r="66" spans="2:26">
      <c r="B66" s="1553"/>
      <c r="W66" s="1622"/>
      <c r="Z66" s="1636"/>
    </row>
    <row r="67" spans="2:26">
      <c r="B67" s="1553"/>
      <c r="W67" s="1622"/>
      <c r="Z67" s="1636"/>
    </row>
    <row r="68" spans="2:26">
      <c r="B68" s="1553"/>
      <c r="W68" s="1622"/>
      <c r="Z68" s="1636"/>
    </row>
    <row r="69" spans="2:26">
      <c r="B69" s="1553"/>
      <c r="W69" s="1622"/>
      <c r="Z69" s="1636"/>
    </row>
    <row r="70" spans="2:26">
      <c r="B70" s="1553"/>
      <c r="W70" s="1622"/>
      <c r="Z70" s="1636"/>
    </row>
    <row r="71" spans="2:26">
      <c r="B71" s="1553"/>
      <c r="W71" s="1622"/>
      <c r="Z71" s="1636"/>
    </row>
    <row r="72" spans="2:26">
      <c r="B72" s="1553"/>
      <c r="W72" s="1622"/>
      <c r="Z72" s="1636"/>
    </row>
    <row r="73" spans="2:26">
      <c r="B73" s="1553"/>
      <c r="W73" s="1622"/>
      <c r="Z73" s="1636"/>
    </row>
    <row r="74" spans="2:26">
      <c r="B74" s="1553"/>
      <c r="W74" s="1622"/>
      <c r="Z74" s="1636"/>
    </row>
    <row r="75" spans="2:26">
      <c r="B75" s="1553"/>
      <c r="W75" s="1622"/>
      <c r="Z75" s="1636"/>
    </row>
    <row r="76" spans="2:26">
      <c r="B76" s="1553"/>
      <c r="W76" s="1622"/>
    </row>
    <row r="77" spans="2:26">
      <c r="B77" s="1553"/>
      <c r="W77" s="1622"/>
    </row>
    <row r="78" spans="2:26">
      <c r="B78" s="1553"/>
      <c r="W78" s="1622"/>
    </row>
    <row r="79" spans="2:26">
      <c r="B79" s="1553"/>
      <c r="W79" s="1622"/>
    </row>
    <row r="80" spans="2:26">
      <c r="B80" s="1553"/>
      <c r="W80" s="1622"/>
    </row>
    <row r="81" spans="2:23">
      <c r="B81" s="1553"/>
      <c r="W81" s="1622"/>
    </row>
    <row r="82" spans="2:23">
      <c r="B82" s="1553"/>
      <c r="W82" s="1622"/>
    </row>
    <row r="83" spans="2:23">
      <c r="B83" s="1553"/>
      <c r="W83" s="1622"/>
    </row>
    <row r="84" spans="2:23">
      <c r="B84" s="1553"/>
      <c r="W84" s="1622"/>
    </row>
    <row r="85" spans="2:23">
      <c r="B85" s="1553"/>
      <c r="W85" s="1622"/>
    </row>
    <row r="86" spans="2:23">
      <c r="B86" s="1553"/>
      <c r="W86" s="1622"/>
    </row>
    <row r="87" spans="2:23">
      <c r="B87" s="1553"/>
      <c r="W87" s="1622"/>
    </row>
    <row r="88" spans="2:23">
      <c r="B88" s="1553"/>
      <c r="W88" s="1622"/>
    </row>
    <row r="89" spans="2:23">
      <c r="B89" s="1553"/>
      <c r="W89" s="1622"/>
    </row>
    <row r="90" spans="2:23">
      <c r="B90" s="1553"/>
      <c r="W90" s="1622"/>
    </row>
    <row r="91" spans="2:23">
      <c r="B91" s="1553"/>
      <c r="W91" s="1622"/>
    </row>
    <row r="92" spans="2:23">
      <c r="B92" s="1553"/>
      <c r="W92" s="1622"/>
    </row>
    <row r="93" spans="2:23">
      <c r="B93" s="1553"/>
      <c r="W93" s="1622"/>
    </row>
    <row r="94" spans="2:23">
      <c r="B94" s="1554"/>
      <c r="C94" s="1555"/>
      <c r="D94" s="1555"/>
      <c r="E94" s="1555"/>
      <c r="F94" s="1555"/>
      <c r="G94" s="1555"/>
      <c r="H94" s="1555"/>
      <c r="I94" s="1555"/>
      <c r="J94" s="1555"/>
      <c r="K94" s="1555"/>
      <c r="L94" s="1555"/>
      <c r="M94" s="1555"/>
      <c r="N94" s="1555"/>
      <c r="O94" s="1555"/>
      <c r="P94" s="1555"/>
      <c r="Q94" s="1555"/>
      <c r="R94" s="1555"/>
      <c r="S94" s="1555"/>
      <c r="T94" s="1555"/>
      <c r="U94" s="1555"/>
      <c r="V94" s="1555"/>
      <c r="W94" s="1623"/>
    </row>
    <row r="95" spans="2:23">
      <c r="W95" s="266" t="s">
        <v>16</v>
      </c>
    </row>
  </sheetData>
  <mergeCells count="29">
    <mergeCell ref="A6:W6"/>
    <mergeCell ref="O9:R9"/>
    <mergeCell ref="O11:R11"/>
    <mergeCell ref="B60:W60"/>
    <mergeCell ref="AB12:AB14"/>
    <mergeCell ref="AC12:AC14"/>
    <mergeCell ref="AD12:AD14"/>
    <mergeCell ref="U26:X28"/>
    <mergeCell ref="U29:X30"/>
    <mergeCell ref="U31:X32"/>
    <mergeCell ref="O38:R39"/>
    <mergeCell ref="U39:X42"/>
    <mergeCell ref="B40:D41"/>
    <mergeCell ref="E40:M41"/>
    <mergeCell ref="O40:S41"/>
    <mergeCell ref="O43:R44"/>
    <mergeCell ref="U43:X46"/>
    <mergeCell ref="E44:M45"/>
    <mergeCell ref="O45:S46"/>
    <mergeCell ref="U47:X50"/>
    <mergeCell ref="E48:M49"/>
    <mergeCell ref="O48:R49"/>
    <mergeCell ref="O50:S51"/>
    <mergeCell ref="B52:D53"/>
    <mergeCell ref="O53:R54"/>
    <mergeCell ref="O55:S56"/>
    <mergeCell ref="X4:X15"/>
    <mergeCell ref="Z4:Z18"/>
    <mergeCell ref="Z60:Z75"/>
  </mergeCells>
  <phoneticPr fontId="28"/>
  <printOptions horizontalCentered="1"/>
  <pageMargins left="0.39370078740157483" right="0.39370078740157483" top="0.19685039370078736" bottom="0.19685039370078736" header="0.51181102362204722" footer="0.51181102362204722"/>
  <pageSetup paperSize="9" scale="83" fitToWidth="1" fitToHeight="1" orientation="landscape" usePrinterDefaults="1" r:id="rId1"/>
  <headerFooter alignWithMargins="0"/>
  <rowBreaks count="1" manualBreakCount="1">
    <brk id="58" max="24"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dimension ref="A1:AE148"/>
  <sheetViews>
    <sheetView showGridLines="0" view="pageBreakPreview" topLeftCell="A41" zoomScaleSheetLayoutView="100" workbookViewId="0">
      <selection activeCell="AV70" sqref="AV70"/>
    </sheetView>
  </sheetViews>
  <sheetFormatPr defaultColWidth="3" defaultRowHeight="18.75" customHeight="1"/>
  <cols>
    <col min="1" max="1" width="3" style="891"/>
    <col min="2" max="2" width="3" style="1639"/>
    <col min="3" max="16384" width="3" style="891" bestFit="1" customWidth="0"/>
  </cols>
  <sheetData>
    <row r="1" spans="1:31" ht="18.75" customHeight="1">
      <c r="A1" s="891" t="s">
        <v>738</v>
      </c>
    </row>
    <row r="2" spans="1:31" ht="30" customHeight="1">
      <c r="A2" s="1640"/>
      <c r="B2" s="1641"/>
      <c r="C2" s="1659"/>
      <c r="D2" s="1659"/>
      <c r="E2" s="1659"/>
      <c r="F2" s="1659"/>
      <c r="G2" s="1659" t="s">
        <v>74</v>
      </c>
      <c r="H2" s="1659"/>
      <c r="I2" s="1659"/>
      <c r="J2" s="1659"/>
      <c r="K2" s="1659"/>
      <c r="L2" s="1659"/>
      <c r="M2" s="1659"/>
      <c r="N2" s="1659"/>
      <c r="O2" s="1659"/>
      <c r="P2" s="1659"/>
      <c r="Q2" s="1659"/>
      <c r="R2" s="1659"/>
      <c r="S2" s="1659"/>
      <c r="T2" s="1659"/>
      <c r="U2" s="1659"/>
      <c r="W2" s="1793" t="s">
        <v>90</v>
      </c>
      <c r="X2" s="891">
        <v>1</v>
      </c>
      <c r="Y2" s="1659"/>
      <c r="Z2" s="1659"/>
      <c r="AA2" s="1659"/>
      <c r="AB2" s="1659"/>
      <c r="AC2" s="1659"/>
      <c r="AD2" s="1659"/>
      <c r="AE2" s="1659"/>
    </row>
    <row r="3" spans="1:31" ht="10.5" customHeight="1"/>
    <row r="4" spans="1:31" ht="20.25" customHeight="1">
      <c r="D4" s="912" t="s">
        <v>446</v>
      </c>
      <c r="E4" s="912"/>
      <c r="F4" s="912"/>
      <c r="G4" s="912"/>
      <c r="H4" s="938" t="s">
        <v>268</v>
      </c>
      <c r="I4" s="891" t="s">
        <v>1225</v>
      </c>
    </row>
    <row r="5" spans="1:31" ht="20.25" customHeight="1">
      <c r="D5" s="912" t="s">
        <v>1029</v>
      </c>
      <c r="E5" s="912"/>
      <c r="F5" s="912"/>
      <c r="G5" s="912"/>
      <c r="H5" s="938" t="s">
        <v>268</v>
      </c>
      <c r="I5" s="891" t="s">
        <v>1226</v>
      </c>
    </row>
    <row r="6" spans="1:31" ht="20.25" customHeight="1">
      <c r="D6" s="912" t="s">
        <v>47</v>
      </c>
      <c r="E6" s="912"/>
      <c r="F6" s="912"/>
      <c r="G6" s="912"/>
      <c r="H6" s="938" t="s">
        <v>268</v>
      </c>
      <c r="I6" s="1739" t="s">
        <v>1227</v>
      </c>
    </row>
    <row r="7" spans="1:31" ht="20.25" customHeight="1">
      <c r="D7" s="1678" t="s">
        <v>1216</v>
      </c>
      <c r="E7" s="1678"/>
      <c r="F7" s="1678"/>
      <c r="G7" s="1678"/>
      <c r="H7" s="938" t="s">
        <v>268</v>
      </c>
      <c r="I7" s="1739" t="s">
        <v>1228</v>
      </c>
    </row>
    <row r="8" spans="1:31" ht="20.25" customHeight="1">
      <c r="D8" s="912" t="s">
        <v>576</v>
      </c>
      <c r="E8" s="912"/>
      <c r="F8" s="912"/>
      <c r="G8" s="912"/>
      <c r="H8" s="938" t="s">
        <v>268</v>
      </c>
      <c r="I8" s="1739" t="s">
        <v>46</v>
      </c>
    </row>
    <row r="9" spans="1:31" ht="20.25" customHeight="1">
      <c r="D9" s="912" t="s">
        <v>33</v>
      </c>
      <c r="E9" s="912"/>
      <c r="F9" s="912"/>
      <c r="G9" s="912"/>
      <c r="H9" s="938" t="s">
        <v>268</v>
      </c>
      <c r="I9" s="941" t="s">
        <v>478</v>
      </c>
      <c r="O9" s="912" t="s">
        <v>220</v>
      </c>
      <c r="P9" s="912"/>
      <c r="Q9" s="912"/>
      <c r="R9" s="912"/>
      <c r="S9" s="938" t="s">
        <v>268</v>
      </c>
      <c r="T9" s="941" t="s">
        <v>478</v>
      </c>
    </row>
    <row r="10" spans="1:31" ht="20.25" customHeight="1">
      <c r="D10" s="912" t="s">
        <v>182</v>
      </c>
      <c r="E10" s="912"/>
      <c r="F10" s="912"/>
      <c r="G10" s="912"/>
      <c r="H10" s="938" t="s">
        <v>268</v>
      </c>
      <c r="I10" s="941" t="s">
        <v>478</v>
      </c>
      <c r="O10" s="912" t="s">
        <v>215</v>
      </c>
      <c r="P10" s="912"/>
      <c r="Q10" s="912"/>
      <c r="R10" s="912"/>
      <c r="S10" s="938" t="s">
        <v>268</v>
      </c>
      <c r="T10" s="941" t="s">
        <v>478</v>
      </c>
    </row>
    <row r="11" spans="1:31" ht="20.25" customHeight="1">
      <c r="D11" s="912" t="s">
        <v>82</v>
      </c>
      <c r="E11" s="912"/>
      <c r="F11" s="912"/>
      <c r="G11" s="912"/>
      <c r="H11" s="938" t="s">
        <v>268</v>
      </c>
      <c r="I11" s="941" t="s">
        <v>478</v>
      </c>
      <c r="O11" s="912"/>
      <c r="P11" s="912"/>
      <c r="Q11" s="912"/>
      <c r="R11" s="912"/>
      <c r="S11" s="938"/>
    </row>
    <row r="12" spans="1:31" ht="18" customHeight="1">
      <c r="B12" s="1642" t="s">
        <v>698</v>
      </c>
      <c r="AD12" s="1795" t="s">
        <v>1245</v>
      </c>
    </row>
    <row r="13" spans="1:31" ht="18" customHeight="1">
      <c r="B13" s="1643"/>
      <c r="C13" s="1660" t="s">
        <v>1208</v>
      </c>
      <c r="D13" s="1679"/>
      <c r="E13" s="1679"/>
      <c r="F13" s="1679"/>
      <c r="G13" s="1715" t="s">
        <v>33</v>
      </c>
      <c r="H13" s="1679"/>
      <c r="I13" s="1679"/>
      <c r="J13" s="1750" t="s">
        <v>182</v>
      </c>
      <c r="K13" s="1760"/>
      <c r="L13" s="1762"/>
      <c r="M13" s="1660" t="s">
        <v>82</v>
      </c>
      <c r="N13" s="1679"/>
      <c r="O13" s="1768"/>
      <c r="P13" s="1679" t="s">
        <v>194</v>
      </c>
      <c r="Q13" s="1679"/>
      <c r="R13" s="1782"/>
      <c r="S13" s="1679" t="s">
        <v>33</v>
      </c>
      <c r="T13" s="1679"/>
      <c r="U13" s="1679"/>
      <c r="V13" s="1750" t="s">
        <v>182</v>
      </c>
      <c r="W13" s="1760"/>
      <c r="X13" s="1762"/>
      <c r="Y13" s="1660" t="s">
        <v>82</v>
      </c>
      <c r="Z13" s="1679"/>
      <c r="AA13" s="1768"/>
      <c r="AB13" s="1679" t="s">
        <v>194</v>
      </c>
      <c r="AC13" s="1679"/>
      <c r="AD13" s="1796"/>
    </row>
    <row r="14" spans="1:31" ht="17.25" customHeight="1">
      <c r="B14" s="1644" t="s">
        <v>1201</v>
      </c>
      <c r="C14" s="1661" t="s">
        <v>396</v>
      </c>
      <c r="D14" s="1680"/>
      <c r="E14" s="1680"/>
      <c r="F14" s="1680"/>
      <c r="G14" s="1716"/>
      <c r="H14" s="1734"/>
      <c r="I14" s="1740"/>
      <c r="J14" s="1734"/>
      <c r="K14" s="1734"/>
      <c r="L14" s="1740"/>
      <c r="M14" s="1734"/>
      <c r="N14" s="1734"/>
      <c r="O14" s="1740"/>
      <c r="P14" s="1772" t="s">
        <v>1229</v>
      </c>
      <c r="Q14" s="1730"/>
      <c r="R14" s="1783"/>
      <c r="S14" s="1734"/>
      <c r="T14" s="1734"/>
      <c r="U14" s="1740"/>
      <c r="V14" s="1734"/>
      <c r="W14" s="1734"/>
      <c r="X14" s="1740"/>
      <c r="Y14" s="1734"/>
      <c r="Z14" s="1734"/>
      <c r="AA14" s="1740"/>
      <c r="AB14" s="1776" t="s">
        <v>1257</v>
      </c>
      <c r="AC14" s="1730"/>
      <c r="AD14" s="1797"/>
    </row>
    <row r="15" spans="1:31" ht="17.25" customHeight="1">
      <c r="B15" s="1645"/>
      <c r="C15" s="1662"/>
      <c r="D15" s="1681"/>
      <c r="E15" s="1681"/>
      <c r="F15" s="1681"/>
      <c r="G15" s="1717"/>
      <c r="H15" s="906"/>
      <c r="I15" s="937"/>
      <c r="J15" s="906"/>
      <c r="K15" s="906"/>
      <c r="L15" s="937"/>
      <c r="M15" s="906"/>
      <c r="N15" s="906"/>
      <c r="O15" s="937"/>
      <c r="P15" s="1729"/>
      <c r="Q15" s="1729"/>
      <c r="R15" s="1784"/>
      <c r="S15" s="906"/>
      <c r="T15" s="906"/>
      <c r="U15" s="937"/>
      <c r="V15" s="906"/>
      <c r="W15" s="906"/>
      <c r="X15" s="937"/>
      <c r="Y15" s="906"/>
      <c r="Z15" s="906"/>
      <c r="AA15" s="937"/>
      <c r="AB15" s="1729"/>
      <c r="AC15" s="1729"/>
      <c r="AD15" s="1798"/>
    </row>
    <row r="16" spans="1:31" ht="17.25" customHeight="1">
      <c r="B16" s="1645"/>
      <c r="C16" s="1662"/>
      <c r="D16" s="1681"/>
      <c r="E16" s="1681"/>
      <c r="F16" s="1681"/>
      <c r="G16" s="1718"/>
      <c r="H16" s="905"/>
      <c r="I16" s="935"/>
      <c r="J16" s="894"/>
      <c r="K16" s="905"/>
      <c r="L16" s="935"/>
      <c r="M16" s="894"/>
      <c r="N16" s="905"/>
      <c r="O16" s="935"/>
      <c r="P16" s="1773" t="s">
        <v>1230</v>
      </c>
      <c r="Q16" s="1728"/>
      <c r="R16" s="1785"/>
      <c r="S16" s="905"/>
      <c r="T16" s="905"/>
      <c r="U16" s="935"/>
      <c r="V16" s="894"/>
      <c r="W16" s="905"/>
      <c r="X16" s="935"/>
      <c r="Y16" s="894"/>
      <c r="Z16" s="905"/>
      <c r="AA16" s="935"/>
      <c r="AB16" s="1773" t="s">
        <v>1258</v>
      </c>
      <c r="AC16" s="1728"/>
      <c r="AD16" s="1799"/>
    </row>
    <row r="17" spans="2:30" ht="17.25" customHeight="1">
      <c r="B17" s="1646"/>
      <c r="C17" s="1663"/>
      <c r="D17" s="1682"/>
      <c r="E17" s="1682"/>
      <c r="F17" s="1682"/>
      <c r="G17" s="1719"/>
      <c r="H17" s="1735"/>
      <c r="I17" s="1741"/>
      <c r="J17" s="1751"/>
      <c r="K17" s="1735"/>
      <c r="L17" s="1741"/>
      <c r="M17" s="1751"/>
      <c r="N17" s="1735"/>
      <c r="O17" s="1741"/>
      <c r="P17" s="1755"/>
      <c r="Q17" s="1738"/>
      <c r="R17" s="1786"/>
      <c r="S17" s="1735"/>
      <c r="T17" s="1735"/>
      <c r="U17" s="1741"/>
      <c r="V17" s="1751"/>
      <c r="W17" s="1735"/>
      <c r="X17" s="1741"/>
      <c r="Y17" s="1751"/>
      <c r="Z17" s="1735"/>
      <c r="AA17" s="1741"/>
      <c r="AB17" s="1755"/>
      <c r="AC17" s="1738"/>
      <c r="AD17" s="1800"/>
    </row>
    <row r="18" spans="2:30" ht="17.25" customHeight="1">
      <c r="B18" s="1644" t="s">
        <v>641</v>
      </c>
      <c r="C18" s="1661" t="s">
        <v>1209</v>
      </c>
      <c r="D18" s="1680"/>
      <c r="E18" s="1680"/>
      <c r="F18" s="1702"/>
      <c r="G18" s="1716"/>
      <c r="H18" s="1734"/>
      <c r="I18" s="1740"/>
      <c r="J18" s="1734"/>
      <c r="K18" s="1734"/>
      <c r="L18" s="1740"/>
      <c r="M18" s="1734"/>
      <c r="N18" s="1734"/>
      <c r="O18" s="1740"/>
      <c r="P18" s="1772" t="s">
        <v>1229</v>
      </c>
      <c r="Q18" s="1730"/>
      <c r="R18" s="1783"/>
      <c r="S18" s="1734"/>
      <c r="T18" s="1734"/>
      <c r="U18" s="1740"/>
      <c r="V18" s="1734"/>
      <c r="W18" s="1734"/>
      <c r="X18" s="1740"/>
      <c r="Y18" s="1734"/>
      <c r="Z18" s="1734"/>
      <c r="AA18" s="1740"/>
      <c r="AB18" s="1776" t="s">
        <v>1257</v>
      </c>
      <c r="AC18" s="1730"/>
      <c r="AD18" s="1797"/>
    </row>
    <row r="19" spans="2:30" ht="17.25" customHeight="1">
      <c r="B19" s="1646"/>
      <c r="C19" s="1663"/>
      <c r="D19" s="1682"/>
      <c r="E19" s="1682"/>
      <c r="F19" s="1703"/>
      <c r="G19" s="1719"/>
      <c r="H19" s="1735"/>
      <c r="I19" s="1741"/>
      <c r="J19" s="1735"/>
      <c r="K19" s="1735"/>
      <c r="L19" s="1741"/>
      <c r="M19" s="1735"/>
      <c r="N19" s="1735"/>
      <c r="O19" s="1741"/>
      <c r="P19" s="1738"/>
      <c r="Q19" s="1738"/>
      <c r="R19" s="1786"/>
      <c r="S19" s="1735"/>
      <c r="T19" s="1735"/>
      <c r="U19" s="1741"/>
      <c r="V19" s="1735"/>
      <c r="W19" s="1735"/>
      <c r="X19" s="1741"/>
      <c r="Y19" s="1735"/>
      <c r="Z19" s="1735"/>
      <c r="AA19" s="1741"/>
      <c r="AB19" s="1738"/>
      <c r="AC19" s="1738"/>
      <c r="AD19" s="1800"/>
    </row>
    <row r="20" spans="2:30" ht="17.25" customHeight="1">
      <c r="B20" s="1647" t="s">
        <v>1202</v>
      </c>
      <c r="C20" s="1661" t="s">
        <v>585</v>
      </c>
      <c r="D20" s="1680"/>
      <c r="E20" s="1680"/>
      <c r="F20" s="1702"/>
      <c r="G20" s="1720"/>
      <c r="I20" s="936"/>
      <c r="L20" s="936"/>
      <c r="O20" s="936"/>
      <c r="P20" s="1774" t="s">
        <v>1231</v>
      </c>
      <c r="Q20" s="1731"/>
      <c r="R20" s="1787"/>
      <c r="U20" s="936"/>
      <c r="X20" s="936"/>
      <c r="AA20" s="936"/>
      <c r="AB20" s="1778" t="s">
        <v>589</v>
      </c>
      <c r="AC20" s="1731"/>
      <c r="AD20" s="1801"/>
    </row>
    <row r="21" spans="2:30" ht="17.25" customHeight="1">
      <c r="B21" s="1645"/>
      <c r="C21" s="1662"/>
      <c r="D21" s="1681"/>
      <c r="E21" s="1681"/>
      <c r="F21" s="1704"/>
      <c r="G21" s="1717"/>
      <c r="H21" s="906"/>
      <c r="I21" s="937"/>
      <c r="J21" s="906"/>
      <c r="K21" s="906"/>
      <c r="L21" s="937"/>
      <c r="M21" s="906"/>
      <c r="N21" s="906"/>
      <c r="O21" s="937"/>
      <c r="P21" s="1729"/>
      <c r="Q21" s="1729"/>
      <c r="R21" s="1784"/>
      <c r="S21" s="906"/>
      <c r="T21" s="906"/>
      <c r="U21" s="937"/>
      <c r="V21" s="906"/>
      <c r="W21" s="906"/>
      <c r="X21" s="937"/>
      <c r="Y21" s="906"/>
      <c r="Z21" s="906"/>
      <c r="AA21" s="937"/>
      <c r="AB21" s="1729"/>
      <c r="AC21" s="1729"/>
      <c r="AD21" s="1798"/>
    </row>
    <row r="22" spans="2:30" ht="17.25" customHeight="1">
      <c r="B22" s="1645"/>
      <c r="C22" s="1662"/>
      <c r="D22" s="1681"/>
      <c r="E22" s="1681"/>
      <c r="F22" s="1704"/>
      <c r="G22" s="1718"/>
      <c r="H22" s="905"/>
      <c r="I22" s="935"/>
      <c r="J22" s="894"/>
      <c r="K22" s="905"/>
      <c r="L22" s="935"/>
      <c r="M22" s="894"/>
      <c r="N22" s="905"/>
      <c r="O22" s="935"/>
      <c r="P22" s="1775" t="s">
        <v>1232</v>
      </c>
      <c r="Q22" s="1728"/>
      <c r="R22" s="1785"/>
      <c r="S22" s="905"/>
      <c r="T22" s="905"/>
      <c r="U22" s="935"/>
      <c r="V22" s="905"/>
      <c r="W22" s="905"/>
      <c r="X22" s="935"/>
      <c r="Y22" s="905"/>
      <c r="Z22" s="905"/>
      <c r="AA22" s="935"/>
      <c r="AB22" s="1773" t="s">
        <v>1259</v>
      </c>
      <c r="AC22" s="1728"/>
      <c r="AD22" s="1799"/>
    </row>
    <row r="23" spans="2:30" ht="17.25" customHeight="1">
      <c r="B23" s="1645"/>
      <c r="C23" s="1662"/>
      <c r="D23" s="1681"/>
      <c r="E23" s="1681"/>
      <c r="F23" s="1704"/>
      <c r="G23" s="1717"/>
      <c r="H23" s="906"/>
      <c r="I23" s="937"/>
      <c r="J23" s="896"/>
      <c r="K23" s="906"/>
      <c r="L23" s="937"/>
      <c r="M23" s="896"/>
      <c r="N23" s="906"/>
      <c r="O23" s="937"/>
      <c r="P23" s="1729"/>
      <c r="Q23" s="1729"/>
      <c r="R23" s="1784"/>
      <c r="S23" s="906"/>
      <c r="T23" s="906"/>
      <c r="U23" s="937"/>
      <c r="V23" s="906"/>
      <c r="W23" s="906"/>
      <c r="X23" s="937"/>
      <c r="Y23" s="906"/>
      <c r="Z23" s="906"/>
      <c r="AA23" s="937"/>
      <c r="AB23" s="1729"/>
      <c r="AC23" s="1729"/>
      <c r="AD23" s="1798"/>
    </row>
    <row r="24" spans="2:30" ht="17.25" customHeight="1">
      <c r="B24" s="1645"/>
      <c r="C24" s="1662"/>
      <c r="D24" s="1681"/>
      <c r="E24" s="1681"/>
      <c r="F24" s="1704"/>
      <c r="G24" s="1718"/>
      <c r="H24" s="905"/>
      <c r="I24" s="935"/>
      <c r="J24" s="905"/>
      <c r="K24" s="905"/>
      <c r="L24" s="935"/>
      <c r="M24" s="905"/>
      <c r="N24" s="905"/>
      <c r="O24" s="935"/>
      <c r="P24" s="1775" t="s">
        <v>1233</v>
      </c>
      <c r="Q24" s="1728"/>
      <c r="R24" s="1785"/>
      <c r="S24" s="905"/>
      <c r="T24" s="905"/>
      <c r="U24" s="935"/>
      <c r="V24" s="905"/>
      <c r="W24" s="905"/>
      <c r="X24" s="935"/>
      <c r="Y24" s="905"/>
      <c r="Z24" s="905"/>
      <c r="AA24" s="935"/>
      <c r="AB24" s="1773" t="s">
        <v>1260</v>
      </c>
      <c r="AC24" s="1728"/>
      <c r="AD24" s="1799"/>
    </row>
    <row r="25" spans="2:30" ht="17.25" customHeight="1">
      <c r="B25" s="1645"/>
      <c r="C25" s="1662"/>
      <c r="D25" s="1681"/>
      <c r="E25" s="1681"/>
      <c r="F25" s="1704"/>
      <c r="G25" s="1717"/>
      <c r="H25" s="906"/>
      <c r="I25" s="937"/>
      <c r="J25" s="906"/>
      <c r="K25" s="906"/>
      <c r="L25" s="937"/>
      <c r="M25" s="906"/>
      <c r="N25" s="906"/>
      <c r="O25" s="937"/>
      <c r="P25" s="1729"/>
      <c r="Q25" s="1729"/>
      <c r="R25" s="1784"/>
      <c r="S25" s="906"/>
      <c r="T25" s="906"/>
      <c r="U25" s="937"/>
      <c r="V25" s="906"/>
      <c r="W25" s="906"/>
      <c r="X25" s="937"/>
      <c r="Y25" s="906"/>
      <c r="Z25" s="906"/>
      <c r="AA25" s="937"/>
      <c r="AB25" s="1729"/>
      <c r="AC25" s="1729"/>
      <c r="AD25" s="1798"/>
    </row>
    <row r="26" spans="2:30" ht="17.25" customHeight="1">
      <c r="B26" s="1645"/>
      <c r="C26" s="1662"/>
      <c r="D26" s="1681"/>
      <c r="E26" s="1681"/>
      <c r="F26" s="1704"/>
      <c r="G26" s="1718"/>
      <c r="H26" s="905"/>
      <c r="I26" s="935"/>
      <c r="J26" s="894"/>
      <c r="K26" s="905"/>
      <c r="L26" s="935"/>
      <c r="M26" s="894"/>
      <c r="N26" s="905"/>
      <c r="O26" s="935"/>
      <c r="P26" s="1775" t="s">
        <v>320</v>
      </c>
      <c r="Q26" s="1728"/>
      <c r="R26" s="1785"/>
      <c r="S26" s="905"/>
      <c r="T26" s="905"/>
      <c r="U26" s="935"/>
      <c r="V26" s="905"/>
      <c r="W26" s="905"/>
      <c r="X26" s="935"/>
      <c r="Y26" s="905"/>
      <c r="Z26" s="905"/>
      <c r="AA26" s="935"/>
      <c r="AB26" s="1773" t="s">
        <v>1261</v>
      </c>
      <c r="AC26" s="1728"/>
      <c r="AD26" s="1799"/>
    </row>
    <row r="27" spans="2:30" ht="17.25" customHeight="1">
      <c r="B27" s="1645"/>
      <c r="C27" s="1662"/>
      <c r="D27" s="1681"/>
      <c r="E27" s="1681"/>
      <c r="F27" s="1704"/>
      <c r="G27" s="1717"/>
      <c r="H27" s="906"/>
      <c r="I27" s="937"/>
      <c r="J27" s="896"/>
      <c r="K27" s="906"/>
      <c r="L27" s="937"/>
      <c r="M27" s="896"/>
      <c r="N27" s="906"/>
      <c r="O27" s="937"/>
      <c r="P27" s="1729"/>
      <c r="Q27" s="1729"/>
      <c r="R27" s="1784"/>
      <c r="S27" s="906"/>
      <c r="T27" s="906"/>
      <c r="U27" s="937"/>
      <c r="V27" s="906"/>
      <c r="W27" s="906"/>
      <c r="X27" s="937"/>
      <c r="Y27" s="906"/>
      <c r="Z27" s="906"/>
      <c r="AA27" s="937"/>
      <c r="AB27" s="1729"/>
      <c r="AC27" s="1729"/>
      <c r="AD27" s="1798"/>
    </row>
    <row r="28" spans="2:30" ht="17.25" customHeight="1">
      <c r="B28" s="1645"/>
      <c r="C28" s="1662"/>
      <c r="D28" s="1681"/>
      <c r="E28" s="1681"/>
      <c r="F28" s="1704"/>
      <c r="G28" s="1718"/>
      <c r="H28" s="905"/>
      <c r="I28" s="935"/>
      <c r="J28" s="905"/>
      <c r="K28" s="905"/>
      <c r="L28" s="935"/>
      <c r="M28" s="905"/>
      <c r="N28" s="905"/>
      <c r="O28" s="935"/>
      <c r="P28" s="1775" t="s">
        <v>732</v>
      </c>
      <c r="Q28" s="1728"/>
      <c r="R28" s="1785"/>
      <c r="S28" s="905"/>
      <c r="T28" s="905"/>
      <c r="U28" s="935"/>
      <c r="V28" s="905"/>
      <c r="W28" s="905"/>
      <c r="X28" s="935"/>
      <c r="Y28" s="905"/>
      <c r="Z28" s="905"/>
      <c r="AA28" s="935"/>
      <c r="AB28" s="1773" t="s">
        <v>1262</v>
      </c>
      <c r="AC28" s="1728"/>
      <c r="AD28" s="1799"/>
    </row>
    <row r="29" spans="2:30" ht="17.25" customHeight="1">
      <c r="B29" s="1645"/>
      <c r="C29" s="1662"/>
      <c r="D29" s="1681"/>
      <c r="E29" s="1681"/>
      <c r="F29" s="1704"/>
      <c r="G29" s="1717"/>
      <c r="H29" s="906"/>
      <c r="I29" s="937"/>
      <c r="J29" s="906"/>
      <c r="K29" s="906"/>
      <c r="L29" s="937"/>
      <c r="M29" s="906"/>
      <c r="N29" s="906"/>
      <c r="O29" s="937"/>
      <c r="P29" s="1729"/>
      <c r="Q29" s="1729"/>
      <c r="R29" s="1784"/>
      <c r="S29" s="906"/>
      <c r="T29" s="906"/>
      <c r="U29" s="937"/>
      <c r="V29" s="906"/>
      <c r="W29" s="906"/>
      <c r="X29" s="937"/>
      <c r="Y29" s="906"/>
      <c r="Z29" s="906"/>
      <c r="AA29" s="937"/>
      <c r="AB29" s="1729"/>
      <c r="AC29" s="1729"/>
      <c r="AD29" s="1798"/>
    </row>
    <row r="30" spans="2:30" ht="17.25" customHeight="1">
      <c r="B30" s="1645"/>
      <c r="C30" s="1662"/>
      <c r="D30" s="1681"/>
      <c r="E30" s="1681"/>
      <c r="F30" s="1704"/>
      <c r="G30" s="1718"/>
      <c r="H30" s="905"/>
      <c r="I30" s="935"/>
      <c r="J30" s="894"/>
      <c r="K30" s="905"/>
      <c r="L30" s="935"/>
      <c r="M30" s="894"/>
      <c r="N30" s="905"/>
      <c r="O30" s="935"/>
      <c r="P30" s="1775" t="s">
        <v>1234</v>
      </c>
      <c r="Q30" s="1728"/>
      <c r="R30" s="1785"/>
      <c r="S30" s="905"/>
      <c r="T30" s="905"/>
      <c r="U30" s="935"/>
      <c r="V30" s="905"/>
      <c r="W30" s="905"/>
      <c r="X30" s="935"/>
      <c r="Y30" s="905"/>
      <c r="Z30" s="905"/>
      <c r="AA30" s="935"/>
      <c r="AB30" s="1773" t="s">
        <v>1031</v>
      </c>
      <c r="AC30" s="1728"/>
      <c r="AD30" s="1799"/>
    </row>
    <row r="31" spans="2:30" ht="17.25" customHeight="1">
      <c r="B31" s="1645"/>
      <c r="C31" s="1662"/>
      <c r="D31" s="1681"/>
      <c r="E31" s="1681"/>
      <c r="F31" s="1704"/>
      <c r="G31" s="1717"/>
      <c r="H31" s="906"/>
      <c r="I31" s="937"/>
      <c r="J31" s="896"/>
      <c r="K31" s="906"/>
      <c r="L31" s="937"/>
      <c r="M31" s="896"/>
      <c r="N31" s="906"/>
      <c r="O31" s="937"/>
      <c r="P31" s="1729"/>
      <c r="Q31" s="1729"/>
      <c r="R31" s="1784"/>
      <c r="S31" s="906"/>
      <c r="T31" s="906"/>
      <c r="U31" s="937"/>
      <c r="V31" s="906"/>
      <c r="W31" s="906"/>
      <c r="X31" s="937"/>
      <c r="Y31" s="906"/>
      <c r="Z31" s="906"/>
      <c r="AA31" s="937"/>
      <c r="AB31" s="1729"/>
      <c r="AC31" s="1729"/>
      <c r="AD31" s="1798"/>
    </row>
    <row r="32" spans="2:30" ht="17.25" customHeight="1">
      <c r="B32" s="1645"/>
      <c r="C32" s="1662"/>
      <c r="D32" s="1681"/>
      <c r="E32" s="1681"/>
      <c r="F32" s="1704"/>
      <c r="G32" s="1718"/>
      <c r="H32" s="905"/>
      <c r="I32" s="935"/>
      <c r="J32" s="905"/>
      <c r="K32" s="905"/>
      <c r="L32" s="935"/>
      <c r="M32" s="905"/>
      <c r="N32" s="905"/>
      <c r="O32" s="935"/>
      <c r="P32" s="1775" t="s">
        <v>1236</v>
      </c>
      <c r="Q32" s="1728"/>
      <c r="R32" s="1785"/>
      <c r="S32" s="905"/>
      <c r="T32" s="905"/>
      <c r="U32" s="935"/>
      <c r="V32" s="905"/>
      <c r="W32" s="905"/>
      <c r="X32" s="935"/>
      <c r="Y32" s="905"/>
      <c r="Z32" s="905"/>
      <c r="AA32" s="935"/>
      <c r="AB32" s="1773" t="s">
        <v>1264</v>
      </c>
      <c r="AC32" s="1728"/>
      <c r="AD32" s="1799"/>
    </row>
    <row r="33" spans="2:30" ht="17.25" customHeight="1">
      <c r="B33" s="1645"/>
      <c r="C33" s="1662"/>
      <c r="D33" s="1681"/>
      <c r="E33" s="1681"/>
      <c r="F33" s="1704"/>
      <c r="G33" s="1717"/>
      <c r="H33" s="906"/>
      <c r="I33" s="937"/>
      <c r="J33" s="906"/>
      <c r="K33" s="906"/>
      <c r="L33" s="937"/>
      <c r="M33" s="906"/>
      <c r="N33" s="906"/>
      <c r="O33" s="937"/>
      <c r="P33" s="1729"/>
      <c r="Q33" s="1729"/>
      <c r="R33" s="1784"/>
      <c r="S33" s="906"/>
      <c r="T33" s="906"/>
      <c r="U33" s="937"/>
      <c r="V33" s="906"/>
      <c r="W33" s="906"/>
      <c r="X33" s="937"/>
      <c r="Y33" s="906"/>
      <c r="Z33" s="906"/>
      <c r="AA33" s="937"/>
      <c r="AB33" s="1729"/>
      <c r="AC33" s="1729"/>
      <c r="AD33" s="1798"/>
    </row>
    <row r="34" spans="2:30" ht="17.25" customHeight="1">
      <c r="B34" s="1645"/>
      <c r="C34" s="1662"/>
      <c r="D34" s="1681"/>
      <c r="E34" s="1681"/>
      <c r="F34" s="1704"/>
      <c r="G34" s="1718"/>
      <c r="H34" s="905"/>
      <c r="I34" s="935"/>
      <c r="J34" s="894"/>
      <c r="K34" s="905"/>
      <c r="L34" s="935"/>
      <c r="M34" s="894"/>
      <c r="N34" s="905"/>
      <c r="O34" s="935"/>
      <c r="P34" s="1775" t="s">
        <v>1237</v>
      </c>
      <c r="Q34" s="1728"/>
      <c r="R34" s="1785"/>
      <c r="S34" s="905"/>
      <c r="T34" s="905"/>
      <c r="U34" s="935"/>
      <c r="V34" s="905"/>
      <c r="W34" s="905"/>
      <c r="X34" s="935"/>
      <c r="Y34" s="905"/>
      <c r="Z34" s="905"/>
      <c r="AA34" s="935"/>
      <c r="AB34" s="1773" t="s">
        <v>266</v>
      </c>
      <c r="AC34" s="1728"/>
      <c r="AD34" s="1799"/>
    </row>
    <row r="35" spans="2:30" ht="17.25" customHeight="1">
      <c r="B35" s="1645"/>
      <c r="C35" s="1662"/>
      <c r="D35" s="1681"/>
      <c r="E35" s="1681"/>
      <c r="F35" s="1704"/>
      <c r="G35" s="1717"/>
      <c r="H35" s="906"/>
      <c r="I35" s="937"/>
      <c r="J35" s="896"/>
      <c r="K35" s="906"/>
      <c r="L35" s="937"/>
      <c r="M35" s="896"/>
      <c r="N35" s="906"/>
      <c r="O35" s="937"/>
      <c r="P35" s="1729"/>
      <c r="Q35" s="1729"/>
      <c r="R35" s="1784"/>
      <c r="S35" s="906"/>
      <c r="T35" s="906"/>
      <c r="U35" s="937"/>
      <c r="V35" s="906"/>
      <c r="W35" s="906"/>
      <c r="X35" s="937"/>
      <c r="Y35" s="906"/>
      <c r="Z35" s="906"/>
      <c r="AA35" s="937"/>
      <c r="AB35" s="1729"/>
      <c r="AC35" s="1729"/>
      <c r="AD35" s="1798"/>
    </row>
    <row r="36" spans="2:30" ht="17.25" customHeight="1">
      <c r="B36" s="1645"/>
      <c r="C36" s="1662"/>
      <c r="D36" s="1681"/>
      <c r="E36" s="1681"/>
      <c r="F36" s="1704"/>
      <c r="G36" s="1718"/>
      <c r="H36" s="905"/>
      <c r="I36" s="935"/>
      <c r="J36" s="905"/>
      <c r="K36" s="905"/>
      <c r="L36" s="935"/>
      <c r="M36" s="905"/>
      <c r="N36" s="905"/>
      <c r="O36" s="935"/>
      <c r="P36" s="1775" t="s">
        <v>1238</v>
      </c>
      <c r="Q36" s="1728"/>
      <c r="R36" s="1785"/>
      <c r="S36" s="905"/>
      <c r="T36" s="905"/>
      <c r="U36" s="935"/>
      <c r="V36" s="905"/>
      <c r="W36" s="905"/>
      <c r="X36" s="935"/>
      <c r="Y36" s="905"/>
      <c r="Z36" s="905"/>
      <c r="AA36" s="935"/>
      <c r="AB36" s="1773" t="s">
        <v>1266</v>
      </c>
      <c r="AC36" s="1728"/>
      <c r="AD36" s="1799"/>
    </row>
    <row r="37" spans="2:30" ht="17.25" customHeight="1">
      <c r="B37" s="1645"/>
      <c r="C37" s="1662"/>
      <c r="D37" s="1681"/>
      <c r="E37" s="1681"/>
      <c r="F37" s="1704"/>
      <c r="G37" s="1717"/>
      <c r="H37" s="906"/>
      <c r="I37" s="937"/>
      <c r="J37" s="906"/>
      <c r="K37" s="906"/>
      <c r="L37" s="937"/>
      <c r="M37" s="906"/>
      <c r="N37" s="906"/>
      <c r="O37" s="937"/>
      <c r="P37" s="1729"/>
      <c r="Q37" s="1729"/>
      <c r="R37" s="1784"/>
      <c r="S37" s="906"/>
      <c r="T37" s="906"/>
      <c r="U37" s="937"/>
      <c r="V37" s="906"/>
      <c r="W37" s="906"/>
      <c r="X37" s="937"/>
      <c r="Y37" s="906"/>
      <c r="Z37" s="906"/>
      <c r="AA37" s="937"/>
      <c r="AB37" s="1729"/>
      <c r="AC37" s="1729"/>
      <c r="AD37" s="1798"/>
    </row>
    <row r="38" spans="2:30" ht="17.25" customHeight="1">
      <c r="B38" s="1645"/>
      <c r="C38" s="1662"/>
      <c r="D38" s="1681"/>
      <c r="E38" s="1681"/>
      <c r="F38" s="1704"/>
      <c r="G38" s="1718"/>
      <c r="H38" s="905"/>
      <c r="I38" s="935"/>
      <c r="J38" s="894"/>
      <c r="K38" s="905"/>
      <c r="L38" s="935"/>
      <c r="M38" s="894"/>
      <c r="N38" s="905"/>
      <c r="O38" s="935"/>
      <c r="P38" s="1775" t="s">
        <v>1033</v>
      </c>
      <c r="Q38" s="1728"/>
      <c r="R38" s="1785"/>
      <c r="S38" s="905"/>
      <c r="T38" s="905"/>
      <c r="U38" s="935"/>
      <c r="V38" s="905"/>
      <c r="W38" s="905"/>
      <c r="X38" s="935"/>
      <c r="Y38" s="905"/>
      <c r="Z38" s="905"/>
      <c r="AA38" s="935"/>
      <c r="AB38" s="1773" t="s">
        <v>1267</v>
      </c>
      <c r="AC38" s="1728"/>
      <c r="AD38" s="1799"/>
    </row>
    <row r="39" spans="2:30" ht="17.25" customHeight="1">
      <c r="B39" s="1645"/>
      <c r="C39" s="1662"/>
      <c r="D39" s="1681"/>
      <c r="E39" s="1681"/>
      <c r="F39" s="1704"/>
      <c r="G39" s="1717"/>
      <c r="H39" s="906"/>
      <c r="I39" s="937"/>
      <c r="J39" s="896"/>
      <c r="K39" s="906"/>
      <c r="L39" s="937"/>
      <c r="M39" s="896"/>
      <c r="N39" s="906"/>
      <c r="O39" s="937"/>
      <c r="P39" s="1729"/>
      <c r="Q39" s="1729"/>
      <c r="R39" s="1784"/>
      <c r="S39" s="906"/>
      <c r="T39" s="906"/>
      <c r="U39" s="937"/>
      <c r="V39" s="906"/>
      <c r="W39" s="906"/>
      <c r="X39" s="937"/>
      <c r="Y39" s="906"/>
      <c r="Z39" s="906"/>
      <c r="AA39" s="937"/>
      <c r="AB39" s="1729"/>
      <c r="AC39" s="1729"/>
      <c r="AD39" s="1798"/>
    </row>
    <row r="40" spans="2:30" ht="17.25" customHeight="1">
      <c r="B40" s="1645"/>
      <c r="C40" s="1662"/>
      <c r="D40" s="1681"/>
      <c r="E40" s="1681"/>
      <c r="F40" s="1704"/>
      <c r="G40" s="1718"/>
      <c r="H40" s="905"/>
      <c r="I40" s="935"/>
      <c r="J40" s="905"/>
      <c r="K40" s="905"/>
      <c r="L40" s="935"/>
      <c r="M40" s="905"/>
      <c r="N40" s="905"/>
      <c r="O40" s="935"/>
      <c r="P40" s="1775" t="s">
        <v>1239</v>
      </c>
      <c r="Q40" s="1728"/>
      <c r="R40" s="1785"/>
      <c r="S40" s="905"/>
      <c r="T40" s="905"/>
      <c r="U40" s="935"/>
      <c r="V40" s="905"/>
      <c r="W40" s="905"/>
      <c r="X40" s="935"/>
      <c r="Y40" s="905"/>
      <c r="Z40" s="905"/>
      <c r="AA40" s="935"/>
      <c r="AB40" s="1773" t="s">
        <v>1268</v>
      </c>
      <c r="AC40" s="1728"/>
      <c r="AD40" s="1799"/>
    </row>
    <row r="41" spans="2:30" ht="17.25" customHeight="1">
      <c r="B41" s="1645"/>
      <c r="C41" s="1662"/>
      <c r="D41" s="1681"/>
      <c r="E41" s="1681"/>
      <c r="F41" s="1704"/>
      <c r="G41" s="1717"/>
      <c r="H41" s="906"/>
      <c r="I41" s="937"/>
      <c r="J41" s="906"/>
      <c r="K41" s="906"/>
      <c r="L41" s="937"/>
      <c r="M41" s="906"/>
      <c r="N41" s="906"/>
      <c r="O41" s="937"/>
      <c r="P41" s="1729"/>
      <c r="Q41" s="1729"/>
      <c r="R41" s="1784"/>
      <c r="S41" s="906"/>
      <c r="T41" s="906"/>
      <c r="U41" s="937"/>
      <c r="V41" s="906"/>
      <c r="W41" s="906"/>
      <c r="X41" s="937"/>
      <c r="Y41" s="906"/>
      <c r="Z41" s="906"/>
      <c r="AA41" s="937"/>
      <c r="AB41" s="1729"/>
      <c r="AC41" s="1729"/>
      <c r="AD41" s="1798"/>
    </row>
    <row r="42" spans="2:30" ht="17.25" customHeight="1">
      <c r="B42" s="1645"/>
      <c r="C42" s="1662"/>
      <c r="D42" s="1681"/>
      <c r="E42" s="1681"/>
      <c r="F42" s="1704"/>
      <c r="G42" s="1718"/>
      <c r="H42" s="905"/>
      <c r="I42" s="935"/>
      <c r="J42" s="894"/>
      <c r="K42" s="905"/>
      <c r="L42" s="935"/>
      <c r="M42" s="894"/>
      <c r="N42" s="905"/>
      <c r="O42" s="935"/>
      <c r="P42" s="1775" t="s">
        <v>1240</v>
      </c>
      <c r="Q42" s="1728"/>
      <c r="R42" s="1785"/>
      <c r="S42" s="905"/>
      <c r="T42" s="905"/>
      <c r="U42" s="935"/>
      <c r="V42" s="905"/>
      <c r="W42" s="905"/>
      <c r="X42" s="935"/>
      <c r="Y42" s="905"/>
      <c r="Z42" s="905"/>
      <c r="AA42" s="935"/>
      <c r="AB42" s="1773" t="s">
        <v>882</v>
      </c>
      <c r="AC42" s="1728"/>
      <c r="AD42" s="1799"/>
    </row>
    <row r="43" spans="2:30" ht="17.25" customHeight="1">
      <c r="B43" s="1645"/>
      <c r="C43" s="1662"/>
      <c r="D43" s="1681"/>
      <c r="E43" s="1681"/>
      <c r="F43" s="1704"/>
      <c r="G43" s="1717"/>
      <c r="H43" s="906"/>
      <c r="I43" s="937"/>
      <c r="J43" s="896"/>
      <c r="K43" s="906"/>
      <c r="L43" s="937"/>
      <c r="M43" s="896"/>
      <c r="N43" s="906"/>
      <c r="O43" s="937"/>
      <c r="P43" s="1729"/>
      <c r="Q43" s="1729"/>
      <c r="R43" s="1784"/>
      <c r="S43" s="906"/>
      <c r="T43" s="906"/>
      <c r="U43" s="937"/>
      <c r="V43" s="906"/>
      <c r="W43" s="906"/>
      <c r="X43" s="937"/>
      <c r="Y43" s="906"/>
      <c r="Z43" s="906"/>
      <c r="AA43" s="937"/>
      <c r="AB43" s="1729"/>
      <c r="AC43" s="1729"/>
      <c r="AD43" s="1798"/>
    </row>
    <row r="44" spans="2:30" ht="17.25" customHeight="1">
      <c r="B44" s="1645"/>
      <c r="C44" s="1662"/>
      <c r="D44" s="1681"/>
      <c r="E44" s="1681"/>
      <c r="F44" s="1704"/>
      <c r="G44" s="1718"/>
      <c r="H44" s="905"/>
      <c r="I44" s="935"/>
      <c r="J44" s="905"/>
      <c r="K44" s="905"/>
      <c r="L44" s="935"/>
      <c r="M44" s="905"/>
      <c r="N44" s="905"/>
      <c r="O44" s="935"/>
      <c r="P44" s="1775" t="s">
        <v>512</v>
      </c>
      <c r="Q44" s="1728"/>
      <c r="R44" s="1785"/>
      <c r="S44" s="905"/>
      <c r="T44" s="905"/>
      <c r="U44" s="935"/>
      <c r="V44" s="905"/>
      <c r="W44" s="905"/>
      <c r="X44" s="935"/>
      <c r="Y44" s="905"/>
      <c r="Z44" s="905"/>
      <c r="AA44" s="935"/>
      <c r="AB44" s="1773" t="s">
        <v>350</v>
      </c>
      <c r="AC44" s="1728"/>
      <c r="AD44" s="1799"/>
    </row>
    <row r="45" spans="2:30" ht="17.25" customHeight="1">
      <c r="B45" s="1645"/>
      <c r="C45" s="1662"/>
      <c r="D45" s="1681"/>
      <c r="E45" s="1681"/>
      <c r="F45" s="1704"/>
      <c r="G45" s="1717"/>
      <c r="H45" s="906"/>
      <c r="I45" s="937"/>
      <c r="J45" s="906"/>
      <c r="K45" s="906"/>
      <c r="L45" s="937"/>
      <c r="M45" s="906"/>
      <c r="N45" s="906"/>
      <c r="O45" s="937"/>
      <c r="P45" s="1729"/>
      <c r="Q45" s="1729"/>
      <c r="R45" s="1784"/>
      <c r="S45" s="906"/>
      <c r="T45" s="906"/>
      <c r="U45" s="937"/>
      <c r="V45" s="906"/>
      <c r="W45" s="906"/>
      <c r="X45" s="937"/>
      <c r="Y45" s="906"/>
      <c r="Z45" s="906"/>
      <c r="AA45" s="937"/>
      <c r="AB45" s="1729"/>
      <c r="AC45" s="1729"/>
      <c r="AD45" s="1798"/>
    </row>
    <row r="46" spans="2:30" ht="17.25" customHeight="1">
      <c r="B46" s="1645"/>
      <c r="C46" s="1662"/>
      <c r="D46" s="1681"/>
      <c r="E46" s="1681"/>
      <c r="F46" s="1704"/>
      <c r="G46" s="1718"/>
      <c r="H46" s="905"/>
      <c r="I46" s="935"/>
      <c r="J46" s="905"/>
      <c r="K46" s="905"/>
      <c r="L46" s="935"/>
      <c r="M46" s="905"/>
      <c r="N46" s="905"/>
      <c r="O46" s="935"/>
      <c r="P46" s="1775" t="s">
        <v>94</v>
      </c>
      <c r="Q46" s="1728"/>
      <c r="R46" s="1785"/>
      <c r="S46" s="905"/>
      <c r="T46" s="905"/>
      <c r="U46" s="935"/>
      <c r="V46" s="905"/>
      <c r="W46" s="905"/>
      <c r="X46" s="935"/>
      <c r="Y46" s="905"/>
      <c r="Z46" s="905"/>
      <c r="AA46" s="935"/>
      <c r="AB46" s="1773" t="s">
        <v>1269</v>
      </c>
      <c r="AC46" s="1728"/>
      <c r="AD46" s="1799"/>
    </row>
    <row r="47" spans="2:30" ht="17.25" customHeight="1">
      <c r="B47" s="1645"/>
      <c r="C47" s="1664"/>
      <c r="D47" s="1683"/>
      <c r="E47" s="1683"/>
      <c r="F47" s="1705"/>
      <c r="G47" s="1717"/>
      <c r="H47" s="906"/>
      <c r="I47" s="937"/>
      <c r="J47" s="906"/>
      <c r="K47" s="906"/>
      <c r="L47" s="937"/>
      <c r="M47" s="906"/>
      <c r="N47" s="906"/>
      <c r="O47" s="937"/>
      <c r="P47" s="1729"/>
      <c r="Q47" s="1729"/>
      <c r="R47" s="1784"/>
      <c r="S47" s="906"/>
      <c r="T47" s="906"/>
      <c r="U47" s="937"/>
      <c r="V47" s="906"/>
      <c r="W47" s="906"/>
      <c r="X47" s="937"/>
      <c r="Y47" s="906"/>
      <c r="Z47" s="906"/>
      <c r="AA47" s="937"/>
      <c r="AB47" s="1729"/>
      <c r="AC47" s="1729"/>
      <c r="AD47" s="1798"/>
    </row>
    <row r="48" spans="2:30" ht="18" customHeight="1">
      <c r="B48" s="1645"/>
      <c r="C48" s="1665" t="s">
        <v>361</v>
      </c>
      <c r="D48" s="1681"/>
      <c r="E48" s="1681"/>
      <c r="F48" s="1704"/>
      <c r="G48" s="1718"/>
      <c r="H48" s="905"/>
      <c r="I48" s="935"/>
      <c r="J48" s="905"/>
      <c r="K48" s="905"/>
      <c r="L48" s="935"/>
      <c r="M48" s="905"/>
      <c r="N48" s="905"/>
      <c r="O48" s="935"/>
      <c r="P48" s="1775"/>
      <c r="Q48" s="1728"/>
      <c r="R48" s="1785"/>
      <c r="S48" s="905"/>
      <c r="T48" s="905"/>
      <c r="U48" s="935"/>
      <c r="V48" s="905"/>
      <c r="W48" s="905"/>
      <c r="X48" s="935"/>
      <c r="Y48" s="905"/>
      <c r="Z48" s="905"/>
      <c r="AA48" s="935"/>
      <c r="AB48" s="1773"/>
      <c r="AC48" s="1728"/>
      <c r="AD48" s="1799"/>
    </row>
    <row r="49" spans="1:30" ht="18" customHeight="1">
      <c r="B49" s="1648"/>
      <c r="C49" s="1666"/>
      <c r="D49" s="1684"/>
      <c r="E49" s="1684"/>
      <c r="F49" s="1706"/>
      <c r="G49" s="1721"/>
      <c r="H49" s="1736"/>
      <c r="I49" s="1742"/>
      <c r="J49" s="1736"/>
      <c r="K49" s="1736"/>
      <c r="L49" s="1742"/>
      <c r="M49" s="1736"/>
      <c r="N49" s="1736"/>
      <c r="O49" s="1742"/>
      <c r="P49" s="1733"/>
      <c r="Q49" s="1733"/>
      <c r="R49" s="1788"/>
      <c r="S49" s="1736"/>
      <c r="T49" s="1736"/>
      <c r="U49" s="1742"/>
      <c r="V49" s="1736"/>
      <c r="W49" s="1736"/>
      <c r="X49" s="1742"/>
      <c r="Y49" s="1736"/>
      <c r="Z49" s="1736"/>
      <c r="AA49" s="1742"/>
      <c r="AB49" s="1733"/>
      <c r="AC49" s="1733"/>
      <c r="AD49" s="1802"/>
    </row>
    <row r="50" spans="1:30" ht="18" customHeight="1">
      <c r="A50" s="891" t="s">
        <v>443</v>
      </c>
      <c r="P50" s="1731"/>
      <c r="Q50" s="1731"/>
      <c r="R50" s="1731"/>
      <c r="AB50" s="1731"/>
      <c r="AC50" s="1731"/>
      <c r="AD50" s="1731"/>
    </row>
    <row r="51" spans="1:30" ht="30" customHeight="1">
      <c r="A51" s="1640"/>
      <c r="B51" s="1641"/>
      <c r="C51" s="1659"/>
      <c r="D51" s="1659"/>
      <c r="E51" s="1659"/>
      <c r="F51" s="1659"/>
      <c r="G51" s="1659"/>
      <c r="H51" s="1737" t="s">
        <v>74</v>
      </c>
      <c r="I51" s="1737"/>
      <c r="J51" s="1737"/>
      <c r="K51" s="1737"/>
      <c r="L51" s="1737"/>
      <c r="M51" s="1737"/>
      <c r="N51" s="1737"/>
      <c r="O51" s="1737"/>
      <c r="P51" s="1737"/>
      <c r="Q51" s="1737"/>
      <c r="R51" s="1737"/>
      <c r="S51" s="1737"/>
      <c r="T51" s="1737"/>
      <c r="U51" s="1659"/>
      <c r="W51" s="1793" t="s">
        <v>90</v>
      </c>
      <c r="X51" s="891">
        <f>X2+1</f>
        <v>2</v>
      </c>
      <c r="Y51" s="1659"/>
      <c r="Z51" s="1659"/>
      <c r="AA51" s="1659"/>
      <c r="AB51" s="1659"/>
      <c r="AC51" s="1659"/>
      <c r="AD51" s="1659"/>
    </row>
    <row r="52" spans="1:30" ht="18" customHeight="1"/>
    <row r="53" spans="1:30" ht="18" customHeight="1">
      <c r="B53" s="1649"/>
      <c r="C53" s="1667" t="s">
        <v>1208</v>
      </c>
      <c r="D53" s="1685"/>
      <c r="E53" s="1685"/>
      <c r="F53" s="1685"/>
      <c r="G53" s="1722" t="s">
        <v>33</v>
      </c>
      <c r="H53" s="1685"/>
      <c r="I53" s="1685"/>
      <c r="J53" s="1752" t="s">
        <v>182</v>
      </c>
      <c r="K53" s="1761"/>
      <c r="L53" s="1763"/>
      <c r="M53" s="1667" t="s">
        <v>82</v>
      </c>
      <c r="N53" s="1685"/>
      <c r="O53" s="1769"/>
      <c r="P53" s="1685" t="s">
        <v>194</v>
      </c>
      <c r="Q53" s="1685"/>
      <c r="R53" s="1685"/>
      <c r="S53" s="1722" t="s">
        <v>33</v>
      </c>
      <c r="T53" s="1685"/>
      <c r="U53" s="1769"/>
      <c r="V53" s="1761" t="s">
        <v>182</v>
      </c>
      <c r="W53" s="1761"/>
      <c r="X53" s="1763"/>
      <c r="Y53" s="1667" t="s">
        <v>82</v>
      </c>
      <c r="Z53" s="1685"/>
      <c r="AA53" s="1769"/>
      <c r="AB53" s="1685" t="s">
        <v>194</v>
      </c>
      <c r="AC53" s="1685"/>
      <c r="AD53" s="1803"/>
    </row>
    <row r="54" spans="1:30" ht="17.25" customHeight="1">
      <c r="B54" s="1650" t="s">
        <v>246</v>
      </c>
      <c r="C54" s="1668" t="s">
        <v>1210</v>
      </c>
      <c r="D54" s="1686"/>
      <c r="E54" s="1686"/>
      <c r="F54" s="1707"/>
      <c r="G54" s="1723"/>
      <c r="H54" s="1730"/>
      <c r="I54" s="1743"/>
      <c r="J54" s="1730"/>
      <c r="K54" s="1730"/>
      <c r="L54" s="1743"/>
      <c r="M54" s="1730"/>
      <c r="N54" s="1730"/>
      <c r="O54" s="1743"/>
      <c r="P54" s="1776" t="s">
        <v>999</v>
      </c>
      <c r="Q54" s="1730"/>
      <c r="R54" s="1730"/>
      <c r="S54" s="1723"/>
      <c r="T54" s="1730"/>
      <c r="U54" s="1743"/>
      <c r="V54" s="1730"/>
      <c r="W54" s="1730"/>
      <c r="X54" s="1743"/>
      <c r="Y54" s="1730"/>
      <c r="Z54" s="1730"/>
      <c r="AA54" s="1743"/>
      <c r="AB54" s="1776" t="s">
        <v>151</v>
      </c>
      <c r="AC54" s="1730"/>
      <c r="AD54" s="1797"/>
    </row>
    <row r="55" spans="1:30" ht="17.25" customHeight="1">
      <c r="B55" s="1651"/>
      <c r="C55" s="1669"/>
      <c r="D55" s="1687"/>
      <c r="E55" s="1687"/>
      <c r="F55" s="1708"/>
      <c r="G55" s="1724"/>
      <c r="H55" s="1729"/>
      <c r="I55" s="1744"/>
      <c r="J55" s="1729"/>
      <c r="K55" s="1729"/>
      <c r="L55" s="1744"/>
      <c r="M55" s="1729"/>
      <c r="N55" s="1729"/>
      <c r="O55" s="1744"/>
      <c r="P55" s="1729"/>
      <c r="Q55" s="1729"/>
      <c r="R55" s="1729"/>
      <c r="S55" s="1724"/>
      <c r="T55" s="1729"/>
      <c r="U55" s="1744"/>
      <c r="V55" s="1729"/>
      <c r="W55" s="1729"/>
      <c r="X55" s="1744"/>
      <c r="Y55" s="1729"/>
      <c r="Z55" s="1729"/>
      <c r="AA55" s="1744"/>
      <c r="AB55" s="1729"/>
      <c r="AC55" s="1729"/>
      <c r="AD55" s="1798"/>
    </row>
    <row r="56" spans="1:30" ht="17.25" customHeight="1">
      <c r="B56" s="1651"/>
      <c r="C56" s="1669"/>
      <c r="D56" s="1687"/>
      <c r="E56" s="1687"/>
      <c r="F56" s="1708"/>
      <c r="G56" s="1725"/>
      <c r="H56" s="1728"/>
      <c r="I56" s="1745"/>
      <c r="J56" s="1728"/>
      <c r="K56" s="1728"/>
      <c r="L56" s="1745"/>
      <c r="M56" s="1728"/>
      <c r="N56" s="1728"/>
      <c r="O56" s="1745"/>
      <c r="P56" s="1773" t="s">
        <v>1241</v>
      </c>
      <c r="Q56" s="1728"/>
      <c r="R56" s="1728"/>
      <c r="S56" s="1725"/>
      <c r="T56" s="1728"/>
      <c r="U56" s="1745"/>
      <c r="V56" s="1728"/>
      <c r="W56" s="1728"/>
      <c r="X56" s="1745"/>
      <c r="Y56" s="1728"/>
      <c r="Z56" s="1728"/>
      <c r="AA56" s="1745"/>
      <c r="AB56" s="1773" t="s">
        <v>1270</v>
      </c>
      <c r="AC56" s="1728"/>
      <c r="AD56" s="1799"/>
    </row>
    <row r="57" spans="1:30" ht="17.25" customHeight="1">
      <c r="B57" s="1651"/>
      <c r="C57" s="1669"/>
      <c r="D57" s="1687"/>
      <c r="E57" s="1687"/>
      <c r="F57" s="1708"/>
      <c r="G57" s="1724"/>
      <c r="H57" s="1729"/>
      <c r="I57" s="1744"/>
      <c r="J57" s="1729"/>
      <c r="K57" s="1729"/>
      <c r="L57" s="1744"/>
      <c r="M57" s="1729"/>
      <c r="N57" s="1729"/>
      <c r="O57" s="1744"/>
      <c r="P57" s="1729"/>
      <c r="Q57" s="1729"/>
      <c r="R57" s="1729"/>
      <c r="S57" s="1724"/>
      <c r="T57" s="1729"/>
      <c r="U57" s="1744"/>
      <c r="V57" s="1729"/>
      <c r="W57" s="1729"/>
      <c r="X57" s="1744"/>
      <c r="Y57" s="1729"/>
      <c r="Z57" s="1729"/>
      <c r="AA57" s="1744"/>
      <c r="AB57" s="1729"/>
      <c r="AC57" s="1729"/>
      <c r="AD57" s="1798"/>
    </row>
    <row r="58" spans="1:30" ht="17.25" customHeight="1">
      <c r="B58" s="1651"/>
      <c r="C58" s="1669"/>
      <c r="D58" s="1687"/>
      <c r="E58" s="1687"/>
      <c r="F58" s="1708"/>
      <c r="G58" s="1725"/>
      <c r="H58" s="1728"/>
      <c r="I58" s="1745"/>
      <c r="J58" s="1728"/>
      <c r="K58" s="1728"/>
      <c r="L58" s="1745"/>
      <c r="M58" s="1728"/>
      <c r="N58" s="1728"/>
      <c r="O58" s="1745"/>
      <c r="P58" s="1777" t="s">
        <v>1006</v>
      </c>
      <c r="Q58" s="1728"/>
      <c r="R58" s="1728"/>
      <c r="S58" s="1725"/>
      <c r="T58" s="1728"/>
      <c r="U58" s="1745"/>
      <c r="V58" s="1728"/>
      <c r="W58" s="1728"/>
      <c r="X58" s="1745"/>
      <c r="Y58" s="1728"/>
      <c r="Z58" s="1728"/>
      <c r="AA58" s="1745"/>
      <c r="AB58" s="1773" t="s">
        <v>1271</v>
      </c>
      <c r="AC58" s="1728"/>
      <c r="AD58" s="1799"/>
    </row>
    <row r="59" spans="1:30" ht="17.25" customHeight="1">
      <c r="B59" s="1651"/>
      <c r="C59" s="1669"/>
      <c r="D59" s="1687"/>
      <c r="E59" s="1687"/>
      <c r="F59" s="1708"/>
      <c r="G59" s="1724"/>
      <c r="H59" s="1729"/>
      <c r="I59" s="1744"/>
      <c r="J59" s="1729"/>
      <c r="K59" s="1729"/>
      <c r="L59" s="1744"/>
      <c r="M59" s="1729"/>
      <c r="N59" s="1729"/>
      <c r="O59" s="1744"/>
      <c r="P59" s="1729"/>
      <c r="Q59" s="1729"/>
      <c r="R59" s="1729"/>
      <c r="S59" s="1724"/>
      <c r="T59" s="1729"/>
      <c r="U59" s="1744"/>
      <c r="V59" s="1729"/>
      <c r="W59" s="1729"/>
      <c r="X59" s="1744"/>
      <c r="Y59" s="1729"/>
      <c r="Z59" s="1729"/>
      <c r="AA59" s="1744"/>
      <c r="AB59" s="1729"/>
      <c r="AC59" s="1729"/>
      <c r="AD59" s="1798"/>
    </row>
    <row r="60" spans="1:30" ht="17.25" customHeight="1">
      <c r="B60" s="1651"/>
      <c r="C60" s="1669"/>
      <c r="D60" s="1687"/>
      <c r="E60" s="1687"/>
      <c r="F60" s="1708"/>
      <c r="G60" s="1725"/>
      <c r="H60" s="1728"/>
      <c r="I60" s="1745"/>
      <c r="J60" s="1728"/>
      <c r="K60" s="1728"/>
      <c r="L60" s="1745"/>
      <c r="M60" s="1728"/>
      <c r="N60" s="1728"/>
      <c r="O60" s="1745"/>
      <c r="P60" s="1773" t="s">
        <v>1242</v>
      </c>
      <c r="Q60" s="1728"/>
      <c r="R60" s="1728"/>
      <c r="S60" s="1725"/>
      <c r="T60" s="1728"/>
      <c r="U60" s="1745"/>
      <c r="V60" s="1728"/>
      <c r="W60" s="1728"/>
      <c r="X60" s="1745"/>
      <c r="Y60" s="1728"/>
      <c r="Z60" s="1728"/>
      <c r="AA60" s="1745"/>
      <c r="AB60" s="1773" t="s">
        <v>1272</v>
      </c>
      <c r="AC60" s="1728"/>
      <c r="AD60" s="1799"/>
    </row>
    <row r="61" spans="1:30" ht="17.25" customHeight="1">
      <c r="B61" s="1651"/>
      <c r="C61" s="1669"/>
      <c r="D61" s="1687"/>
      <c r="E61" s="1687"/>
      <c r="F61" s="1708"/>
      <c r="G61" s="1726"/>
      <c r="H61" s="1731"/>
      <c r="I61" s="1746"/>
      <c r="J61" s="1731"/>
      <c r="K61" s="1731"/>
      <c r="L61" s="1746"/>
      <c r="M61" s="1731"/>
      <c r="N61" s="1731"/>
      <c r="O61" s="1746"/>
      <c r="P61" s="1778"/>
      <c r="Q61" s="1731"/>
      <c r="R61" s="1731"/>
      <c r="S61" s="1726"/>
      <c r="T61" s="1731"/>
      <c r="U61" s="1746"/>
      <c r="V61" s="1731"/>
      <c r="W61" s="1731"/>
      <c r="X61" s="1746"/>
      <c r="Y61" s="1731"/>
      <c r="Z61" s="1731"/>
      <c r="AA61" s="1746"/>
      <c r="AB61" s="1778"/>
      <c r="AC61" s="1731"/>
      <c r="AD61" s="1801"/>
    </row>
    <row r="62" spans="1:30" ht="17.25" customHeight="1">
      <c r="B62" s="1651"/>
      <c r="C62" s="1669"/>
      <c r="D62" s="1687"/>
      <c r="E62" s="1687"/>
      <c r="F62" s="1708"/>
      <c r="G62" s="1725"/>
      <c r="H62" s="1728"/>
      <c r="I62" s="1745"/>
      <c r="J62" s="1753"/>
      <c r="K62" s="1728"/>
      <c r="L62" s="1745"/>
      <c r="M62" s="1753"/>
      <c r="N62" s="1728"/>
      <c r="O62" s="1745"/>
      <c r="P62" s="1773" t="s">
        <v>1214</v>
      </c>
      <c r="Q62" s="1728"/>
      <c r="R62" s="1728"/>
      <c r="S62" s="1725"/>
      <c r="T62" s="1728"/>
      <c r="U62" s="1745"/>
      <c r="V62" s="1728"/>
      <c r="W62" s="1728"/>
      <c r="X62" s="1745"/>
      <c r="Y62" s="1728"/>
      <c r="Z62" s="1728"/>
      <c r="AA62" s="1745"/>
      <c r="AB62" s="1773" t="s">
        <v>1273</v>
      </c>
      <c r="AC62" s="1728"/>
      <c r="AD62" s="1799"/>
    </row>
    <row r="63" spans="1:30" ht="17.25" customHeight="1">
      <c r="B63" s="1651"/>
      <c r="C63" s="1669"/>
      <c r="D63" s="1687"/>
      <c r="E63" s="1687"/>
      <c r="F63" s="1708"/>
      <c r="G63" s="1724"/>
      <c r="H63" s="1729"/>
      <c r="I63" s="1744"/>
      <c r="J63" s="1754"/>
      <c r="K63" s="1729"/>
      <c r="L63" s="1744"/>
      <c r="M63" s="1754"/>
      <c r="N63" s="1729"/>
      <c r="O63" s="1744"/>
      <c r="P63" s="1729"/>
      <c r="Q63" s="1729"/>
      <c r="R63" s="1729"/>
      <c r="S63" s="1724"/>
      <c r="T63" s="1729"/>
      <c r="U63" s="1744"/>
      <c r="V63" s="1729"/>
      <c r="W63" s="1729"/>
      <c r="X63" s="1744"/>
      <c r="Y63" s="1729"/>
      <c r="Z63" s="1729"/>
      <c r="AA63" s="1744"/>
      <c r="AB63" s="1729"/>
      <c r="AC63" s="1729"/>
      <c r="AD63" s="1798"/>
    </row>
    <row r="64" spans="1:30" ht="17.25" customHeight="1">
      <c r="B64" s="1651"/>
      <c r="C64" s="1669"/>
      <c r="D64" s="1687"/>
      <c r="E64" s="1687"/>
      <c r="F64" s="1708"/>
      <c r="G64" s="1725"/>
      <c r="H64" s="1728"/>
      <c r="I64" s="1745"/>
      <c r="J64" s="1753"/>
      <c r="K64" s="1728"/>
      <c r="L64" s="1745"/>
      <c r="M64" s="1753"/>
      <c r="N64" s="1728"/>
      <c r="O64" s="1745"/>
      <c r="P64" s="1773" t="s">
        <v>1243</v>
      </c>
      <c r="Q64" s="1728"/>
      <c r="R64" s="1728"/>
      <c r="S64" s="1725"/>
      <c r="T64" s="1728"/>
      <c r="U64" s="1745"/>
      <c r="V64" s="1728"/>
      <c r="W64" s="1728"/>
      <c r="X64" s="1745"/>
      <c r="Y64" s="1728"/>
      <c r="Z64" s="1728"/>
      <c r="AA64" s="1745"/>
      <c r="AB64" s="1773" t="s">
        <v>60</v>
      </c>
      <c r="AC64" s="1728"/>
      <c r="AD64" s="1799"/>
    </row>
    <row r="65" spans="2:30" ht="17.25" customHeight="1">
      <c r="B65" s="1651"/>
      <c r="C65" s="1669"/>
      <c r="D65" s="1687"/>
      <c r="E65" s="1687"/>
      <c r="F65" s="1708"/>
      <c r="G65" s="1724"/>
      <c r="H65" s="1729"/>
      <c r="I65" s="1744"/>
      <c r="J65" s="1754"/>
      <c r="K65" s="1729"/>
      <c r="L65" s="1744"/>
      <c r="M65" s="1754"/>
      <c r="N65" s="1729"/>
      <c r="O65" s="1744"/>
      <c r="P65" s="1729"/>
      <c r="Q65" s="1729"/>
      <c r="R65" s="1729"/>
      <c r="S65" s="1724"/>
      <c r="T65" s="1729"/>
      <c r="U65" s="1744"/>
      <c r="V65" s="1729"/>
      <c r="W65" s="1729"/>
      <c r="X65" s="1744"/>
      <c r="Y65" s="1729"/>
      <c r="Z65" s="1729"/>
      <c r="AA65" s="1744"/>
      <c r="AB65" s="1729"/>
      <c r="AC65" s="1729"/>
      <c r="AD65" s="1798"/>
    </row>
    <row r="66" spans="2:30" ht="17.25" customHeight="1">
      <c r="B66" s="1644" t="s">
        <v>279</v>
      </c>
      <c r="C66" s="1670" t="s">
        <v>805</v>
      </c>
      <c r="D66" s="1686"/>
      <c r="E66" s="1686"/>
      <c r="F66" s="1686"/>
      <c r="G66" s="1723"/>
      <c r="H66" s="1730"/>
      <c r="I66" s="1743"/>
      <c r="J66" s="1730"/>
      <c r="K66" s="1730"/>
      <c r="L66" s="1743"/>
      <c r="M66" s="1730"/>
      <c r="N66" s="1730"/>
      <c r="O66" s="1743"/>
      <c r="P66" s="1776" t="s">
        <v>999</v>
      </c>
      <c r="Q66" s="1730"/>
      <c r="R66" s="1730"/>
      <c r="S66" s="1723"/>
      <c r="T66" s="1730"/>
      <c r="U66" s="1743"/>
      <c r="V66" s="1730"/>
      <c r="W66" s="1730"/>
      <c r="X66" s="1743"/>
      <c r="Y66" s="1730"/>
      <c r="Z66" s="1730"/>
      <c r="AA66" s="1743"/>
      <c r="AB66" s="1776" t="s">
        <v>151</v>
      </c>
      <c r="AC66" s="1730"/>
      <c r="AD66" s="1797"/>
    </row>
    <row r="67" spans="2:30" ht="17.25" customHeight="1">
      <c r="B67" s="1645"/>
      <c r="C67" s="1669"/>
      <c r="D67" s="1687"/>
      <c r="E67" s="1687"/>
      <c r="F67" s="1687"/>
      <c r="G67" s="1724"/>
      <c r="H67" s="1729"/>
      <c r="I67" s="1744"/>
      <c r="J67" s="1729"/>
      <c r="K67" s="1729"/>
      <c r="L67" s="1744"/>
      <c r="M67" s="1729"/>
      <c r="N67" s="1729"/>
      <c r="O67" s="1744"/>
      <c r="P67" s="1729"/>
      <c r="Q67" s="1729"/>
      <c r="R67" s="1729"/>
      <c r="S67" s="1724"/>
      <c r="T67" s="1729"/>
      <c r="U67" s="1744"/>
      <c r="V67" s="1729"/>
      <c r="W67" s="1729"/>
      <c r="X67" s="1744"/>
      <c r="Y67" s="1729"/>
      <c r="Z67" s="1729"/>
      <c r="AA67" s="1744"/>
      <c r="AB67" s="1729"/>
      <c r="AC67" s="1729"/>
      <c r="AD67" s="1798"/>
    </row>
    <row r="68" spans="2:30" ht="17.25" customHeight="1">
      <c r="B68" s="1645"/>
      <c r="C68" s="1669"/>
      <c r="D68" s="1687"/>
      <c r="E68" s="1687"/>
      <c r="F68" s="1687"/>
      <c r="G68" s="1725"/>
      <c r="H68" s="1728"/>
      <c r="I68" s="1745"/>
      <c r="J68" s="1728"/>
      <c r="K68" s="1728"/>
      <c r="L68" s="1745"/>
      <c r="M68" s="1728"/>
      <c r="N68" s="1728"/>
      <c r="O68" s="1745"/>
      <c r="P68" s="1773" t="s">
        <v>1241</v>
      </c>
      <c r="Q68" s="1728"/>
      <c r="R68" s="1728"/>
      <c r="S68" s="1725"/>
      <c r="T68" s="1728"/>
      <c r="U68" s="1745"/>
      <c r="V68" s="1728"/>
      <c r="W68" s="1728"/>
      <c r="X68" s="1745"/>
      <c r="Y68" s="1728"/>
      <c r="Z68" s="1728"/>
      <c r="AA68" s="1745"/>
      <c r="AB68" s="1773" t="s">
        <v>1270</v>
      </c>
      <c r="AC68" s="1728"/>
      <c r="AD68" s="1799"/>
    </row>
    <row r="69" spans="2:30" ht="17.25" customHeight="1">
      <c r="B69" s="1645"/>
      <c r="C69" s="1669"/>
      <c r="D69" s="1687"/>
      <c r="E69" s="1687"/>
      <c r="F69" s="1687"/>
      <c r="G69" s="1724"/>
      <c r="H69" s="1729"/>
      <c r="I69" s="1744"/>
      <c r="J69" s="1729"/>
      <c r="K69" s="1729"/>
      <c r="L69" s="1744"/>
      <c r="M69" s="1729"/>
      <c r="N69" s="1729"/>
      <c r="O69" s="1744"/>
      <c r="P69" s="1729"/>
      <c r="Q69" s="1729"/>
      <c r="R69" s="1729"/>
      <c r="S69" s="1724"/>
      <c r="T69" s="1729"/>
      <c r="U69" s="1744"/>
      <c r="V69" s="1729"/>
      <c r="W69" s="1729"/>
      <c r="X69" s="1744"/>
      <c r="Y69" s="1729"/>
      <c r="Z69" s="1729"/>
      <c r="AA69" s="1744"/>
      <c r="AB69" s="1729"/>
      <c r="AC69" s="1729"/>
      <c r="AD69" s="1798"/>
    </row>
    <row r="70" spans="2:30" ht="17.25" customHeight="1">
      <c r="B70" s="1645"/>
      <c r="C70" s="1669"/>
      <c r="D70" s="1687"/>
      <c r="E70" s="1687"/>
      <c r="F70" s="1687"/>
      <c r="G70" s="1725"/>
      <c r="H70" s="1728"/>
      <c r="I70" s="1745"/>
      <c r="J70" s="1728"/>
      <c r="K70" s="1728"/>
      <c r="L70" s="1745"/>
      <c r="M70" s="1728"/>
      <c r="N70" s="1728"/>
      <c r="O70" s="1745"/>
      <c r="P70" s="1777" t="s">
        <v>1006</v>
      </c>
      <c r="Q70" s="1728"/>
      <c r="R70" s="1728"/>
      <c r="S70" s="1725"/>
      <c r="T70" s="1728"/>
      <c r="U70" s="1745"/>
      <c r="V70" s="1728"/>
      <c r="W70" s="1728"/>
      <c r="X70" s="1745"/>
      <c r="Y70" s="1728"/>
      <c r="Z70" s="1728"/>
      <c r="AA70" s="1745"/>
      <c r="AB70" s="1773" t="s">
        <v>1271</v>
      </c>
      <c r="AC70" s="1728"/>
      <c r="AD70" s="1799"/>
    </row>
    <row r="71" spans="2:30" ht="17.25" customHeight="1">
      <c r="B71" s="1645"/>
      <c r="C71" s="1669"/>
      <c r="D71" s="1687"/>
      <c r="E71" s="1687"/>
      <c r="F71" s="1687"/>
      <c r="G71" s="1724"/>
      <c r="H71" s="1729"/>
      <c r="I71" s="1744"/>
      <c r="J71" s="1729"/>
      <c r="K71" s="1729"/>
      <c r="L71" s="1744"/>
      <c r="M71" s="1729"/>
      <c r="N71" s="1729"/>
      <c r="O71" s="1744"/>
      <c r="P71" s="1729"/>
      <c r="Q71" s="1729"/>
      <c r="R71" s="1729"/>
      <c r="S71" s="1724"/>
      <c r="T71" s="1729"/>
      <c r="U71" s="1744"/>
      <c r="V71" s="1729"/>
      <c r="W71" s="1729"/>
      <c r="X71" s="1744"/>
      <c r="Y71" s="1729"/>
      <c r="Z71" s="1729"/>
      <c r="AA71" s="1744"/>
      <c r="AB71" s="1729"/>
      <c r="AC71" s="1729"/>
      <c r="AD71" s="1798"/>
    </row>
    <row r="72" spans="2:30" ht="17.25" customHeight="1">
      <c r="B72" s="1645"/>
      <c r="C72" s="1669"/>
      <c r="D72" s="1687"/>
      <c r="E72" s="1687"/>
      <c r="F72" s="1687"/>
      <c r="G72" s="1725"/>
      <c r="H72" s="1728"/>
      <c r="I72" s="1745"/>
      <c r="J72" s="1728"/>
      <c r="K72" s="1728"/>
      <c r="L72" s="1745"/>
      <c r="M72" s="1728"/>
      <c r="N72" s="1728"/>
      <c r="O72" s="1745"/>
      <c r="P72" s="1773" t="s">
        <v>1242</v>
      </c>
      <c r="Q72" s="1728"/>
      <c r="R72" s="1728"/>
      <c r="S72" s="1725"/>
      <c r="T72" s="1728"/>
      <c r="U72" s="1745"/>
      <c r="V72" s="1728"/>
      <c r="W72" s="1728"/>
      <c r="X72" s="1745"/>
      <c r="Y72" s="1728"/>
      <c r="Z72" s="1728"/>
      <c r="AA72" s="1745"/>
      <c r="AB72" s="1773" t="s">
        <v>1272</v>
      </c>
      <c r="AC72" s="1728"/>
      <c r="AD72" s="1799"/>
    </row>
    <row r="73" spans="2:30" ht="17.25" customHeight="1">
      <c r="B73" s="1645"/>
      <c r="C73" s="1669"/>
      <c r="D73" s="1687"/>
      <c r="E73" s="1687"/>
      <c r="F73" s="1687"/>
      <c r="G73" s="1724"/>
      <c r="H73" s="1729"/>
      <c r="I73" s="1744"/>
      <c r="J73" s="1729"/>
      <c r="K73" s="1729"/>
      <c r="L73" s="1744"/>
      <c r="M73" s="1729"/>
      <c r="N73" s="1729"/>
      <c r="O73" s="1744"/>
      <c r="P73" s="1729"/>
      <c r="Q73" s="1729"/>
      <c r="R73" s="1729"/>
      <c r="S73" s="1724"/>
      <c r="T73" s="1729"/>
      <c r="U73" s="1744"/>
      <c r="V73" s="1729"/>
      <c r="W73" s="1729"/>
      <c r="X73" s="1744"/>
      <c r="Y73" s="1729"/>
      <c r="Z73" s="1729"/>
      <c r="AA73" s="1744"/>
      <c r="AB73" s="1729"/>
      <c r="AC73" s="1729"/>
      <c r="AD73" s="1798"/>
    </row>
    <row r="74" spans="2:30" ht="17.25" customHeight="1">
      <c r="B74" s="1645"/>
      <c r="C74" s="1669"/>
      <c r="D74" s="1687"/>
      <c r="E74" s="1687"/>
      <c r="F74" s="1687"/>
      <c r="G74" s="1725"/>
      <c r="H74" s="1728"/>
      <c r="I74" s="1745"/>
      <c r="J74" s="1753"/>
      <c r="K74" s="1728"/>
      <c r="L74" s="1745"/>
      <c r="M74" s="1753"/>
      <c r="N74" s="1728"/>
      <c r="O74" s="1745"/>
      <c r="P74" s="1773" t="s">
        <v>1214</v>
      </c>
      <c r="Q74" s="1728"/>
      <c r="R74" s="1728"/>
      <c r="S74" s="1725"/>
      <c r="T74" s="1728"/>
      <c r="U74" s="1745"/>
      <c r="V74" s="1728"/>
      <c r="W74" s="1728"/>
      <c r="X74" s="1745"/>
      <c r="Y74" s="1728"/>
      <c r="Z74" s="1728"/>
      <c r="AA74" s="1745"/>
      <c r="AB74" s="1773" t="s">
        <v>1273</v>
      </c>
      <c r="AC74" s="1728"/>
      <c r="AD74" s="1799"/>
    </row>
    <row r="75" spans="2:30" ht="17.25" customHeight="1">
      <c r="B75" s="1646"/>
      <c r="C75" s="1671"/>
      <c r="D75" s="1688"/>
      <c r="E75" s="1688"/>
      <c r="F75" s="1688"/>
      <c r="G75" s="1727"/>
      <c r="H75" s="1738"/>
      <c r="I75" s="1747"/>
      <c r="J75" s="1755"/>
      <c r="K75" s="1738"/>
      <c r="L75" s="1747"/>
      <c r="M75" s="1755"/>
      <c r="N75" s="1738"/>
      <c r="O75" s="1747"/>
      <c r="P75" s="1738"/>
      <c r="Q75" s="1738"/>
      <c r="R75" s="1738"/>
      <c r="S75" s="1727"/>
      <c r="T75" s="1738"/>
      <c r="U75" s="1747"/>
      <c r="V75" s="1738"/>
      <c r="W75" s="1738"/>
      <c r="X75" s="1747"/>
      <c r="Y75" s="1738"/>
      <c r="Z75" s="1738"/>
      <c r="AA75" s="1747"/>
      <c r="AB75" s="1738"/>
      <c r="AC75" s="1738"/>
      <c r="AD75" s="1800"/>
    </row>
    <row r="76" spans="2:30" ht="17.25" customHeight="1">
      <c r="B76" s="1650" t="s">
        <v>1203</v>
      </c>
      <c r="C76" s="1668" t="s">
        <v>1211</v>
      </c>
      <c r="D76" s="1686"/>
      <c r="E76" s="1686"/>
      <c r="F76" s="1707"/>
      <c r="G76" s="1723"/>
      <c r="H76" s="1730"/>
      <c r="I76" s="1743"/>
      <c r="J76" s="1756"/>
      <c r="K76" s="1730"/>
      <c r="L76" s="1743"/>
      <c r="M76" s="1756"/>
      <c r="N76" s="1730"/>
      <c r="O76" s="1743"/>
      <c r="P76" s="1776" t="s">
        <v>999</v>
      </c>
      <c r="Q76" s="1730"/>
      <c r="R76" s="1730"/>
      <c r="S76" s="1723"/>
      <c r="T76" s="1730"/>
      <c r="U76" s="1743"/>
      <c r="V76" s="1730"/>
      <c r="W76" s="1730"/>
      <c r="X76" s="1743"/>
      <c r="Y76" s="1730"/>
      <c r="Z76" s="1730"/>
      <c r="AA76" s="1743"/>
      <c r="AB76" s="1776" t="s">
        <v>652</v>
      </c>
      <c r="AC76" s="1730"/>
      <c r="AD76" s="1797"/>
    </row>
    <row r="77" spans="2:30" ht="17.25" customHeight="1">
      <c r="B77" s="1652"/>
      <c r="C77" s="1669"/>
      <c r="D77" s="1687"/>
      <c r="E77" s="1687"/>
      <c r="F77" s="1708"/>
      <c r="G77" s="1724"/>
      <c r="H77" s="1729"/>
      <c r="I77" s="1744"/>
      <c r="J77" s="1754"/>
      <c r="K77" s="1729"/>
      <c r="L77" s="1744"/>
      <c r="M77" s="1754"/>
      <c r="N77" s="1729"/>
      <c r="O77" s="1744"/>
      <c r="P77" s="1729"/>
      <c r="Q77" s="1729"/>
      <c r="R77" s="1729"/>
      <c r="S77" s="1724"/>
      <c r="T77" s="1729"/>
      <c r="U77" s="1744"/>
      <c r="V77" s="1729"/>
      <c r="W77" s="1729"/>
      <c r="X77" s="1744"/>
      <c r="Y77" s="1729"/>
      <c r="Z77" s="1729"/>
      <c r="AA77" s="1744"/>
      <c r="AB77" s="1729"/>
      <c r="AC77" s="1729"/>
      <c r="AD77" s="1798"/>
    </row>
    <row r="78" spans="2:30" ht="17.25" customHeight="1">
      <c r="B78" s="1652"/>
      <c r="C78" s="1669"/>
      <c r="D78" s="1687"/>
      <c r="E78" s="1687"/>
      <c r="F78" s="1708"/>
      <c r="G78" s="1725"/>
      <c r="H78" s="1728"/>
      <c r="I78" s="1745"/>
      <c r="J78" s="1728"/>
      <c r="K78" s="1728"/>
      <c r="L78" s="1745"/>
      <c r="M78" s="1728"/>
      <c r="N78" s="1728"/>
      <c r="O78" s="1745"/>
      <c r="P78" s="1773" t="s">
        <v>1278</v>
      </c>
      <c r="Q78" s="1728"/>
      <c r="R78" s="1728"/>
      <c r="S78" s="1725"/>
      <c r="T78" s="1728"/>
      <c r="U78" s="1745"/>
      <c r="V78" s="1728"/>
      <c r="W78" s="1728"/>
      <c r="X78" s="1745"/>
      <c r="Y78" s="1728"/>
      <c r="Z78" s="1728"/>
      <c r="AA78" s="1745"/>
      <c r="AB78" s="1773" t="s">
        <v>866</v>
      </c>
      <c r="AC78" s="1728"/>
      <c r="AD78" s="1799"/>
    </row>
    <row r="79" spans="2:30" ht="17.25" customHeight="1">
      <c r="B79" s="1652"/>
      <c r="C79" s="1669"/>
      <c r="D79" s="1687"/>
      <c r="E79" s="1687"/>
      <c r="F79" s="1708"/>
      <c r="G79" s="1724"/>
      <c r="H79" s="1729"/>
      <c r="I79" s="1744"/>
      <c r="J79" s="1729"/>
      <c r="K79" s="1729"/>
      <c r="L79" s="1744"/>
      <c r="M79" s="1729"/>
      <c r="N79" s="1729"/>
      <c r="O79" s="1744"/>
      <c r="P79" s="1729"/>
      <c r="Q79" s="1729"/>
      <c r="R79" s="1729"/>
      <c r="S79" s="1724"/>
      <c r="T79" s="1729"/>
      <c r="U79" s="1744"/>
      <c r="V79" s="1729"/>
      <c r="W79" s="1729"/>
      <c r="X79" s="1744"/>
      <c r="Y79" s="1729"/>
      <c r="Z79" s="1729"/>
      <c r="AA79" s="1744"/>
      <c r="AB79" s="1729"/>
      <c r="AC79" s="1729"/>
      <c r="AD79" s="1798"/>
    </row>
    <row r="80" spans="2:30" ht="17.25" customHeight="1">
      <c r="B80" s="1652"/>
      <c r="C80" s="1669"/>
      <c r="D80" s="1687"/>
      <c r="E80" s="1687"/>
      <c r="F80" s="1708"/>
      <c r="G80" s="1725"/>
      <c r="H80" s="1728"/>
      <c r="I80" s="1745"/>
      <c r="J80" s="1753"/>
      <c r="K80" s="1728"/>
      <c r="L80" s="1745"/>
      <c r="M80" s="1753"/>
      <c r="N80" s="1728"/>
      <c r="O80" s="1745"/>
      <c r="P80" s="1777" t="s">
        <v>1241</v>
      </c>
      <c r="Q80" s="1728"/>
      <c r="R80" s="1728"/>
      <c r="S80" s="1725"/>
      <c r="T80" s="1728"/>
      <c r="U80" s="1745"/>
      <c r="V80" s="1728"/>
      <c r="W80" s="1728"/>
      <c r="X80" s="1745"/>
      <c r="Y80" s="1728"/>
      <c r="Z80" s="1728"/>
      <c r="AA80" s="1745"/>
      <c r="AB80" s="1773" t="s">
        <v>1282</v>
      </c>
      <c r="AC80" s="1728"/>
      <c r="AD80" s="1799"/>
    </row>
    <row r="81" spans="2:30" ht="17.25" customHeight="1">
      <c r="B81" s="1652"/>
      <c r="C81" s="1669"/>
      <c r="D81" s="1687"/>
      <c r="E81" s="1687"/>
      <c r="F81" s="1708"/>
      <c r="G81" s="1724"/>
      <c r="H81" s="1729"/>
      <c r="I81" s="1744"/>
      <c r="J81" s="1754"/>
      <c r="K81" s="1729"/>
      <c r="L81" s="1744"/>
      <c r="M81" s="1754"/>
      <c r="N81" s="1729"/>
      <c r="O81" s="1744"/>
      <c r="P81" s="1729"/>
      <c r="Q81" s="1729"/>
      <c r="R81" s="1729"/>
      <c r="S81" s="1724"/>
      <c r="T81" s="1729"/>
      <c r="U81" s="1744"/>
      <c r="V81" s="1729"/>
      <c r="W81" s="1729"/>
      <c r="X81" s="1744"/>
      <c r="Y81" s="1729"/>
      <c r="Z81" s="1729"/>
      <c r="AA81" s="1744"/>
      <c r="AB81" s="1729"/>
      <c r="AC81" s="1729"/>
      <c r="AD81" s="1798"/>
    </row>
    <row r="82" spans="2:30" ht="17.25" customHeight="1">
      <c r="B82" s="1652"/>
      <c r="C82" s="1669"/>
      <c r="D82" s="1687"/>
      <c r="E82" s="1687"/>
      <c r="F82" s="1708"/>
      <c r="G82" s="1726"/>
      <c r="H82" s="1731"/>
      <c r="I82" s="1746"/>
      <c r="J82" s="1757"/>
      <c r="K82" s="1731"/>
      <c r="L82" s="1746"/>
      <c r="M82" s="1757"/>
      <c r="N82" s="1731"/>
      <c r="O82" s="1746"/>
      <c r="P82" s="1778" t="s">
        <v>1279</v>
      </c>
      <c r="Q82" s="1731"/>
      <c r="R82" s="1731"/>
      <c r="S82" s="1726"/>
      <c r="T82" s="1731"/>
      <c r="U82" s="1746"/>
      <c r="V82" s="1731"/>
      <c r="W82" s="1731"/>
      <c r="X82" s="1746"/>
      <c r="Y82" s="1731"/>
      <c r="Z82" s="1731"/>
      <c r="AA82" s="1746"/>
      <c r="AB82" s="1778" t="s">
        <v>498</v>
      </c>
      <c r="AC82" s="1731"/>
      <c r="AD82" s="1801"/>
    </row>
    <row r="83" spans="2:30" ht="17.25" customHeight="1">
      <c r="B83" s="1652"/>
      <c r="C83" s="1669"/>
      <c r="D83" s="1687"/>
      <c r="E83" s="1687"/>
      <c r="F83" s="1708"/>
      <c r="G83" s="1724"/>
      <c r="H83" s="1729"/>
      <c r="I83" s="1744"/>
      <c r="J83" s="1754"/>
      <c r="K83" s="1729"/>
      <c r="L83" s="1744"/>
      <c r="M83" s="1754"/>
      <c r="N83" s="1729"/>
      <c r="O83" s="1744"/>
      <c r="P83" s="1729"/>
      <c r="Q83" s="1729"/>
      <c r="R83" s="1729"/>
      <c r="S83" s="1724"/>
      <c r="T83" s="1729"/>
      <c r="U83" s="1744"/>
      <c r="V83" s="1729"/>
      <c r="W83" s="1729"/>
      <c r="X83" s="1744"/>
      <c r="Y83" s="1729"/>
      <c r="Z83" s="1729"/>
      <c r="AA83" s="1744"/>
      <c r="AB83" s="1729"/>
      <c r="AC83" s="1729"/>
      <c r="AD83" s="1798"/>
    </row>
    <row r="84" spans="2:30" ht="17.25" customHeight="1">
      <c r="B84" s="1652"/>
      <c r="C84" s="1669"/>
      <c r="D84" s="1687"/>
      <c r="E84" s="1687"/>
      <c r="F84" s="1708"/>
      <c r="G84" s="1725"/>
      <c r="H84" s="1728"/>
      <c r="I84" s="1745"/>
      <c r="J84" s="1728"/>
      <c r="K84" s="1728"/>
      <c r="L84" s="1745"/>
      <c r="M84" s="1728"/>
      <c r="N84" s="1728"/>
      <c r="O84" s="1745"/>
      <c r="P84" s="1773" t="s">
        <v>1006</v>
      </c>
      <c r="Q84" s="1728"/>
      <c r="R84" s="1728"/>
      <c r="S84" s="1725"/>
      <c r="T84" s="1728"/>
      <c r="U84" s="1745"/>
      <c r="V84" s="1728"/>
      <c r="W84" s="1728"/>
      <c r="X84" s="1745"/>
      <c r="Y84" s="1728"/>
      <c r="Z84" s="1728"/>
      <c r="AA84" s="1745"/>
      <c r="AB84" s="1773" t="s">
        <v>1004</v>
      </c>
      <c r="AC84" s="1728"/>
      <c r="AD84" s="1799"/>
    </row>
    <row r="85" spans="2:30" ht="17.25" customHeight="1">
      <c r="B85" s="1652"/>
      <c r="C85" s="1669"/>
      <c r="D85" s="1687"/>
      <c r="E85" s="1687"/>
      <c r="F85" s="1708"/>
      <c r="G85" s="1724"/>
      <c r="H85" s="1729"/>
      <c r="I85" s="1744"/>
      <c r="J85" s="1729"/>
      <c r="K85" s="1729"/>
      <c r="L85" s="1744"/>
      <c r="M85" s="1729"/>
      <c r="N85" s="1729"/>
      <c r="O85" s="1744"/>
      <c r="P85" s="1729"/>
      <c r="Q85" s="1729"/>
      <c r="R85" s="1729"/>
      <c r="S85" s="1724"/>
      <c r="T85" s="1729"/>
      <c r="U85" s="1744"/>
      <c r="V85" s="1729"/>
      <c r="W85" s="1729"/>
      <c r="X85" s="1744"/>
      <c r="Y85" s="1729"/>
      <c r="Z85" s="1729"/>
      <c r="AA85" s="1744"/>
      <c r="AB85" s="1729"/>
      <c r="AC85" s="1729"/>
      <c r="AD85" s="1798"/>
    </row>
    <row r="86" spans="2:30" ht="17.25" customHeight="1">
      <c r="B86" s="1652"/>
      <c r="C86" s="1669"/>
      <c r="D86" s="1687"/>
      <c r="E86" s="1687"/>
      <c r="F86" s="1708"/>
      <c r="G86" s="1725"/>
      <c r="H86" s="1728"/>
      <c r="I86" s="1745"/>
      <c r="J86" s="1753"/>
      <c r="K86" s="1728"/>
      <c r="L86" s="1745"/>
      <c r="M86" s="1753"/>
      <c r="N86" s="1728"/>
      <c r="O86" s="1745"/>
      <c r="P86" s="1777" t="s">
        <v>1280</v>
      </c>
      <c r="Q86" s="1728"/>
      <c r="R86" s="1728"/>
      <c r="S86" s="1725"/>
      <c r="T86" s="1728"/>
      <c r="U86" s="1745"/>
      <c r="V86" s="1728"/>
      <c r="W86" s="1728"/>
      <c r="X86" s="1745"/>
      <c r="Y86" s="1728"/>
      <c r="Z86" s="1728"/>
      <c r="AA86" s="1745"/>
      <c r="AB86" s="1773" t="s">
        <v>1284</v>
      </c>
      <c r="AC86" s="1728"/>
      <c r="AD86" s="1799"/>
    </row>
    <row r="87" spans="2:30" ht="17.25" customHeight="1">
      <c r="B87" s="1653"/>
      <c r="C87" s="1671"/>
      <c r="D87" s="1688"/>
      <c r="E87" s="1688"/>
      <c r="F87" s="1709"/>
      <c r="G87" s="1726"/>
      <c r="H87" s="1731"/>
      <c r="I87" s="1746"/>
      <c r="J87" s="1757"/>
      <c r="K87" s="1731"/>
      <c r="L87" s="1746"/>
      <c r="M87" s="1757"/>
      <c r="N87" s="1731"/>
      <c r="O87" s="1746"/>
      <c r="P87" s="1731"/>
      <c r="Q87" s="1731"/>
      <c r="R87" s="1731"/>
      <c r="S87" s="1726"/>
      <c r="T87" s="1731"/>
      <c r="U87" s="1746"/>
      <c r="V87" s="1731"/>
      <c r="W87" s="1731"/>
      <c r="X87" s="1746"/>
      <c r="Y87" s="1731"/>
      <c r="Z87" s="1731"/>
      <c r="AA87" s="1746"/>
      <c r="AB87" s="1731"/>
      <c r="AC87" s="1731"/>
      <c r="AD87" s="1801"/>
    </row>
    <row r="88" spans="2:30" ht="17.25" customHeight="1">
      <c r="B88" s="1650" t="s">
        <v>1204</v>
      </c>
      <c r="C88" s="1670" t="s">
        <v>1212</v>
      </c>
      <c r="D88" s="1686"/>
      <c r="E88" s="1686"/>
      <c r="F88" s="1707"/>
      <c r="G88" s="1723"/>
      <c r="H88" s="1730"/>
      <c r="I88" s="1743"/>
      <c r="J88" s="1730"/>
      <c r="K88" s="1730"/>
      <c r="L88" s="1743"/>
      <c r="M88" s="1730"/>
      <c r="N88" s="1730"/>
      <c r="O88" s="1743"/>
      <c r="P88" s="1776" t="s">
        <v>1246</v>
      </c>
      <c r="Q88" s="1730"/>
      <c r="R88" s="1730"/>
      <c r="S88" s="1723"/>
      <c r="T88" s="1730"/>
      <c r="U88" s="1743"/>
      <c r="V88" s="1730"/>
      <c r="W88" s="1730"/>
      <c r="X88" s="1743"/>
      <c r="Y88" s="1730"/>
      <c r="Z88" s="1730"/>
      <c r="AA88" s="1743"/>
      <c r="AB88" s="1776" t="s">
        <v>1274</v>
      </c>
      <c r="AC88" s="1730"/>
      <c r="AD88" s="1797"/>
    </row>
    <row r="89" spans="2:30" ht="17.25" customHeight="1">
      <c r="B89" s="1651"/>
      <c r="C89" s="1669"/>
      <c r="D89" s="1687"/>
      <c r="E89" s="1687"/>
      <c r="F89" s="1708"/>
      <c r="G89" s="1724"/>
      <c r="H89" s="1729"/>
      <c r="I89" s="1744"/>
      <c r="J89" s="1729"/>
      <c r="K89" s="1729"/>
      <c r="L89" s="1744"/>
      <c r="M89" s="1729"/>
      <c r="N89" s="1729"/>
      <c r="O89" s="1744"/>
      <c r="P89" s="1729"/>
      <c r="Q89" s="1729"/>
      <c r="R89" s="1729"/>
      <c r="S89" s="1724"/>
      <c r="T89" s="1729"/>
      <c r="U89" s="1744"/>
      <c r="V89" s="1729"/>
      <c r="W89" s="1729"/>
      <c r="X89" s="1744"/>
      <c r="Y89" s="1729"/>
      <c r="Z89" s="1729"/>
      <c r="AA89" s="1744"/>
      <c r="AB89" s="1729"/>
      <c r="AC89" s="1729"/>
      <c r="AD89" s="1798"/>
    </row>
    <row r="90" spans="2:30" ht="17.25" customHeight="1">
      <c r="B90" s="1651"/>
      <c r="C90" s="1669"/>
      <c r="D90" s="1687"/>
      <c r="E90" s="1687"/>
      <c r="F90" s="1708"/>
      <c r="G90" s="1728"/>
      <c r="H90" s="1728"/>
      <c r="I90" s="1745"/>
      <c r="J90" s="1753"/>
      <c r="K90" s="1728"/>
      <c r="L90" s="1745"/>
      <c r="M90" s="1753"/>
      <c r="N90" s="1728"/>
      <c r="O90" s="1745"/>
      <c r="P90" s="1777" t="s">
        <v>1247</v>
      </c>
      <c r="Q90" s="1728"/>
      <c r="R90" s="1785"/>
      <c r="S90" s="1728"/>
      <c r="T90" s="1728"/>
      <c r="U90" s="1745"/>
      <c r="V90" s="1728"/>
      <c r="W90" s="1728"/>
      <c r="X90" s="1745"/>
      <c r="Y90" s="1728"/>
      <c r="Z90" s="1728"/>
      <c r="AA90" s="1745"/>
      <c r="AB90" s="1777" t="s">
        <v>1275</v>
      </c>
      <c r="AC90" s="1728"/>
      <c r="AD90" s="1799"/>
    </row>
    <row r="91" spans="2:30" ht="17.25" customHeight="1">
      <c r="B91" s="1651"/>
      <c r="C91" s="1669"/>
      <c r="D91" s="1687"/>
      <c r="E91" s="1687"/>
      <c r="F91" s="1708"/>
      <c r="G91" s="1729"/>
      <c r="H91" s="1729"/>
      <c r="I91" s="1744"/>
      <c r="J91" s="1754"/>
      <c r="K91" s="1729"/>
      <c r="L91" s="1744"/>
      <c r="M91" s="1754"/>
      <c r="N91" s="1729"/>
      <c r="O91" s="1744"/>
      <c r="P91" s="1754"/>
      <c r="Q91" s="1729"/>
      <c r="R91" s="1784"/>
      <c r="S91" s="1729"/>
      <c r="T91" s="1729"/>
      <c r="U91" s="1744"/>
      <c r="V91" s="1729"/>
      <c r="W91" s="1729"/>
      <c r="X91" s="1744"/>
      <c r="Y91" s="1729"/>
      <c r="Z91" s="1729"/>
      <c r="AA91" s="1744"/>
      <c r="AB91" s="1754"/>
      <c r="AC91" s="1729"/>
      <c r="AD91" s="1798"/>
    </row>
    <row r="92" spans="2:30" ht="17.25" customHeight="1">
      <c r="B92" s="1651"/>
      <c r="C92" s="1669"/>
      <c r="D92" s="1687"/>
      <c r="E92" s="1687"/>
      <c r="F92" s="1708"/>
      <c r="G92" s="1726"/>
      <c r="H92" s="1731"/>
      <c r="I92" s="1746"/>
      <c r="J92" s="1731"/>
      <c r="K92" s="1731"/>
      <c r="L92" s="1746"/>
      <c r="M92" s="1731"/>
      <c r="N92" s="1731"/>
      <c r="O92" s="1746"/>
      <c r="P92" s="1778" t="s">
        <v>1248</v>
      </c>
      <c r="Q92" s="1731"/>
      <c r="R92" s="1731"/>
      <c r="S92" s="1726"/>
      <c r="T92" s="1731"/>
      <c r="U92" s="1746"/>
      <c r="V92" s="1731"/>
      <c r="W92" s="1731"/>
      <c r="X92" s="1746"/>
      <c r="Y92" s="1731"/>
      <c r="Z92" s="1731"/>
      <c r="AA92" s="1746"/>
      <c r="AB92" s="1778" t="s">
        <v>1223</v>
      </c>
      <c r="AC92" s="1731"/>
      <c r="AD92" s="1801"/>
    </row>
    <row r="93" spans="2:30" ht="17.25" customHeight="1">
      <c r="B93" s="1651"/>
      <c r="C93" s="1669"/>
      <c r="D93" s="1687"/>
      <c r="E93" s="1687"/>
      <c r="F93" s="1708"/>
      <c r="G93" s="1724"/>
      <c r="H93" s="1729"/>
      <c r="I93" s="1744"/>
      <c r="J93" s="1729"/>
      <c r="K93" s="1729"/>
      <c r="L93" s="1744"/>
      <c r="M93" s="1729"/>
      <c r="N93" s="1729"/>
      <c r="O93" s="1744"/>
      <c r="P93" s="1729"/>
      <c r="Q93" s="1729"/>
      <c r="R93" s="1729"/>
      <c r="S93" s="1724"/>
      <c r="T93" s="1729"/>
      <c r="U93" s="1744"/>
      <c r="V93" s="1729"/>
      <c r="W93" s="1729"/>
      <c r="X93" s="1744"/>
      <c r="Y93" s="1729"/>
      <c r="Z93" s="1729"/>
      <c r="AA93" s="1744"/>
      <c r="AB93" s="1729"/>
      <c r="AC93" s="1729"/>
      <c r="AD93" s="1798"/>
    </row>
    <row r="94" spans="2:30" ht="17.25" customHeight="1">
      <c r="B94" s="1651"/>
      <c r="C94" s="1669"/>
      <c r="D94" s="1687"/>
      <c r="E94" s="1687"/>
      <c r="F94" s="1708"/>
      <c r="G94" s="1726"/>
      <c r="H94" s="1731"/>
      <c r="I94" s="1746"/>
      <c r="J94" s="1757"/>
      <c r="K94" s="1731"/>
      <c r="L94" s="1746"/>
      <c r="M94" s="1757"/>
      <c r="N94" s="1731"/>
      <c r="O94" s="1746"/>
      <c r="P94" s="1778" t="s">
        <v>1249</v>
      </c>
      <c r="Q94" s="1731"/>
      <c r="R94" s="1731"/>
      <c r="S94" s="1726"/>
      <c r="T94" s="1731"/>
      <c r="U94" s="1746"/>
      <c r="V94" s="1731"/>
      <c r="W94" s="1731"/>
      <c r="X94" s="1746"/>
      <c r="Y94" s="1731"/>
      <c r="Z94" s="1731"/>
      <c r="AA94" s="1746"/>
      <c r="AB94" s="1778" t="s">
        <v>1276</v>
      </c>
      <c r="AC94" s="1731"/>
      <c r="AD94" s="1801"/>
    </row>
    <row r="95" spans="2:30" ht="17.25" customHeight="1">
      <c r="B95" s="1654"/>
      <c r="C95" s="1671"/>
      <c r="D95" s="1688"/>
      <c r="E95" s="1688"/>
      <c r="F95" s="1709"/>
      <c r="G95" s="1727"/>
      <c r="H95" s="1738"/>
      <c r="I95" s="1747"/>
      <c r="J95" s="1755"/>
      <c r="K95" s="1738"/>
      <c r="L95" s="1747"/>
      <c r="M95" s="1755"/>
      <c r="N95" s="1738"/>
      <c r="O95" s="1747"/>
      <c r="P95" s="1738"/>
      <c r="Q95" s="1738"/>
      <c r="R95" s="1738"/>
      <c r="S95" s="1727"/>
      <c r="T95" s="1738"/>
      <c r="U95" s="1747"/>
      <c r="V95" s="1738"/>
      <c r="W95" s="1738"/>
      <c r="X95" s="1747"/>
      <c r="Y95" s="1738"/>
      <c r="Z95" s="1738"/>
      <c r="AA95" s="1747"/>
      <c r="AB95" s="1738"/>
      <c r="AC95" s="1738"/>
      <c r="AD95" s="1800"/>
    </row>
    <row r="96" spans="2:30" ht="17.25" customHeight="1">
      <c r="B96" s="1650" t="s">
        <v>259</v>
      </c>
      <c r="C96" s="1668" t="s">
        <v>1213</v>
      </c>
      <c r="D96" s="1686"/>
      <c r="E96" s="1686"/>
      <c r="F96" s="1707"/>
      <c r="G96" s="1730"/>
      <c r="H96" s="1730"/>
      <c r="I96" s="1743"/>
      <c r="J96" s="1730"/>
      <c r="K96" s="1730"/>
      <c r="L96" s="1743"/>
      <c r="M96" s="1730"/>
      <c r="N96" s="1730"/>
      <c r="O96" s="1743"/>
      <c r="P96" s="1779" t="s">
        <v>999</v>
      </c>
      <c r="Q96" s="1730"/>
      <c r="R96" s="1783"/>
      <c r="S96" s="1730"/>
      <c r="T96" s="1730"/>
      <c r="U96" s="1743"/>
      <c r="V96" s="1730"/>
      <c r="W96" s="1730"/>
      <c r="X96" s="1743"/>
      <c r="Y96" s="1730"/>
      <c r="Z96" s="1730"/>
      <c r="AA96" s="1743"/>
      <c r="AB96" s="1776" t="s">
        <v>151</v>
      </c>
      <c r="AC96" s="1730"/>
      <c r="AD96" s="1797"/>
    </row>
    <row r="97" spans="1:30" ht="17.25" customHeight="1">
      <c r="B97" s="1651"/>
      <c r="C97" s="1669"/>
      <c r="D97" s="1687"/>
      <c r="E97" s="1687"/>
      <c r="F97" s="1708"/>
      <c r="G97" s="1729"/>
      <c r="H97" s="1729"/>
      <c r="I97" s="1744"/>
      <c r="J97" s="1729"/>
      <c r="K97" s="1729"/>
      <c r="L97" s="1744"/>
      <c r="M97" s="1729"/>
      <c r="N97" s="1729"/>
      <c r="O97" s="1744"/>
      <c r="P97" s="1754"/>
      <c r="Q97" s="1729"/>
      <c r="R97" s="1784"/>
      <c r="S97" s="1729"/>
      <c r="T97" s="1729"/>
      <c r="U97" s="1744"/>
      <c r="V97" s="1729"/>
      <c r="W97" s="1729"/>
      <c r="X97" s="1744"/>
      <c r="Y97" s="1729"/>
      <c r="Z97" s="1729"/>
      <c r="AA97" s="1744"/>
      <c r="AB97" s="1729"/>
      <c r="AC97" s="1729"/>
      <c r="AD97" s="1798"/>
    </row>
    <row r="98" spans="1:30" ht="17.25" customHeight="1">
      <c r="B98" s="1644" t="s">
        <v>1205</v>
      </c>
      <c r="C98" s="1661" t="s">
        <v>854</v>
      </c>
      <c r="D98" s="1680"/>
      <c r="E98" s="1680"/>
      <c r="F98" s="1702"/>
      <c r="G98" s="1723"/>
      <c r="H98" s="1730"/>
      <c r="I98" s="1743"/>
      <c r="J98" s="1730"/>
      <c r="K98" s="1730"/>
      <c r="L98" s="1743"/>
      <c r="M98" s="1730"/>
      <c r="N98" s="1730"/>
      <c r="O98" s="1743"/>
      <c r="P98" s="1772" t="s">
        <v>886</v>
      </c>
      <c r="Q98" s="1730"/>
      <c r="R98" s="1783"/>
      <c r="S98" s="1734"/>
      <c r="T98" s="1734"/>
      <c r="U98" s="1740"/>
      <c r="V98" s="1734"/>
      <c r="W98" s="1734"/>
      <c r="X98" s="1740"/>
      <c r="Y98" s="1734"/>
      <c r="Z98" s="1734"/>
      <c r="AA98" s="1740"/>
      <c r="AB98" s="1772" t="s">
        <v>1277</v>
      </c>
      <c r="AC98" s="1734"/>
      <c r="AD98" s="1804"/>
    </row>
    <row r="99" spans="1:30" ht="17.25" customHeight="1">
      <c r="B99" s="1646"/>
      <c r="C99" s="1663"/>
      <c r="D99" s="1682"/>
      <c r="E99" s="1682"/>
      <c r="F99" s="1703"/>
      <c r="G99" s="1727"/>
      <c r="H99" s="1738"/>
      <c r="I99" s="1747"/>
      <c r="J99" s="1738"/>
      <c r="K99" s="1738"/>
      <c r="L99" s="1747"/>
      <c r="M99" s="1738"/>
      <c r="N99" s="1738"/>
      <c r="O99" s="1747"/>
      <c r="P99" s="1738"/>
      <c r="Q99" s="1738"/>
      <c r="R99" s="1786"/>
      <c r="S99" s="1735"/>
      <c r="T99" s="1735"/>
      <c r="U99" s="1741"/>
      <c r="V99" s="1735"/>
      <c r="W99" s="1735"/>
      <c r="X99" s="1741"/>
      <c r="Y99" s="1735"/>
      <c r="Z99" s="1735"/>
      <c r="AA99" s="1741"/>
      <c r="AB99" s="1735"/>
      <c r="AC99" s="1735"/>
      <c r="AD99" s="1805"/>
    </row>
    <row r="100" spans="1:30" ht="18.75" customHeight="1">
      <c r="A100" s="891" t="s">
        <v>1200</v>
      </c>
      <c r="J100" s="1731"/>
      <c r="K100" s="1731"/>
      <c r="L100" s="1731"/>
      <c r="M100" s="1731"/>
      <c r="N100" s="1731"/>
      <c r="O100" s="1731"/>
      <c r="P100" s="1731"/>
      <c r="Q100" s="1731"/>
      <c r="R100" s="1731"/>
    </row>
    <row r="101" spans="1:30" ht="30" customHeight="1">
      <c r="A101" s="1640"/>
      <c r="B101" s="1641"/>
      <c r="C101" s="1659"/>
      <c r="D101" s="1659"/>
      <c r="E101" s="1659"/>
      <c r="F101" s="1659"/>
      <c r="G101" s="1659"/>
      <c r="H101" s="1737" t="s">
        <v>74</v>
      </c>
      <c r="I101" s="1737"/>
      <c r="J101" s="1737"/>
      <c r="K101" s="1737"/>
      <c r="L101" s="1737"/>
      <c r="M101" s="1737"/>
      <c r="N101" s="1737"/>
      <c r="O101" s="1737"/>
      <c r="P101" s="1737"/>
      <c r="Q101" s="1737"/>
      <c r="R101" s="1737"/>
      <c r="S101" s="1737"/>
      <c r="T101" s="1737"/>
      <c r="U101" s="1659"/>
      <c r="W101" s="1793" t="s">
        <v>90</v>
      </c>
      <c r="X101" s="891">
        <f>X51+1</f>
        <v>3</v>
      </c>
      <c r="Y101" s="1659"/>
      <c r="Z101" s="1659"/>
      <c r="AA101" s="1659"/>
      <c r="AB101" s="1659"/>
      <c r="AC101" s="1659"/>
      <c r="AD101" s="1659"/>
    </row>
    <row r="102" spans="1:30" ht="18" customHeight="1"/>
    <row r="103" spans="1:30" ht="18" customHeight="1">
      <c r="B103" s="1649"/>
      <c r="C103" s="1667" t="s">
        <v>1208</v>
      </c>
      <c r="D103" s="1685"/>
      <c r="E103" s="1685"/>
      <c r="F103" s="1685"/>
      <c r="G103" s="1722" t="s">
        <v>33</v>
      </c>
      <c r="H103" s="1685"/>
      <c r="I103" s="1685"/>
      <c r="J103" s="1752" t="s">
        <v>182</v>
      </c>
      <c r="K103" s="1761"/>
      <c r="L103" s="1763"/>
      <c r="M103" s="1667" t="s">
        <v>82</v>
      </c>
      <c r="N103" s="1685"/>
      <c r="O103" s="1769"/>
      <c r="P103" s="1685" t="s">
        <v>194</v>
      </c>
      <c r="Q103" s="1685"/>
      <c r="R103" s="1685"/>
      <c r="S103" s="1722" t="s">
        <v>33</v>
      </c>
      <c r="T103" s="1685"/>
      <c r="U103" s="1769"/>
      <c r="V103" s="1761" t="s">
        <v>182</v>
      </c>
      <c r="W103" s="1761"/>
      <c r="X103" s="1763"/>
      <c r="Y103" s="1667" t="s">
        <v>82</v>
      </c>
      <c r="Z103" s="1685"/>
      <c r="AA103" s="1769"/>
      <c r="AB103" s="1685" t="s">
        <v>194</v>
      </c>
      <c r="AC103" s="1685"/>
      <c r="AD103" s="1803"/>
    </row>
    <row r="104" spans="1:30" ht="17.25" customHeight="1">
      <c r="B104" s="1650" t="s">
        <v>1206</v>
      </c>
      <c r="C104" s="1670" t="s">
        <v>1215</v>
      </c>
      <c r="D104" s="1689"/>
      <c r="E104" s="1689"/>
      <c r="F104" s="1710"/>
      <c r="G104" s="1730"/>
      <c r="H104" s="1730"/>
      <c r="I104" s="1743"/>
      <c r="J104" s="1730"/>
      <c r="K104" s="1730"/>
      <c r="L104" s="1743"/>
      <c r="M104" s="1730"/>
      <c r="N104" s="1730"/>
      <c r="O104" s="1743"/>
      <c r="P104" s="1776" t="s">
        <v>999</v>
      </c>
      <c r="Q104" s="1730"/>
      <c r="R104" s="1783"/>
      <c r="S104" s="1730"/>
      <c r="T104" s="1730"/>
      <c r="U104" s="1743"/>
      <c r="V104" s="1730"/>
      <c r="W104" s="1730"/>
      <c r="X104" s="1743"/>
      <c r="Y104" s="1730"/>
      <c r="Z104" s="1730"/>
      <c r="AA104" s="1743"/>
      <c r="AB104" s="1776" t="s">
        <v>151</v>
      </c>
      <c r="AC104" s="1730"/>
      <c r="AD104" s="1797"/>
    </row>
    <row r="105" spans="1:30" ht="17.25" customHeight="1">
      <c r="B105" s="1651"/>
      <c r="C105" s="1665"/>
      <c r="D105" s="1690"/>
      <c r="E105" s="1690"/>
      <c r="F105" s="1711"/>
      <c r="G105" s="1724"/>
      <c r="H105" s="1729"/>
      <c r="I105" s="1744"/>
      <c r="J105" s="1729"/>
      <c r="K105" s="1729"/>
      <c r="L105" s="1744"/>
      <c r="M105" s="1729"/>
      <c r="N105" s="1729"/>
      <c r="O105" s="1744"/>
      <c r="P105" s="1729"/>
      <c r="Q105" s="1729"/>
      <c r="R105" s="1784"/>
      <c r="S105" s="1729"/>
      <c r="T105" s="1729"/>
      <c r="U105" s="1744"/>
      <c r="V105" s="1729"/>
      <c r="W105" s="1729"/>
      <c r="X105" s="1744"/>
      <c r="Y105" s="1729"/>
      <c r="Z105" s="1729"/>
      <c r="AA105" s="1744"/>
      <c r="AB105" s="1729"/>
      <c r="AC105" s="1729"/>
      <c r="AD105" s="1798"/>
    </row>
    <row r="106" spans="1:30" ht="17.25" customHeight="1">
      <c r="B106" s="1651"/>
      <c r="C106" s="1665"/>
      <c r="D106" s="1690"/>
      <c r="E106" s="1690"/>
      <c r="F106" s="1711"/>
      <c r="G106" s="1725"/>
      <c r="H106" s="1728"/>
      <c r="I106" s="1745"/>
      <c r="J106" s="1728"/>
      <c r="K106" s="1728"/>
      <c r="L106" s="1745"/>
      <c r="M106" s="1728"/>
      <c r="N106" s="1728"/>
      <c r="O106" s="1745"/>
      <c r="P106" s="1773" t="s">
        <v>1241</v>
      </c>
      <c r="Q106" s="1728"/>
      <c r="R106" s="1785"/>
      <c r="S106" s="1728"/>
      <c r="T106" s="1728"/>
      <c r="U106" s="1745"/>
      <c r="V106" s="1728"/>
      <c r="W106" s="1728"/>
      <c r="X106" s="1745"/>
      <c r="Y106" s="1728"/>
      <c r="Z106" s="1728"/>
      <c r="AA106" s="1745"/>
      <c r="AB106" s="1773" t="s">
        <v>1270</v>
      </c>
      <c r="AC106" s="1728"/>
      <c r="AD106" s="1799"/>
    </row>
    <row r="107" spans="1:30" ht="17.25" customHeight="1">
      <c r="B107" s="1654"/>
      <c r="C107" s="1672"/>
      <c r="D107" s="1691"/>
      <c r="E107" s="1691"/>
      <c r="F107" s="1712"/>
      <c r="G107" s="1727"/>
      <c r="H107" s="1738"/>
      <c r="I107" s="1747"/>
      <c r="J107" s="1738"/>
      <c r="K107" s="1738"/>
      <c r="L107" s="1747"/>
      <c r="M107" s="1738"/>
      <c r="N107" s="1738"/>
      <c r="O107" s="1747"/>
      <c r="P107" s="1738"/>
      <c r="Q107" s="1738"/>
      <c r="R107" s="1786"/>
      <c r="S107" s="1738"/>
      <c r="T107" s="1738"/>
      <c r="U107" s="1747"/>
      <c r="V107" s="1738"/>
      <c r="W107" s="1738"/>
      <c r="X107" s="1747"/>
      <c r="Y107" s="1738"/>
      <c r="Z107" s="1738"/>
      <c r="AA107" s="1747"/>
      <c r="AB107" s="1738"/>
      <c r="AC107" s="1738"/>
      <c r="AD107" s="1800"/>
    </row>
    <row r="108" spans="1:30" ht="17.25" customHeight="1">
      <c r="B108" s="1652" t="s">
        <v>1026</v>
      </c>
      <c r="C108" s="1669" t="s">
        <v>141</v>
      </c>
      <c r="D108" s="1681"/>
      <c r="E108" s="1681"/>
      <c r="F108" s="1704"/>
      <c r="G108" s="1731"/>
      <c r="H108" s="1731"/>
      <c r="I108" s="1746"/>
      <c r="J108" s="1757"/>
      <c r="K108" s="1731"/>
      <c r="L108" s="1746"/>
      <c r="M108" s="1757"/>
      <c r="N108" s="1731"/>
      <c r="O108" s="1746"/>
      <c r="P108" s="1780"/>
      <c r="Q108" s="1731"/>
      <c r="R108" s="1787"/>
      <c r="U108" s="936"/>
      <c r="X108" s="936"/>
      <c r="AA108" s="936"/>
      <c r="AD108" s="1806"/>
    </row>
    <row r="109" spans="1:30" ht="17.25" customHeight="1">
      <c r="B109" s="1655"/>
      <c r="C109" s="1673"/>
      <c r="D109" s="1692"/>
      <c r="E109" s="1692"/>
      <c r="F109" s="1713"/>
      <c r="G109" s="1732"/>
      <c r="H109" s="1732"/>
      <c r="I109" s="1748"/>
      <c r="J109" s="1758"/>
      <c r="K109" s="1732"/>
      <c r="L109" s="1748"/>
      <c r="M109" s="1758"/>
      <c r="N109" s="1732"/>
      <c r="O109" s="1748"/>
      <c r="P109" s="1758"/>
      <c r="Q109" s="1732"/>
      <c r="R109" s="1789"/>
      <c r="S109" s="1791"/>
      <c r="T109" s="1791"/>
      <c r="U109" s="1792"/>
      <c r="V109" s="1791"/>
      <c r="W109" s="1791"/>
      <c r="X109" s="1792"/>
      <c r="Y109" s="1791"/>
      <c r="Z109" s="1791"/>
      <c r="AA109" s="1792"/>
      <c r="AB109" s="1791"/>
      <c r="AC109" s="1791"/>
      <c r="AD109" s="1807"/>
    </row>
    <row r="110" spans="1:30" ht="17.25" customHeight="1">
      <c r="B110" s="1645"/>
      <c r="C110" s="1669"/>
      <c r="D110" s="1687"/>
      <c r="E110" s="1687"/>
      <c r="F110" s="1708"/>
      <c r="G110" s="1731"/>
      <c r="H110" s="1731"/>
      <c r="I110" s="1746"/>
      <c r="J110" s="1757"/>
      <c r="K110" s="1731"/>
      <c r="L110" s="1746"/>
      <c r="M110" s="1757"/>
      <c r="N110" s="1731"/>
      <c r="O110" s="1746"/>
      <c r="P110" s="1757"/>
      <c r="Q110" s="1731"/>
      <c r="R110" s="1787"/>
      <c r="S110" s="1731"/>
      <c r="T110" s="1731"/>
      <c r="U110" s="1746"/>
      <c r="V110" s="1757"/>
      <c r="W110" s="1731"/>
      <c r="X110" s="1746"/>
      <c r="Y110" s="1757"/>
      <c r="Z110" s="1731"/>
      <c r="AA110" s="1746"/>
      <c r="AB110" s="1757"/>
      <c r="AC110" s="1731"/>
      <c r="AD110" s="1801"/>
    </row>
    <row r="111" spans="1:30" ht="17.25" customHeight="1">
      <c r="B111" s="1645"/>
      <c r="C111" s="1669"/>
      <c r="D111" s="1687"/>
      <c r="E111" s="1687"/>
      <c r="F111" s="1708"/>
      <c r="G111" s="1729"/>
      <c r="H111" s="1729"/>
      <c r="I111" s="1744"/>
      <c r="J111" s="1754"/>
      <c r="K111" s="1729"/>
      <c r="L111" s="1744"/>
      <c r="M111" s="1754"/>
      <c r="N111" s="1729"/>
      <c r="O111" s="1744"/>
      <c r="P111" s="1754"/>
      <c r="Q111" s="1729"/>
      <c r="R111" s="1784"/>
      <c r="S111" s="1729"/>
      <c r="T111" s="1729"/>
      <c r="U111" s="1744"/>
      <c r="V111" s="1754"/>
      <c r="W111" s="1729"/>
      <c r="X111" s="1744"/>
      <c r="Y111" s="1754"/>
      <c r="Z111" s="1729"/>
      <c r="AA111" s="1744"/>
      <c r="AB111" s="1754"/>
      <c r="AC111" s="1729"/>
      <c r="AD111" s="1798"/>
    </row>
    <row r="112" spans="1:30" ht="17.25" customHeight="1">
      <c r="B112" s="1645"/>
      <c r="C112" s="1669"/>
      <c r="D112" s="1687"/>
      <c r="E112" s="1687"/>
      <c r="F112" s="1708"/>
      <c r="G112" s="1728"/>
      <c r="H112" s="1728"/>
      <c r="I112" s="1745"/>
      <c r="J112" s="1753"/>
      <c r="K112" s="1728"/>
      <c r="L112" s="1745"/>
      <c r="M112" s="1753"/>
      <c r="N112" s="1728"/>
      <c r="O112" s="1745"/>
      <c r="P112" s="1753"/>
      <c r="Q112" s="1728"/>
      <c r="R112" s="1785"/>
      <c r="S112" s="1728"/>
      <c r="T112" s="1728"/>
      <c r="U112" s="1745"/>
      <c r="V112" s="1753"/>
      <c r="W112" s="1728"/>
      <c r="X112" s="1745"/>
      <c r="Y112" s="1753"/>
      <c r="Z112" s="1728"/>
      <c r="AA112" s="1745"/>
      <c r="AB112" s="1753"/>
      <c r="AC112" s="1728"/>
      <c r="AD112" s="1799"/>
    </row>
    <row r="113" spans="2:30" ht="17.25" customHeight="1">
      <c r="B113" s="1645"/>
      <c r="C113" s="1669"/>
      <c r="D113" s="1687"/>
      <c r="E113" s="1687"/>
      <c r="F113" s="1708"/>
      <c r="G113" s="1729"/>
      <c r="H113" s="1729"/>
      <c r="I113" s="1744"/>
      <c r="J113" s="1754"/>
      <c r="K113" s="1729"/>
      <c r="L113" s="1744"/>
      <c r="M113" s="1754"/>
      <c r="N113" s="1729"/>
      <c r="O113" s="1744"/>
      <c r="P113" s="1754"/>
      <c r="Q113" s="1729"/>
      <c r="R113" s="1784"/>
      <c r="S113" s="1729"/>
      <c r="T113" s="1729"/>
      <c r="U113" s="1744"/>
      <c r="V113" s="1754"/>
      <c r="W113" s="1729"/>
      <c r="X113" s="1744"/>
      <c r="Y113" s="1754"/>
      <c r="Z113" s="1729"/>
      <c r="AA113" s="1744"/>
      <c r="AB113" s="1754"/>
      <c r="AC113" s="1729"/>
      <c r="AD113" s="1798"/>
    </row>
    <row r="114" spans="2:30" ht="17.25" customHeight="1">
      <c r="B114" s="1645"/>
      <c r="C114" s="1669"/>
      <c r="D114" s="1687"/>
      <c r="E114" s="1687"/>
      <c r="F114" s="1708"/>
      <c r="G114" s="1728"/>
      <c r="H114" s="1728"/>
      <c r="I114" s="1745"/>
      <c r="J114" s="1753"/>
      <c r="K114" s="1728"/>
      <c r="L114" s="1745"/>
      <c r="M114" s="1753"/>
      <c r="N114" s="1728"/>
      <c r="O114" s="1745"/>
      <c r="P114" s="1753"/>
      <c r="Q114" s="1728"/>
      <c r="R114" s="1785"/>
      <c r="S114" s="1728"/>
      <c r="T114" s="1728"/>
      <c r="U114" s="1745"/>
      <c r="V114" s="1753"/>
      <c r="W114" s="1728"/>
      <c r="X114" s="1745"/>
      <c r="Y114" s="1753"/>
      <c r="Z114" s="1728"/>
      <c r="AA114" s="1745"/>
      <c r="AB114" s="1753"/>
      <c r="AC114" s="1728"/>
      <c r="AD114" s="1799"/>
    </row>
    <row r="115" spans="2:30" ht="17.25" customHeight="1">
      <c r="B115" s="1645"/>
      <c r="C115" s="1669"/>
      <c r="D115" s="1687"/>
      <c r="E115" s="1687"/>
      <c r="F115" s="1708"/>
      <c r="G115" s="1729"/>
      <c r="H115" s="1729"/>
      <c r="I115" s="1744"/>
      <c r="J115" s="1754"/>
      <c r="K115" s="1729"/>
      <c r="L115" s="1744"/>
      <c r="M115" s="1754"/>
      <c r="N115" s="1729"/>
      <c r="O115" s="1744"/>
      <c r="P115" s="1754"/>
      <c r="Q115" s="1729"/>
      <c r="R115" s="1784"/>
      <c r="S115" s="1729"/>
      <c r="T115" s="1729"/>
      <c r="U115" s="1744"/>
      <c r="V115" s="1754"/>
      <c r="W115" s="1729"/>
      <c r="X115" s="1744"/>
      <c r="Y115" s="1754"/>
      <c r="Z115" s="1729"/>
      <c r="AA115" s="1744"/>
      <c r="AB115" s="1754"/>
      <c r="AC115" s="1729"/>
      <c r="AD115" s="1798"/>
    </row>
    <row r="116" spans="2:30" ht="17.25" customHeight="1">
      <c r="B116" s="1645"/>
      <c r="C116" s="1669"/>
      <c r="D116" s="1687"/>
      <c r="E116" s="1687"/>
      <c r="F116" s="1708"/>
      <c r="G116" s="1728"/>
      <c r="H116" s="1728"/>
      <c r="I116" s="1745"/>
      <c r="J116" s="1753"/>
      <c r="K116" s="1728"/>
      <c r="L116" s="1745"/>
      <c r="M116" s="1753"/>
      <c r="N116" s="1728"/>
      <c r="O116" s="1745"/>
      <c r="P116" s="1753"/>
      <c r="Q116" s="1728"/>
      <c r="R116" s="1785"/>
      <c r="S116" s="1728"/>
      <c r="T116" s="1728"/>
      <c r="U116" s="1745"/>
      <c r="V116" s="1753"/>
      <c r="W116" s="1728"/>
      <c r="X116" s="1745"/>
      <c r="Y116" s="1753"/>
      <c r="Z116" s="1728"/>
      <c r="AA116" s="1745"/>
      <c r="AB116" s="1753"/>
      <c r="AC116" s="1728"/>
      <c r="AD116" s="1799"/>
    </row>
    <row r="117" spans="2:30" ht="17.25" customHeight="1">
      <c r="B117" s="1645"/>
      <c r="C117" s="1669"/>
      <c r="D117" s="1687"/>
      <c r="E117" s="1687"/>
      <c r="F117" s="1708"/>
      <c r="G117" s="1729"/>
      <c r="H117" s="1729"/>
      <c r="I117" s="1744"/>
      <c r="J117" s="1754"/>
      <c r="K117" s="1729"/>
      <c r="L117" s="1744"/>
      <c r="M117" s="1754"/>
      <c r="N117" s="1729"/>
      <c r="O117" s="1744"/>
      <c r="P117" s="1754"/>
      <c r="Q117" s="1729"/>
      <c r="R117" s="1784"/>
      <c r="S117" s="1729"/>
      <c r="T117" s="1729"/>
      <c r="U117" s="1744"/>
      <c r="V117" s="1754"/>
      <c r="W117" s="1729"/>
      <c r="X117" s="1744"/>
      <c r="Y117" s="1754"/>
      <c r="Z117" s="1729"/>
      <c r="AA117" s="1744"/>
      <c r="AB117" s="1754"/>
      <c r="AC117" s="1729"/>
      <c r="AD117" s="1798"/>
    </row>
    <row r="118" spans="2:30" ht="17.25" customHeight="1">
      <c r="B118" s="1645"/>
      <c r="C118" s="1669"/>
      <c r="D118" s="1687"/>
      <c r="E118" s="1687"/>
      <c r="F118" s="1708"/>
      <c r="G118" s="1728"/>
      <c r="H118" s="1728"/>
      <c r="I118" s="1745"/>
      <c r="J118" s="1753"/>
      <c r="K118" s="1728"/>
      <c r="L118" s="1745"/>
      <c r="M118" s="1753"/>
      <c r="N118" s="1728"/>
      <c r="O118" s="1745"/>
      <c r="P118" s="1753"/>
      <c r="Q118" s="1728"/>
      <c r="R118" s="1785"/>
      <c r="S118" s="1728"/>
      <c r="T118" s="1728"/>
      <c r="U118" s="1745"/>
      <c r="V118" s="1753"/>
      <c r="W118" s="1728"/>
      <c r="X118" s="1745"/>
      <c r="Y118" s="1753"/>
      <c r="Z118" s="1728"/>
      <c r="AA118" s="1745"/>
      <c r="AB118" s="1753"/>
      <c r="AC118" s="1728"/>
      <c r="AD118" s="1799"/>
    </row>
    <row r="119" spans="2:30" ht="17.25" customHeight="1">
      <c r="B119" s="1645"/>
      <c r="C119" s="1669"/>
      <c r="D119" s="1687"/>
      <c r="E119" s="1687"/>
      <c r="F119" s="1708"/>
      <c r="G119" s="1729"/>
      <c r="H119" s="1729"/>
      <c r="I119" s="1744"/>
      <c r="J119" s="1754"/>
      <c r="K119" s="1729"/>
      <c r="L119" s="1744"/>
      <c r="M119" s="1754"/>
      <c r="N119" s="1729"/>
      <c r="O119" s="1744"/>
      <c r="P119" s="1754"/>
      <c r="Q119" s="1729"/>
      <c r="R119" s="1784"/>
      <c r="S119" s="1729"/>
      <c r="T119" s="1729"/>
      <c r="U119" s="1744"/>
      <c r="V119" s="1754"/>
      <c r="W119" s="1729"/>
      <c r="X119" s="1744"/>
      <c r="Y119" s="1754"/>
      <c r="Z119" s="1729"/>
      <c r="AA119" s="1744"/>
      <c r="AB119" s="1754"/>
      <c r="AC119" s="1729"/>
      <c r="AD119" s="1798"/>
    </row>
    <row r="120" spans="2:30" ht="17.25" customHeight="1">
      <c r="B120" s="1645"/>
      <c r="C120" s="1669"/>
      <c r="D120" s="1687"/>
      <c r="E120" s="1687"/>
      <c r="F120" s="1708"/>
      <c r="G120" s="1728"/>
      <c r="H120" s="1728"/>
      <c r="I120" s="1745"/>
      <c r="J120" s="1753"/>
      <c r="K120" s="1728"/>
      <c r="L120" s="1745"/>
      <c r="M120" s="1753"/>
      <c r="N120" s="1728"/>
      <c r="O120" s="1745"/>
      <c r="P120" s="1753"/>
      <c r="Q120" s="1728"/>
      <c r="R120" s="1785"/>
      <c r="S120" s="1728"/>
      <c r="T120" s="1728"/>
      <c r="U120" s="1745"/>
      <c r="V120" s="1753"/>
      <c r="W120" s="1728"/>
      <c r="X120" s="1745"/>
      <c r="Y120" s="1753"/>
      <c r="Z120" s="1728"/>
      <c r="AA120" s="1745"/>
      <c r="AB120" s="1753"/>
      <c r="AC120" s="1728"/>
      <c r="AD120" s="1799"/>
    </row>
    <row r="121" spans="2:30" ht="17.25" customHeight="1">
      <c r="B121" s="1645"/>
      <c r="C121" s="1669"/>
      <c r="D121" s="1687"/>
      <c r="E121" s="1687"/>
      <c r="F121" s="1708"/>
      <c r="G121" s="1729"/>
      <c r="H121" s="1729"/>
      <c r="I121" s="1744"/>
      <c r="J121" s="1754"/>
      <c r="K121" s="1729"/>
      <c r="L121" s="1744"/>
      <c r="M121" s="1754"/>
      <c r="N121" s="1729"/>
      <c r="O121" s="1744"/>
      <c r="P121" s="1754"/>
      <c r="Q121" s="1729"/>
      <c r="R121" s="1784"/>
      <c r="S121" s="1729"/>
      <c r="T121" s="1729"/>
      <c r="U121" s="1744"/>
      <c r="V121" s="1754"/>
      <c r="W121" s="1729"/>
      <c r="X121" s="1744"/>
      <c r="Y121" s="1754"/>
      <c r="Z121" s="1729"/>
      <c r="AA121" s="1744"/>
      <c r="AB121" s="1754"/>
      <c r="AC121" s="1729"/>
      <c r="AD121" s="1798"/>
    </row>
    <row r="122" spans="2:30" ht="17.25" customHeight="1">
      <c r="B122" s="1645"/>
      <c r="C122" s="1669"/>
      <c r="D122" s="1687"/>
      <c r="E122" s="1687"/>
      <c r="F122" s="1708"/>
      <c r="G122" s="1728"/>
      <c r="H122" s="1728"/>
      <c r="I122" s="1745"/>
      <c r="J122" s="1753"/>
      <c r="K122" s="1728"/>
      <c r="L122" s="1745"/>
      <c r="M122" s="1753"/>
      <c r="N122" s="1728"/>
      <c r="O122" s="1745"/>
      <c r="P122" s="1753"/>
      <c r="Q122" s="1728"/>
      <c r="R122" s="1785"/>
      <c r="S122" s="1728"/>
      <c r="T122" s="1728"/>
      <c r="U122" s="1745"/>
      <c r="V122" s="1753"/>
      <c r="W122" s="1728"/>
      <c r="X122" s="1745"/>
      <c r="Y122" s="1753"/>
      <c r="Z122" s="1728"/>
      <c r="AA122" s="1745"/>
      <c r="AB122" s="1753"/>
      <c r="AC122" s="1728"/>
      <c r="AD122" s="1799"/>
    </row>
    <row r="123" spans="2:30" ht="17.25" customHeight="1">
      <c r="B123" s="1645"/>
      <c r="C123" s="1669"/>
      <c r="D123" s="1687"/>
      <c r="E123" s="1687"/>
      <c r="F123" s="1708"/>
      <c r="G123" s="1729"/>
      <c r="H123" s="1729"/>
      <c r="I123" s="1744"/>
      <c r="J123" s="1754"/>
      <c r="K123" s="1729"/>
      <c r="L123" s="1744"/>
      <c r="M123" s="1754"/>
      <c r="N123" s="1729"/>
      <c r="O123" s="1744"/>
      <c r="P123" s="1754"/>
      <c r="Q123" s="1729"/>
      <c r="R123" s="1784"/>
      <c r="S123" s="1729"/>
      <c r="T123" s="1729"/>
      <c r="U123" s="1744"/>
      <c r="V123" s="1754"/>
      <c r="W123" s="1729"/>
      <c r="X123" s="1744"/>
      <c r="Y123" s="1754"/>
      <c r="Z123" s="1729"/>
      <c r="AA123" s="1744"/>
      <c r="AB123" s="1754"/>
      <c r="AC123" s="1729"/>
      <c r="AD123" s="1798"/>
    </row>
    <row r="124" spans="2:30" ht="17.25" customHeight="1">
      <c r="B124" s="1645"/>
      <c r="C124" s="1669"/>
      <c r="D124" s="1687"/>
      <c r="E124" s="1687"/>
      <c r="F124" s="1708"/>
      <c r="G124" s="1728"/>
      <c r="H124" s="1728"/>
      <c r="I124" s="1745"/>
      <c r="J124" s="1753"/>
      <c r="K124" s="1728"/>
      <c r="L124" s="1745"/>
      <c r="M124" s="1753"/>
      <c r="N124" s="1728"/>
      <c r="O124" s="1745"/>
      <c r="P124" s="1753"/>
      <c r="Q124" s="1728"/>
      <c r="R124" s="1785"/>
      <c r="S124" s="1728"/>
      <c r="T124" s="1728"/>
      <c r="U124" s="1745"/>
      <c r="V124" s="1753"/>
      <c r="W124" s="1728"/>
      <c r="X124" s="1745"/>
      <c r="Y124" s="1753"/>
      <c r="Z124" s="1728"/>
      <c r="AA124" s="1745"/>
      <c r="AB124" s="1753"/>
      <c r="AC124" s="1728"/>
      <c r="AD124" s="1799"/>
    </row>
    <row r="125" spans="2:30" ht="17.25" customHeight="1">
      <c r="B125" s="1645"/>
      <c r="C125" s="1669"/>
      <c r="D125" s="1687"/>
      <c r="E125" s="1687"/>
      <c r="F125" s="1708"/>
      <c r="G125" s="1729"/>
      <c r="H125" s="1729"/>
      <c r="I125" s="1744"/>
      <c r="J125" s="1754"/>
      <c r="K125" s="1729"/>
      <c r="L125" s="1744"/>
      <c r="M125" s="1754"/>
      <c r="N125" s="1729"/>
      <c r="O125" s="1744"/>
      <c r="P125" s="1754"/>
      <c r="Q125" s="1729"/>
      <c r="R125" s="1784"/>
      <c r="S125" s="1729"/>
      <c r="T125" s="1729"/>
      <c r="U125" s="1744"/>
      <c r="V125" s="1754"/>
      <c r="W125" s="1729"/>
      <c r="X125" s="1744"/>
      <c r="Y125" s="1754"/>
      <c r="Z125" s="1729"/>
      <c r="AA125" s="1744"/>
      <c r="AB125" s="1754"/>
      <c r="AC125" s="1729"/>
      <c r="AD125" s="1798"/>
    </row>
    <row r="126" spans="2:30" ht="17.25" customHeight="1">
      <c r="B126" s="1645"/>
      <c r="C126" s="1669"/>
      <c r="D126" s="1687"/>
      <c r="E126" s="1687"/>
      <c r="F126" s="1708"/>
      <c r="G126" s="1728"/>
      <c r="H126" s="1728"/>
      <c r="I126" s="1745"/>
      <c r="J126" s="1753"/>
      <c r="K126" s="1728"/>
      <c r="L126" s="1745"/>
      <c r="M126" s="1753"/>
      <c r="N126" s="1728"/>
      <c r="O126" s="1745"/>
      <c r="P126" s="1753"/>
      <c r="Q126" s="1728"/>
      <c r="R126" s="1785"/>
      <c r="S126" s="1728"/>
      <c r="T126" s="1728"/>
      <c r="U126" s="1745"/>
      <c r="V126" s="1753"/>
      <c r="W126" s="1728"/>
      <c r="X126" s="1745"/>
      <c r="Y126" s="1753"/>
      <c r="Z126" s="1728"/>
      <c r="AA126" s="1745"/>
      <c r="AB126" s="1753"/>
      <c r="AC126" s="1728"/>
      <c r="AD126" s="1799"/>
    </row>
    <row r="127" spans="2:30" ht="17.25" customHeight="1">
      <c r="B127" s="1645"/>
      <c r="C127" s="1669"/>
      <c r="D127" s="1687"/>
      <c r="E127" s="1687"/>
      <c r="F127" s="1708"/>
      <c r="G127" s="1729"/>
      <c r="H127" s="1729"/>
      <c r="I127" s="1744"/>
      <c r="J127" s="1754"/>
      <c r="K127" s="1729"/>
      <c r="L127" s="1744"/>
      <c r="M127" s="1754"/>
      <c r="N127" s="1729"/>
      <c r="O127" s="1744"/>
      <c r="P127" s="1754"/>
      <c r="Q127" s="1729"/>
      <c r="R127" s="1784"/>
      <c r="S127" s="1729"/>
      <c r="T127" s="1729"/>
      <c r="U127" s="1744"/>
      <c r="V127" s="1754"/>
      <c r="W127" s="1729"/>
      <c r="X127" s="1744"/>
      <c r="Y127" s="1754"/>
      <c r="Z127" s="1729"/>
      <c r="AA127" s="1744"/>
      <c r="AB127" s="1754"/>
      <c r="AC127" s="1729"/>
      <c r="AD127" s="1798"/>
    </row>
    <row r="128" spans="2:30" ht="17.25" customHeight="1">
      <c r="B128" s="1645"/>
      <c r="C128" s="1669"/>
      <c r="D128" s="1687"/>
      <c r="E128" s="1687"/>
      <c r="F128" s="1708"/>
      <c r="G128" s="1728"/>
      <c r="H128" s="1728"/>
      <c r="I128" s="1745"/>
      <c r="J128" s="1753"/>
      <c r="K128" s="1728"/>
      <c r="L128" s="1745"/>
      <c r="M128" s="1753"/>
      <c r="N128" s="1728"/>
      <c r="O128" s="1745"/>
      <c r="P128" s="1753"/>
      <c r="Q128" s="1728"/>
      <c r="R128" s="1785"/>
      <c r="S128" s="1728"/>
      <c r="T128" s="1728"/>
      <c r="U128" s="1745"/>
      <c r="V128" s="1753"/>
      <c r="W128" s="1728"/>
      <c r="X128" s="1745"/>
      <c r="Y128" s="1753"/>
      <c r="Z128" s="1728"/>
      <c r="AA128" s="1745"/>
      <c r="AB128" s="1753"/>
      <c r="AC128" s="1728"/>
      <c r="AD128" s="1799"/>
    </row>
    <row r="129" spans="2:30" ht="17.25" customHeight="1">
      <c r="B129" s="1645"/>
      <c r="C129" s="1669"/>
      <c r="D129" s="1687"/>
      <c r="E129" s="1687"/>
      <c r="F129" s="1708"/>
      <c r="G129" s="1729"/>
      <c r="H129" s="1729"/>
      <c r="I129" s="1744"/>
      <c r="J129" s="1754"/>
      <c r="K129" s="1729"/>
      <c r="L129" s="1744"/>
      <c r="M129" s="1754"/>
      <c r="N129" s="1729"/>
      <c r="O129" s="1744"/>
      <c r="P129" s="1754"/>
      <c r="Q129" s="1729"/>
      <c r="R129" s="1784"/>
      <c r="S129" s="1729"/>
      <c r="T129" s="1729"/>
      <c r="U129" s="1744"/>
      <c r="V129" s="1754"/>
      <c r="W129" s="1729"/>
      <c r="X129" s="1744"/>
      <c r="Y129" s="1754"/>
      <c r="Z129" s="1729"/>
      <c r="AA129" s="1744"/>
      <c r="AB129" s="1754"/>
      <c r="AC129" s="1729"/>
      <c r="AD129" s="1798"/>
    </row>
    <row r="130" spans="2:30" ht="17.25" customHeight="1">
      <c r="B130" s="1645"/>
      <c r="C130" s="1669"/>
      <c r="D130" s="1687"/>
      <c r="E130" s="1687"/>
      <c r="F130" s="1708"/>
      <c r="G130" s="1728"/>
      <c r="H130" s="1728"/>
      <c r="I130" s="1745"/>
      <c r="J130" s="1753"/>
      <c r="K130" s="1728"/>
      <c r="L130" s="1745"/>
      <c r="M130" s="1753"/>
      <c r="N130" s="1728"/>
      <c r="O130" s="1745"/>
      <c r="P130" s="1753"/>
      <c r="Q130" s="1728"/>
      <c r="R130" s="1785"/>
      <c r="S130" s="1728"/>
      <c r="T130" s="1728"/>
      <c r="U130" s="1745"/>
      <c r="V130" s="1753"/>
      <c r="W130" s="1728"/>
      <c r="X130" s="1745"/>
      <c r="Y130" s="1753"/>
      <c r="Z130" s="1728"/>
      <c r="AA130" s="1745"/>
      <c r="AB130" s="1753"/>
      <c r="AC130" s="1728"/>
      <c r="AD130" s="1799"/>
    </row>
    <row r="131" spans="2:30" ht="17.25" customHeight="1">
      <c r="B131" s="1645"/>
      <c r="C131" s="1669"/>
      <c r="D131" s="1687"/>
      <c r="E131" s="1687"/>
      <c r="F131" s="1708"/>
      <c r="G131" s="1729"/>
      <c r="H131" s="1729"/>
      <c r="I131" s="1744"/>
      <c r="J131" s="1754"/>
      <c r="K131" s="1729"/>
      <c r="L131" s="1744"/>
      <c r="M131" s="1754"/>
      <c r="N131" s="1729"/>
      <c r="O131" s="1744"/>
      <c r="P131" s="1754"/>
      <c r="Q131" s="1729"/>
      <c r="R131" s="1784"/>
      <c r="S131" s="1729"/>
      <c r="T131" s="1729"/>
      <c r="U131" s="1744"/>
      <c r="V131" s="1754"/>
      <c r="W131" s="1729"/>
      <c r="X131" s="1744"/>
      <c r="Y131" s="1754"/>
      <c r="Z131" s="1729"/>
      <c r="AA131" s="1744"/>
      <c r="AB131" s="1754"/>
      <c r="AC131" s="1729"/>
      <c r="AD131" s="1798"/>
    </row>
    <row r="132" spans="2:30" ht="17.25" customHeight="1">
      <c r="B132" s="1645"/>
      <c r="C132" s="1669"/>
      <c r="D132" s="1687"/>
      <c r="E132" s="1687"/>
      <c r="F132" s="1708"/>
      <c r="G132" s="1728"/>
      <c r="H132" s="1728"/>
      <c r="I132" s="1745"/>
      <c r="J132" s="1753"/>
      <c r="K132" s="1728"/>
      <c r="L132" s="1745"/>
      <c r="M132" s="1753"/>
      <c r="N132" s="1728"/>
      <c r="O132" s="1745"/>
      <c r="P132" s="1753"/>
      <c r="Q132" s="1728"/>
      <c r="R132" s="1785"/>
      <c r="S132" s="1728"/>
      <c r="T132" s="1728"/>
      <c r="U132" s="1745"/>
      <c r="V132" s="1753"/>
      <c r="W132" s="1728"/>
      <c r="X132" s="1745"/>
      <c r="Y132" s="1753"/>
      <c r="Z132" s="1728"/>
      <c r="AA132" s="1745"/>
      <c r="AB132" s="1753"/>
      <c r="AC132" s="1728"/>
      <c r="AD132" s="1799"/>
    </row>
    <row r="133" spans="2:30" ht="17.25" customHeight="1">
      <c r="B133" s="1645"/>
      <c r="C133" s="1669"/>
      <c r="D133" s="1687"/>
      <c r="E133" s="1687"/>
      <c r="F133" s="1708"/>
      <c r="G133" s="1729"/>
      <c r="H133" s="1729"/>
      <c r="I133" s="1744"/>
      <c r="J133" s="1754"/>
      <c r="K133" s="1729"/>
      <c r="L133" s="1744"/>
      <c r="M133" s="1754"/>
      <c r="N133" s="1729"/>
      <c r="O133" s="1744"/>
      <c r="P133" s="1754"/>
      <c r="Q133" s="1729"/>
      <c r="R133" s="1784"/>
      <c r="S133" s="1729"/>
      <c r="T133" s="1729"/>
      <c r="U133" s="1744"/>
      <c r="V133" s="1754"/>
      <c r="W133" s="1729"/>
      <c r="X133" s="1744"/>
      <c r="Y133" s="1754"/>
      <c r="Z133" s="1729"/>
      <c r="AA133" s="1744"/>
      <c r="AB133" s="1754"/>
      <c r="AC133" s="1729"/>
      <c r="AD133" s="1798"/>
    </row>
    <row r="134" spans="2:30" ht="17.25" customHeight="1">
      <c r="B134" s="1645"/>
      <c r="C134" s="1669"/>
      <c r="D134" s="1687"/>
      <c r="E134" s="1687"/>
      <c r="F134" s="1708"/>
      <c r="G134" s="1728"/>
      <c r="H134" s="1728"/>
      <c r="I134" s="1745"/>
      <c r="J134" s="1753"/>
      <c r="K134" s="1728"/>
      <c r="L134" s="1745"/>
      <c r="M134" s="1753"/>
      <c r="N134" s="1728"/>
      <c r="O134" s="1745"/>
      <c r="P134" s="1753"/>
      <c r="Q134" s="1728"/>
      <c r="R134" s="1785"/>
      <c r="S134" s="1728"/>
      <c r="T134" s="1728"/>
      <c r="U134" s="1745"/>
      <c r="V134" s="1753"/>
      <c r="W134" s="1728"/>
      <c r="X134" s="1745"/>
      <c r="Y134" s="1753"/>
      <c r="Z134" s="1728"/>
      <c r="AA134" s="1745"/>
      <c r="AB134" s="1753"/>
      <c r="AC134" s="1728"/>
      <c r="AD134" s="1799"/>
    </row>
    <row r="135" spans="2:30" ht="17.25" customHeight="1">
      <c r="B135" s="1645"/>
      <c r="C135" s="1669"/>
      <c r="D135" s="1687"/>
      <c r="E135" s="1687"/>
      <c r="F135" s="1708"/>
      <c r="G135" s="1729"/>
      <c r="H135" s="1729"/>
      <c r="I135" s="1744"/>
      <c r="J135" s="1754"/>
      <c r="K135" s="1729"/>
      <c r="L135" s="1744"/>
      <c r="M135" s="1754"/>
      <c r="N135" s="1729"/>
      <c r="O135" s="1744"/>
      <c r="P135" s="1754"/>
      <c r="Q135" s="1729"/>
      <c r="R135" s="1784"/>
      <c r="S135" s="1729"/>
      <c r="T135" s="1729"/>
      <c r="U135" s="1744"/>
      <c r="V135" s="1754"/>
      <c r="W135" s="1729"/>
      <c r="X135" s="1744"/>
      <c r="Y135" s="1754"/>
      <c r="Z135" s="1729"/>
      <c r="AA135" s="1744"/>
      <c r="AB135" s="1754"/>
      <c r="AC135" s="1729"/>
      <c r="AD135" s="1798"/>
    </row>
    <row r="136" spans="2:30" ht="17.25" customHeight="1">
      <c r="B136" s="1645"/>
      <c r="C136" s="1669"/>
      <c r="D136" s="1687"/>
      <c r="E136" s="1687"/>
      <c r="F136" s="1708"/>
      <c r="G136" s="1728"/>
      <c r="H136" s="1728"/>
      <c r="I136" s="1745"/>
      <c r="J136" s="1753"/>
      <c r="K136" s="1728"/>
      <c r="L136" s="1745"/>
      <c r="M136" s="1753"/>
      <c r="N136" s="1728"/>
      <c r="O136" s="1745"/>
      <c r="P136" s="1753"/>
      <c r="Q136" s="1728"/>
      <c r="R136" s="1785"/>
      <c r="S136" s="1728"/>
      <c r="T136" s="1728"/>
      <c r="U136" s="1745"/>
      <c r="V136" s="1753"/>
      <c r="W136" s="1728"/>
      <c r="X136" s="1745"/>
      <c r="Y136" s="1753"/>
      <c r="Z136" s="1728"/>
      <c r="AA136" s="1745"/>
      <c r="AB136" s="1753"/>
      <c r="AC136" s="1728"/>
      <c r="AD136" s="1799"/>
    </row>
    <row r="137" spans="2:30" ht="17.25" customHeight="1">
      <c r="B137" s="1648"/>
      <c r="C137" s="1674"/>
      <c r="D137" s="1693"/>
      <c r="E137" s="1693"/>
      <c r="F137" s="1714"/>
      <c r="G137" s="1733"/>
      <c r="H137" s="1733"/>
      <c r="I137" s="1749"/>
      <c r="J137" s="1759"/>
      <c r="K137" s="1733"/>
      <c r="L137" s="1749"/>
      <c r="M137" s="1759"/>
      <c r="N137" s="1733"/>
      <c r="O137" s="1749"/>
      <c r="P137" s="1759"/>
      <c r="Q137" s="1733"/>
      <c r="R137" s="1788"/>
      <c r="S137" s="1733"/>
      <c r="T137" s="1733"/>
      <c r="U137" s="1749"/>
      <c r="V137" s="1759"/>
      <c r="W137" s="1733"/>
      <c r="X137" s="1749"/>
      <c r="Y137" s="1759"/>
      <c r="Z137" s="1733"/>
      <c r="AA137" s="1749"/>
      <c r="AB137" s="1759"/>
      <c r="AC137" s="1733"/>
      <c r="AD137" s="1802"/>
    </row>
    <row r="138" spans="2:30" ht="17.25" customHeight="1"/>
    <row r="139" spans="2:30" ht="18.75" customHeight="1">
      <c r="B139" s="1642" t="s">
        <v>1207</v>
      </c>
    </row>
    <row r="140" spans="2:30" ht="17.25" customHeight="1">
      <c r="B140" s="1656">
        <v>12</v>
      </c>
      <c r="C140" s="1675"/>
      <c r="D140" s="1694" t="s">
        <v>422</v>
      </c>
      <c r="E140" s="1698"/>
      <c r="F140" s="1698"/>
      <c r="G140" s="1698"/>
      <c r="H140" s="1698"/>
      <c r="I140" s="1698"/>
      <c r="J140" s="1698"/>
      <c r="K140" s="1698"/>
      <c r="L140" s="1698"/>
      <c r="M140" s="1764"/>
      <c r="N140" s="1694"/>
      <c r="O140" s="1698"/>
      <c r="P140" s="1656">
        <v>21</v>
      </c>
      <c r="Q140" s="1675"/>
      <c r="R140" s="1790" t="s">
        <v>518</v>
      </c>
      <c r="S140" s="1698"/>
      <c r="T140" s="1698"/>
      <c r="U140" s="1698"/>
      <c r="V140" s="1698"/>
      <c r="W140" s="1698"/>
      <c r="X140" s="1698"/>
      <c r="Y140" s="1698"/>
      <c r="Z140" s="1698"/>
      <c r="AA140" s="1764"/>
      <c r="AB140" s="1694"/>
      <c r="AC140" s="1794"/>
    </row>
    <row r="141" spans="2:30" ht="17.25" customHeight="1">
      <c r="B141" s="1657">
        <v>13</v>
      </c>
      <c r="C141" s="1676"/>
      <c r="D141" s="1695" t="s">
        <v>1217</v>
      </c>
      <c r="E141" s="1699"/>
      <c r="F141" s="1699"/>
      <c r="G141" s="1699"/>
      <c r="H141" s="1699"/>
      <c r="I141" s="1699"/>
      <c r="J141" s="1699"/>
      <c r="K141" s="1699"/>
      <c r="L141" s="1699"/>
      <c r="M141" s="1765"/>
      <c r="N141" s="1695"/>
      <c r="O141" s="1699"/>
      <c r="P141" s="1657">
        <v>22</v>
      </c>
      <c r="Q141" s="1676"/>
      <c r="R141" s="1696" t="s">
        <v>1251</v>
      </c>
      <c r="S141" s="1700"/>
      <c r="T141" s="1700"/>
      <c r="U141" s="1700"/>
      <c r="V141" s="1700"/>
      <c r="W141" s="1700"/>
      <c r="X141" s="1700"/>
      <c r="Y141" s="1700"/>
      <c r="Z141" s="1700"/>
      <c r="AA141" s="1766"/>
      <c r="AB141" s="1695"/>
      <c r="AC141" s="1770"/>
    </row>
    <row r="142" spans="2:30" ht="17.25" customHeight="1">
      <c r="B142" s="1657">
        <v>14</v>
      </c>
      <c r="C142" s="1676"/>
      <c r="D142" s="1695" t="s">
        <v>1218</v>
      </c>
      <c r="E142" s="1699"/>
      <c r="F142" s="1699"/>
      <c r="G142" s="1699"/>
      <c r="H142" s="1699"/>
      <c r="I142" s="1699"/>
      <c r="J142" s="1699"/>
      <c r="K142" s="1699"/>
      <c r="L142" s="1699"/>
      <c r="M142" s="1765"/>
      <c r="N142" s="1695"/>
      <c r="O142" s="1699"/>
      <c r="P142" s="1657">
        <v>23</v>
      </c>
      <c r="Q142" s="1676"/>
      <c r="R142" s="1695" t="s">
        <v>458</v>
      </c>
      <c r="S142" s="1699"/>
      <c r="T142" s="1699"/>
      <c r="U142" s="1699"/>
      <c r="V142" s="1699"/>
      <c r="W142" s="1699"/>
      <c r="X142" s="1699"/>
      <c r="Y142" s="1699"/>
      <c r="Z142" s="1699"/>
      <c r="AA142" s="1765"/>
      <c r="AB142" s="1695"/>
      <c r="AC142" s="1770"/>
    </row>
    <row r="143" spans="2:30" ht="17.25" customHeight="1">
      <c r="B143" s="1657">
        <v>15</v>
      </c>
      <c r="C143" s="1676"/>
      <c r="D143" s="1696" t="s">
        <v>787</v>
      </c>
      <c r="E143" s="1700"/>
      <c r="F143" s="1700"/>
      <c r="G143" s="1700"/>
      <c r="H143" s="1700"/>
      <c r="I143" s="1700"/>
      <c r="J143" s="1700"/>
      <c r="K143" s="1700"/>
      <c r="L143" s="1700"/>
      <c r="M143" s="1766"/>
      <c r="N143" s="1695"/>
      <c r="O143" s="1699"/>
      <c r="P143" s="1657">
        <v>24</v>
      </c>
      <c r="Q143" s="1676"/>
      <c r="R143" s="1695" t="s">
        <v>1252</v>
      </c>
      <c r="S143" s="1699"/>
      <c r="T143" s="1699"/>
      <c r="U143" s="1699"/>
      <c r="V143" s="1699"/>
      <c r="W143" s="1699"/>
      <c r="X143" s="1699"/>
      <c r="Y143" s="1699"/>
      <c r="Z143" s="1699"/>
      <c r="AA143" s="1765"/>
      <c r="AB143" s="1695"/>
      <c r="AC143" s="1770"/>
    </row>
    <row r="144" spans="2:30" ht="17.25" customHeight="1">
      <c r="B144" s="1657">
        <v>16</v>
      </c>
      <c r="C144" s="1676"/>
      <c r="D144" s="1696" t="s">
        <v>1219</v>
      </c>
      <c r="E144" s="1700"/>
      <c r="F144" s="1700"/>
      <c r="G144" s="1700"/>
      <c r="H144" s="1700"/>
      <c r="I144" s="1700"/>
      <c r="J144" s="1700"/>
      <c r="K144" s="1700"/>
      <c r="L144" s="1700"/>
      <c r="M144" s="1766"/>
      <c r="N144" s="1695"/>
      <c r="O144" s="1699"/>
      <c r="P144" s="1657">
        <v>25</v>
      </c>
      <c r="Q144" s="1676"/>
      <c r="R144" s="1695" t="s">
        <v>863</v>
      </c>
      <c r="S144" s="1699"/>
      <c r="T144" s="1699"/>
      <c r="U144" s="1699"/>
      <c r="V144" s="1699"/>
      <c r="W144" s="1699"/>
      <c r="X144" s="1699"/>
      <c r="Y144" s="1699"/>
      <c r="Z144" s="1699"/>
      <c r="AA144" s="1765"/>
      <c r="AB144" s="1695"/>
      <c r="AC144" s="1770"/>
    </row>
    <row r="145" spans="2:29" ht="17.25" customHeight="1">
      <c r="B145" s="1657">
        <v>17</v>
      </c>
      <c r="C145" s="1676"/>
      <c r="D145" s="1696" t="s">
        <v>1220</v>
      </c>
      <c r="E145" s="1700"/>
      <c r="F145" s="1700"/>
      <c r="G145" s="1700"/>
      <c r="H145" s="1700"/>
      <c r="I145" s="1700"/>
      <c r="J145" s="1700"/>
      <c r="K145" s="1700"/>
      <c r="L145" s="1700"/>
      <c r="M145" s="1766"/>
      <c r="N145" s="1695"/>
      <c r="O145" s="1699"/>
      <c r="P145" s="1657">
        <v>26</v>
      </c>
      <c r="Q145" s="1676"/>
      <c r="R145" s="1695" t="s">
        <v>1253</v>
      </c>
      <c r="S145" s="1699"/>
      <c r="T145" s="1699"/>
      <c r="U145" s="1699"/>
      <c r="V145" s="1699"/>
      <c r="W145" s="1699"/>
      <c r="X145" s="1699"/>
      <c r="Y145" s="1699"/>
      <c r="Z145" s="1699"/>
      <c r="AA145" s="1765"/>
      <c r="AB145" s="1695"/>
      <c r="AC145" s="1770"/>
    </row>
    <row r="146" spans="2:29" ht="18.75" customHeight="1">
      <c r="B146" s="1657">
        <v>18</v>
      </c>
      <c r="C146" s="1676"/>
      <c r="D146" s="1696" t="s">
        <v>1221</v>
      </c>
      <c r="E146" s="1700"/>
      <c r="F146" s="1700"/>
      <c r="G146" s="1700"/>
      <c r="H146" s="1700"/>
      <c r="I146" s="1700"/>
      <c r="J146" s="1700"/>
      <c r="K146" s="1700"/>
      <c r="L146" s="1700"/>
      <c r="M146" s="1766"/>
      <c r="N146" s="1695"/>
      <c r="O146" s="1770"/>
      <c r="P146" s="1657">
        <v>27</v>
      </c>
      <c r="Q146" s="1676"/>
      <c r="R146" s="1695" t="s">
        <v>1254</v>
      </c>
      <c r="S146" s="1699"/>
      <c r="T146" s="1699"/>
      <c r="U146" s="1699"/>
      <c r="V146" s="1699"/>
      <c r="W146" s="1699"/>
      <c r="X146" s="1699"/>
      <c r="Y146" s="1699"/>
      <c r="Z146" s="1699"/>
      <c r="AA146" s="1765"/>
      <c r="AB146" s="1695"/>
      <c r="AC146" s="1770"/>
    </row>
    <row r="147" spans="2:29" ht="18.75" customHeight="1">
      <c r="B147" s="1657">
        <v>19</v>
      </c>
      <c r="C147" s="1676"/>
      <c r="D147" s="1696" t="s">
        <v>1222</v>
      </c>
      <c r="E147" s="1700"/>
      <c r="F147" s="1700"/>
      <c r="G147" s="1700"/>
      <c r="H147" s="1700"/>
      <c r="I147" s="1700"/>
      <c r="J147" s="1700"/>
      <c r="K147" s="1700"/>
      <c r="L147" s="1700"/>
      <c r="M147" s="1766"/>
      <c r="N147" s="1695"/>
      <c r="O147" s="1770"/>
      <c r="P147" s="1781" t="s">
        <v>126</v>
      </c>
      <c r="Q147" s="920"/>
      <c r="R147" s="903" t="s">
        <v>1255</v>
      </c>
      <c r="S147" s="915"/>
      <c r="T147" s="915"/>
      <c r="U147" s="915"/>
      <c r="V147" s="915"/>
      <c r="W147" s="915"/>
      <c r="X147" s="915"/>
      <c r="Y147" s="915"/>
      <c r="Z147" s="915"/>
      <c r="AA147" s="933"/>
      <c r="AB147" s="1695"/>
      <c r="AC147" s="1770"/>
    </row>
    <row r="148" spans="2:29" ht="18.75" customHeight="1">
      <c r="B148" s="1658">
        <v>20</v>
      </c>
      <c r="C148" s="1677"/>
      <c r="D148" s="1697" t="s">
        <v>1224</v>
      </c>
      <c r="E148" s="1701"/>
      <c r="F148" s="1701"/>
      <c r="G148" s="1701"/>
      <c r="H148" s="1701"/>
      <c r="I148" s="1701"/>
      <c r="J148" s="1701"/>
      <c r="K148" s="1701"/>
      <c r="L148" s="1701"/>
      <c r="M148" s="1767"/>
      <c r="N148" s="1697"/>
      <c r="O148" s="1771"/>
      <c r="P148" s="1658" t="s">
        <v>1250</v>
      </c>
      <c r="Q148" s="1677"/>
      <c r="R148" s="1697" t="s">
        <v>1256</v>
      </c>
      <c r="S148" s="1701"/>
      <c r="T148" s="1701"/>
      <c r="U148" s="1701"/>
      <c r="V148" s="1701"/>
      <c r="W148" s="1701"/>
      <c r="X148" s="1701"/>
      <c r="Y148" s="1701"/>
      <c r="Z148" s="1701"/>
      <c r="AA148" s="1767"/>
      <c r="AB148" s="1697"/>
      <c r="AC148" s="1771"/>
    </row>
  </sheetData>
  <mergeCells count="118">
    <mergeCell ref="G2:T2"/>
    <mergeCell ref="D4:G4"/>
    <mergeCell ref="D5:G5"/>
    <mergeCell ref="D6:G6"/>
    <mergeCell ref="D7:G7"/>
    <mergeCell ref="D8:G8"/>
    <mergeCell ref="D9:G9"/>
    <mergeCell ref="O9:R9"/>
    <mergeCell ref="D10:G10"/>
    <mergeCell ref="O10:R10"/>
    <mergeCell ref="D11:G11"/>
    <mergeCell ref="O11:R11"/>
    <mergeCell ref="C13:F13"/>
    <mergeCell ref="G13:I13"/>
    <mergeCell ref="J13:L13"/>
    <mergeCell ref="M13:O13"/>
    <mergeCell ref="P13:R13"/>
    <mergeCell ref="S13:U13"/>
    <mergeCell ref="V13:X13"/>
    <mergeCell ref="Y13:AA13"/>
    <mergeCell ref="AB13:AD13"/>
    <mergeCell ref="H51:T51"/>
    <mergeCell ref="C53:F53"/>
    <mergeCell ref="G53:I53"/>
    <mergeCell ref="J53:L53"/>
    <mergeCell ref="M53:O53"/>
    <mergeCell ref="P53:R53"/>
    <mergeCell ref="S53:U53"/>
    <mergeCell ref="V53:X53"/>
    <mergeCell ref="Y53:AA53"/>
    <mergeCell ref="AB53:AD53"/>
    <mergeCell ref="H101:T101"/>
    <mergeCell ref="C103:F103"/>
    <mergeCell ref="G103:I103"/>
    <mergeCell ref="J103:L103"/>
    <mergeCell ref="M103:O103"/>
    <mergeCell ref="P103:R103"/>
    <mergeCell ref="S103:U103"/>
    <mergeCell ref="V103:X103"/>
    <mergeCell ref="Y103:AA103"/>
    <mergeCell ref="AB103:AD103"/>
    <mergeCell ref="B140:C140"/>
    <mergeCell ref="D140:M140"/>
    <mergeCell ref="N140:O140"/>
    <mergeCell ref="P140:Q140"/>
    <mergeCell ref="R140:AA140"/>
    <mergeCell ref="AB140:AC140"/>
    <mergeCell ref="B141:C141"/>
    <mergeCell ref="D141:M141"/>
    <mergeCell ref="N141:O141"/>
    <mergeCell ref="P141:Q141"/>
    <mergeCell ref="R141:AA141"/>
    <mergeCell ref="AB141:AC141"/>
    <mergeCell ref="B142:C142"/>
    <mergeCell ref="D142:M142"/>
    <mergeCell ref="N142:O142"/>
    <mergeCell ref="P142:Q142"/>
    <mergeCell ref="R142:AA142"/>
    <mergeCell ref="AB142:AC142"/>
    <mergeCell ref="B143:C143"/>
    <mergeCell ref="D143:M143"/>
    <mergeCell ref="N143:O143"/>
    <mergeCell ref="P143:Q143"/>
    <mergeCell ref="R143:AA143"/>
    <mergeCell ref="AB143:AC143"/>
    <mergeCell ref="B144:C144"/>
    <mergeCell ref="D144:M144"/>
    <mergeCell ref="N144:O144"/>
    <mergeCell ref="P144:Q144"/>
    <mergeCell ref="R144:AA144"/>
    <mergeCell ref="AB144:AC144"/>
    <mergeCell ref="B145:C145"/>
    <mergeCell ref="D145:M145"/>
    <mergeCell ref="N145:O145"/>
    <mergeCell ref="P145:Q145"/>
    <mergeCell ref="R145:AA145"/>
    <mergeCell ref="AB145:AC145"/>
    <mergeCell ref="B146:C146"/>
    <mergeCell ref="D146:M146"/>
    <mergeCell ref="N146:O146"/>
    <mergeCell ref="P146:Q146"/>
    <mergeCell ref="R146:AA146"/>
    <mergeCell ref="AB146:AC146"/>
    <mergeCell ref="B147:C147"/>
    <mergeCell ref="D147:M147"/>
    <mergeCell ref="N147:O147"/>
    <mergeCell ref="P147:Q147"/>
    <mergeCell ref="R147:AA147"/>
    <mergeCell ref="AB147:AC147"/>
    <mergeCell ref="B148:C148"/>
    <mergeCell ref="D148:M148"/>
    <mergeCell ref="N148:O148"/>
    <mergeCell ref="P148:Q148"/>
    <mergeCell ref="R148:AA148"/>
    <mergeCell ref="AB148:AC148"/>
    <mergeCell ref="B14:B17"/>
    <mergeCell ref="C14:F17"/>
    <mergeCell ref="B18:B19"/>
    <mergeCell ref="C18:F19"/>
    <mergeCell ref="C48:F49"/>
    <mergeCell ref="B96:B97"/>
    <mergeCell ref="C96:F97"/>
    <mergeCell ref="B98:B99"/>
    <mergeCell ref="C98:F99"/>
    <mergeCell ref="B104:B107"/>
    <mergeCell ref="C104:F107"/>
    <mergeCell ref="B108:B109"/>
    <mergeCell ref="C108:F109"/>
    <mergeCell ref="B20:B49"/>
    <mergeCell ref="C20:F47"/>
    <mergeCell ref="B54:B65"/>
    <mergeCell ref="C54:F65"/>
    <mergeCell ref="B66:B75"/>
    <mergeCell ref="C66:F75"/>
    <mergeCell ref="B76:B87"/>
    <mergeCell ref="C76:F87"/>
    <mergeCell ref="B88:B95"/>
    <mergeCell ref="C88:F95"/>
  </mergeCells>
  <phoneticPr fontId="28"/>
  <printOptions horizontalCentered="1" verticalCentered="1"/>
  <pageMargins left="0.78740157480314965" right="0.39370078740157483" top="0.39370078740157483" bottom="0.39370078740157483" header="0.51181102362204722" footer="0.51181102362204722"/>
  <pageSetup paperSize="9" scale="90" fitToWidth="1" fitToHeight="1" orientation="portrait" usePrinterDefaults="1" r:id="rId1"/>
  <headerFooter alignWithMargins="0"/>
  <rowBreaks count="2" manualBreakCount="2">
    <brk id="49" max="29" man="1"/>
    <brk id="99" max="29"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dimension ref="A1:M33"/>
  <sheetViews>
    <sheetView showGridLines="0" view="pageBreakPreview" zoomScale="85" zoomScaleSheetLayoutView="85" workbookViewId="0"/>
  </sheetViews>
  <sheetFormatPr defaultRowHeight="13.5"/>
  <cols>
    <col min="1" max="1" width="18.625" style="818" customWidth="1"/>
    <col min="2" max="2" width="12.625" style="818" customWidth="1"/>
    <col min="3" max="3" width="5.5" style="818" customWidth="1"/>
    <col min="4" max="4" width="6.125" style="818" customWidth="1"/>
    <col min="5" max="5" width="4.125" style="818" customWidth="1"/>
    <col min="6" max="6" width="6.125" style="818" customWidth="1"/>
    <col min="7" max="7" width="4.125" style="818" customWidth="1"/>
    <col min="8" max="8" width="5.625" style="818" customWidth="1"/>
    <col min="9" max="9" width="4.125" style="818" customWidth="1"/>
    <col min="10" max="10" width="5.125" style="818" customWidth="1"/>
    <col min="11" max="11" width="4.125" style="818" customWidth="1"/>
    <col min="12" max="12" width="5.125" style="818" customWidth="1"/>
    <col min="13" max="13" width="9.25" style="818" customWidth="1"/>
    <col min="14" max="16384" width="9" style="818" bestFit="1" customWidth="1"/>
  </cols>
  <sheetData>
    <row r="1" spans="1:13" ht="60" customHeight="1">
      <c r="A1" s="1808" t="s">
        <v>838</v>
      </c>
      <c r="I1" s="1826" t="s">
        <v>631</v>
      </c>
      <c r="J1" s="1828"/>
      <c r="K1" s="1826" t="s">
        <v>632</v>
      </c>
      <c r="L1" s="1828"/>
      <c r="M1" s="1830" t="s">
        <v>531</v>
      </c>
    </row>
    <row r="2" spans="1:13" ht="33.75" customHeight="1">
      <c r="A2" s="1809"/>
      <c r="B2" s="1817" t="s">
        <v>1036</v>
      </c>
      <c r="C2" s="1823"/>
      <c r="D2" s="1823"/>
      <c r="E2" s="1823"/>
      <c r="F2" s="1823"/>
      <c r="G2" s="1823"/>
      <c r="H2" s="1823"/>
      <c r="I2" s="1823"/>
      <c r="J2" s="1823"/>
      <c r="K2" s="1823"/>
      <c r="L2" s="1829"/>
      <c r="M2" s="1831"/>
    </row>
    <row r="3" spans="1:13" ht="22.5" customHeight="1">
      <c r="A3" s="1810" t="s">
        <v>1037</v>
      </c>
      <c r="B3" s="1818"/>
      <c r="E3" s="818" t="s">
        <v>197</v>
      </c>
      <c r="G3" s="818" t="s">
        <v>200</v>
      </c>
      <c r="I3" s="818" t="s">
        <v>963</v>
      </c>
      <c r="M3" s="1832"/>
    </row>
    <row r="4" spans="1:13" ht="22.5" customHeight="1">
      <c r="A4" s="1810" t="s">
        <v>452</v>
      </c>
      <c r="B4" s="1819" t="s">
        <v>1038</v>
      </c>
      <c r="M4" s="1832"/>
    </row>
    <row r="5" spans="1:13" ht="22.5" customHeight="1">
      <c r="A5" s="1811" t="s">
        <v>520</v>
      </c>
      <c r="B5" s="1820"/>
      <c r="C5" s="1824"/>
      <c r="D5" s="1824"/>
      <c r="E5" s="1824" t="s">
        <v>197</v>
      </c>
      <c r="F5" s="1824"/>
      <c r="G5" s="1824" t="s">
        <v>200</v>
      </c>
      <c r="H5" s="1824"/>
      <c r="I5" s="1824" t="s">
        <v>1039</v>
      </c>
      <c r="J5" s="1824"/>
      <c r="K5" s="847"/>
      <c r="L5" s="847"/>
      <c r="M5" s="884"/>
    </row>
    <row r="6" spans="1:13" ht="22.5" customHeight="1">
      <c r="A6" s="1812" t="s">
        <v>636</v>
      </c>
      <c r="B6" s="1812" t="s">
        <v>1040</v>
      </c>
      <c r="C6" s="1812"/>
      <c r="D6" s="1812" t="s">
        <v>946</v>
      </c>
      <c r="E6" s="1812"/>
      <c r="F6" s="1812" t="s">
        <v>618</v>
      </c>
      <c r="G6" s="1812"/>
      <c r="H6" s="1812" t="s">
        <v>940</v>
      </c>
      <c r="I6" s="1812"/>
      <c r="J6" s="1812"/>
      <c r="K6" s="1812"/>
      <c r="L6" s="1812"/>
      <c r="M6" s="1812"/>
    </row>
    <row r="7" spans="1:13" ht="22.5" customHeight="1">
      <c r="A7" s="1813"/>
      <c r="B7" s="1821"/>
      <c r="C7" s="1821"/>
      <c r="D7" s="1821"/>
      <c r="E7" s="1821"/>
      <c r="F7" s="1821"/>
      <c r="G7" s="1821"/>
      <c r="H7" s="1821"/>
      <c r="I7" s="1821"/>
      <c r="J7" s="1821"/>
      <c r="K7" s="1821"/>
      <c r="L7" s="1821"/>
      <c r="M7" s="1821"/>
    </row>
    <row r="8" spans="1:13" ht="22.5" customHeight="1">
      <c r="A8" s="1813"/>
      <c r="B8" s="1821"/>
      <c r="C8" s="1821"/>
      <c r="D8" s="1821"/>
      <c r="E8" s="1821"/>
      <c r="F8" s="1821"/>
      <c r="G8" s="1821"/>
      <c r="H8" s="1821"/>
      <c r="I8" s="1821"/>
      <c r="J8" s="1821"/>
      <c r="K8" s="1821"/>
      <c r="L8" s="1821"/>
      <c r="M8" s="1821"/>
    </row>
    <row r="9" spans="1:13" ht="22.5" customHeight="1">
      <c r="A9" s="1813"/>
      <c r="B9" s="1821"/>
      <c r="C9" s="1821"/>
      <c r="D9" s="1821"/>
      <c r="E9" s="1821"/>
      <c r="F9" s="1821"/>
      <c r="G9" s="1821"/>
      <c r="H9" s="1821"/>
      <c r="I9" s="1821"/>
      <c r="J9" s="1821"/>
      <c r="K9" s="1821"/>
      <c r="L9" s="1821"/>
      <c r="M9" s="1821"/>
    </row>
    <row r="10" spans="1:13" ht="22.5" customHeight="1">
      <c r="A10" s="1813"/>
      <c r="B10" s="1821"/>
      <c r="C10" s="1821"/>
      <c r="D10" s="1821"/>
      <c r="E10" s="1821"/>
      <c r="F10" s="1821"/>
      <c r="G10" s="1821"/>
      <c r="H10" s="1821"/>
      <c r="I10" s="1821"/>
      <c r="J10" s="1821"/>
      <c r="K10" s="1821"/>
      <c r="L10" s="1821"/>
      <c r="M10" s="1821"/>
    </row>
    <row r="11" spans="1:13" ht="22.5" customHeight="1">
      <c r="A11" s="1813"/>
      <c r="B11" s="1821"/>
      <c r="C11" s="1821"/>
      <c r="D11" s="1821"/>
      <c r="E11" s="1821"/>
      <c r="F11" s="1821"/>
      <c r="G11" s="1821"/>
      <c r="H11" s="1821"/>
      <c r="I11" s="1821"/>
      <c r="J11" s="1821"/>
      <c r="K11" s="1821"/>
      <c r="L11" s="1821"/>
      <c r="M11" s="1821"/>
    </row>
    <row r="12" spans="1:13" ht="22.5" customHeight="1">
      <c r="A12" s="1813"/>
      <c r="B12" s="1821"/>
      <c r="C12" s="1821"/>
      <c r="D12" s="1821"/>
      <c r="E12" s="1821"/>
      <c r="F12" s="1821"/>
      <c r="G12" s="1821"/>
      <c r="H12" s="1821"/>
      <c r="I12" s="1821"/>
      <c r="J12" s="1821"/>
      <c r="K12" s="1821"/>
      <c r="L12" s="1821"/>
      <c r="M12" s="1821"/>
    </row>
    <row r="13" spans="1:13" ht="22.5" customHeight="1">
      <c r="A13" s="1813"/>
      <c r="B13" s="1821"/>
      <c r="C13" s="1821"/>
      <c r="D13" s="1821"/>
      <c r="E13" s="1821"/>
      <c r="F13" s="1821"/>
      <c r="G13" s="1821"/>
      <c r="H13" s="1821"/>
      <c r="I13" s="1821"/>
      <c r="J13" s="1821"/>
      <c r="K13" s="1821"/>
      <c r="L13" s="1821"/>
      <c r="M13" s="1821"/>
    </row>
    <row r="14" spans="1:13" ht="22.5" customHeight="1">
      <c r="A14" s="1813"/>
      <c r="B14" s="1821"/>
      <c r="C14" s="1821"/>
      <c r="D14" s="1821"/>
      <c r="E14" s="1821"/>
      <c r="F14" s="1821"/>
      <c r="G14" s="1821"/>
      <c r="H14" s="1821"/>
      <c r="I14" s="1821"/>
      <c r="J14" s="1821"/>
      <c r="K14" s="1821"/>
      <c r="L14" s="1821"/>
      <c r="M14" s="1821"/>
    </row>
    <row r="15" spans="1:13" ht="22.5" customHeight="1">
      <c r="A15" s="1813"/>
      <c r="B15" s="1821"/>
      <c r="C15" s="1821"/>
      <c r="D15" s="1821"/>
      <c r="E15" s="1821"/>
      <c r="F15" s="1821"/>
      <c r="G15" s="1821"/>
      <c r="H15" s="1821"/>
      <c r="I15" s="1821"/>
      <c r="J15" s="1821"/>
      <c r="K15" s="1821"/>
      <c r="L15" s="1821"/>
      <c r="M15" s="1821"/>
    </row>
    <row r="16" spans="1:13" ht="22.5" customHeight="1">
      <c r="A16" s="1813"/>
      <c r="B16" s="1821"/>
      <c r="C16" s="1821"/>
      <c r="D16" s="1821"/>
      <c r="E16" s="1821"/>
      <c r="F16" s="1821"/>
      <c r="G16" s="1821"/>
      <c r="H16" s="1821"/>
      <c r="I16" s="1821"/>
      <c r="J16" s="1821"/>
      <c r="K16" s="1821"/>
      <c r="L16" s="1821"/>
      <c r="M16" s="1821"/>
    </row>
    <row r="17" spans="1:13" ht="22.5" customHeight="1">
      <c r="A17" s="1813"/>
      <c r="B17" s="1821"/>
      <c r="C17" s="1821"/>
      <c r="D17" s="1821"/>
      <c r="E17" s="1821"/>
      <c r="F17" s="1821"/>
      <c r="G17" s="1821"/>
      <c r="H17" s="1821"/>
      <c r="I17" s="1821"/>
      <c r="J17" s="1821"/>
      <c r="K17" s="1821"/>
      <c r="L17" s="1821"/>
      <c r="M17" s="1821"/>
    </row>
    <row r="18" spans="1:13" ht="22.5" customHeight="1">
      <c r="A18" s="1813"/>
      <c r="B18" s="1821"/>
      <c r="C18" s="1821"/>
      <c r="D18" s="1821"/>
      <c r="E18" s="1821"/>
      <c r="F18" s="1821"/>
      <c r="G18" s="1821"/>
      <c r="H18" s="1821"/>
      <c r="I18" s="1821"/>
      <c r="J18" s="1821"/>
      <c r="K18" s="1821"/>
      <c r="L18" s="1821"/>
      <c r="M18" s="1821"/>
    </row>
    <row r="19" spans="1:13" ht="22.5" customHeight="1">
      <c r="A19" s="1813"/>
      <c r="B19" s="1821"/>
      <c r="C19" s="1821"/>
      <c r="D19" s="1821"/>
      <c r="E19" s="1821"/>
      <c r="F19" s="1821"/>
      <c r="G19" s="1821"/>
      <c r="H19" s="1821"/>
      <c r="I19" s="1821"/>
      <c r="J19" s="1821"/>
      <c r="K19" s="1821"/>
      <c r="L19" s="1821"/>
      <c r="M19" s="1821"/>
    </row>
    <row r="20" spans="1:13" ht="22.5" customHeight="1">
      <c r="A20" s="1813"/>
      <c r="B20" s="1821"/>
      <c r="C20" s="1821"/>
      <c r="D20" s="1821"/>
      <c r="E20" s="1821"/>
      <c r="F20" s="1821"/>
      <c r="G20" s="1821"/>
      <c r="H20" s="1821"/>
      <c r="I20" s="1821"/>
      <c r="J20" s="1821"/>
      <c r="K20" s="1821"/>
      <c r="L20" s="1821"/>
      <c r="M20" s="1821"/>
    </row>
    <row r="21" spans="1:13" ht="22.5" customHeight="1">
      <c r="A21" s="1813"/>
      <c r="B21" s="1821"/>
      <c r="C21" s="1821"/>
      <c r="D21" s="1821"/>
      <c r="E21" s="1821"/>
      <c r="F21" s="1821"/>
      <c r="G21" s="1821"/>
      <c r="H21" s="1821"/>
      <c r="I21" s="1821"/>
      <c r="J21" s="1821"/>
      <c r="K21" s="1821"/>
      <c r="L21" s="1821"/>
      <c r="M21" s="1821"/>
    </row>
    <row r="22" spans="1:13" ht="22.5" customHeight="1">
      <c r="A22" s="1813"/>
      <c r="B22" s="1821"/>
      <c r="C22" s="1821"/>
      <c r="D22" s="1821"/>
      <c r="E22" s="1821"/>
      <c r="F22" s="1821"/>
      <c r="G22" s="1821"/>
      <c r="H22" s="1821"/>
      <c r="I22" s="1821"/>
      <c r="J22" s="1821"/>
      <c r="K22" s="1821"/>
      <c r="L22" s="1821"/>
      <c r="M22" s="1821"/>
    </row>
    <row r="23" spans="1:13" ht="22.5" customHeight="1">
      <c r="A23" s="1813"/>
      <c r="B23" s="1821"/>
      <c r="C23" s="1821"/>
      <c r="D23" s="1821"/>
      <c r="E23" s="1821"/>
      <c r="F23" s="1821"/>
      <c r="G23" s="1821"/>
      <c r="H23" s="1821"/>
      <c r="I23" s="1821"/>
      <c r="J23" s="1821"/>
      <c r="K23" s="1821"/>
      <c r="L23" s="1821"/>
      <c r="M23" s="1821"/>
    </row>
    <row r="24" spans="1:13" ht="22.5" customHeight="1">
      <c r="A24" s="1813"/>
      <c r="B24" s="1821"/>
      <c r="C24" s="1821"/>
      <c r="D24" s="1821"/>
      <c r="E24" s="1821"/>
      <c r="F24" s="1821"/>
      <c r="G24" s="1821"/>
      <c r="H24" s="1821"/>
      <c r="I24" s="1821"/>
      <c r="J24" s="1821"/>
      <c r="K24" s="1821"/>
      <c r="L24" s="1821"/>
      <c r="M24" s="1821"/>
    </row>
    <row r="25" spans="1:13" ht="22.5" customHeight="1">
      <c r="A25" s="1813"/>
      <c r="B25" s="1821"/>
      <c r="C25" s="1821"/>
      <c r="D25" s="1821"/>
      <c r="E25" s="1821"/>
      <c r="F25" s="1821"/>
      <c r="G25" s="1821"/>
      <c r="H25" s="1821"/>
      <c r="I25" s="1821"/>
      <c r="J25" s="1821"/>
      <c r="K25" s="1821"/>
      <c r="L25" s="1821"/>
      <c r="M25" s="1821"/>
    </row>
    <row r="26" spans="1:13" ht="22.5" customHeight="1">
      <c r="A26" s="1813"/>
      <c r="B26" s="1821"/>
      <c r="C26" s="1821"/>
      <c r="D26" s="1821"/>
      <c r="E26" s="1821"/>
      <c r="F26" s="1821"/>
      <c r="G26" s="1821"/>
      <c r="H26" s="1821"/>
      <c r="I26" s="1821"/>
      <c r="J26" s="1821"/>
      <c r="K26" s="1821"/>
      <c r="L26" s="1821"/>
      <c r="M26" s="1821"/>
    </row>
    <row r="27" spans="1:13" ht="22.5" customHeight="1">
      <c r="A27" s="1813"/>
      <c r="B27" s="1821"/>
      <c r="C27" s="1821"/>
      <c r="D27" s="1821"/>
      <c r="E27" s="1821"/>
      <c r="F27" s="1821"/>
      <c r="G27" s="1821"/>
      <c r="H27" s="1821"/>
      <c r="I27" s="1821"/>
      <c r="J27" s="1821"/>
      <c r="K27" s="1821"/>
      <c r="L27" s="1821"/>
      <c r="M27" s="1821"/>
    </row>
    <row r="28" spans="1:13" ht="22.5" customHeight="1">
      <c r="A28" s="1814"/>
      <c r="B28" s="1822"/>
      <c r="C28" s="1822"/>
      <c r="D28" s="1822"/>
      <c r="E28" s="1822"/>
      <c r="F28" s="1825"/>
      <c r="G28" s="1822"/>
      <c r="H28" s="1822"/>
      <c r="I28" s="1827" t="s">
        <v>197</v>
      </c>
      <c r="J28" s="1827"/>
      <c r="K28" s="1827" t="s">
        <v>200</v>
      </c>
      <c r="L28" s="1827"/>
      <c r="M28" s="1833" t="s">
        <v>129</v>
      </c>
    </row>
    <row r="29" spans="1:13" ht="22.5" customHeight="1">
      <c r="A29" s="1815" t="s">
        <v>583</v>
      </c>
      <c r="B29" s="873"/>
      <c r="C29" s="873" t="s">
        <v>204</v>
      </c>
      <c r="D29" s="873"/>
      <c r="E29" s="873"/>
      <c r="F29" s="873"/>
      <c r="G29" s="873"/>
      <c r="H29" s="873"/>
      <c r="I29" s="873"/>
      <c r="J29" s="873"/>
      <c r="K29" s="873"/>
      <c r="L29" s="873"/>
      <c r="M29" s="885"/>
    </row>
    <row r="30" spans="1:13" ht="22.5" customHeight="1">
      <c r="A30" s="1815"/>
      <c r="B30" s="873"/>
      <c r="C30" s="873"/>
      <c r="D30" s="873"/>
      <c r="E30" s="873"/>
      <c r="F30" s="848" t="s">
        <v>526</v>
      </c>
      <c r="G30" s="848"/>
      <c r="H30" s="873" t="s">
        <v>427</v>
      </c>
      <c r="I30" s="873"/>
      <c r="J30" s="873"/>
      <c r="K30" s="873"/>
      <c r="L30" s="873"/>
      <c r="M30" s="885"/>
    </row>
    <row r="31" spans="1:13" ht="22.5" customHeight="1">
      <c r="A31" s="1816"/>
      <c r="B31" s="874"/>
      <c r="C31" s="874"/>
      <c r="D31" s="874"/>
      <c r="E31" s="874"/>
      <c r="F31" s="874"/>
      <c r="G31" s="874"/>
      <c r="H31" s="874" t="s">
        <v>601</v>
      </c>
      <c r="I31" s="874"/>
      <c r="J31" s="874"/>
      <c r="K31" s="874"/>
      <c r="L31" s="874"/>
      <c r="M31" s="886"/>
    </row>
    <row r="32" spans="1:13">
      <c r="A32" s="844"/>
      <c r="B32" s="844"/>
      <c r="C32" s="844"/>
      <c r="D32" s="844"/>
      <c r="E32" s="844"/>
      <c r="F32" s="844"/>
      <c r="G32" s="844"/>
      <c r="H32" s="844"/>
      <c r="I32" s="844"/>
      <c r="J32" s="844"/>
      <c r="K32" s="844"/>
      <c r="L32" s="844"/>
      <c r="M32" s="844"/>
    </row>
    <row r="33" spans="1:1">
      <c r="A33" s="818" t="s">
        <v>642</v>
      </c>
    </row>
  </sheetData>
  <mergeCells count="95">
    <mergeCell ref="I1:J1"/>
    <mergeCell ref="K1:L1"/>
    <mergeCell ref="B2:K2"/>
    <mergeCell ref="B6:C6"/>
    <mergeCell ref="D6:E6"/>
    <mergeCell ref="F6:G6"/>
    <mergeCell ref="H6:M6"/>
    <mergeCell ref="B7:C7"/>
    <mergeCell ref="D7:E7"/>
    <mergeCell ref="F7:G7"/>
    <mergeCell ref="H7:M7"/>
    <mergeCell ref="B8:C8"/>
    <mergeCell ref="D8:E8"/>
    <mergeCell ref="F8:G8"/>
    <mergeCell ref="H8:M8"/>
    <mergeCell ref="B9:C9"/>
    <mergeCell ref="D9:E9"/>
    <mergeCell ref="F9:G9"/>
    <mergeCell ref="H9:M9"/>
    <mergeCell ref="B10:C10"/>
    <mergeCell ref="D10:E10"/>
    <mergeCell ref="F10:G10"/>
    <mergeCell ref="H10:M10"/>
    <mergeCell ref="B11:C11"/>
    <mergeCell ref="D11:E11"/>
    <mergeCell ref="F11:G11"/>
    <mergeCell ref="H11:M11"/>
    <mergeCell ref="B12:C12"/>
    <mergeCell ref="D12:E12"/>
    <mergeCell ref="F12:G12"/>
    <mergeCell ref="H12:M12"/>
    <mergeCell ref="B13:C13"/>
    <mergeCell ref="D13:E13"/>
    <mergeCell ref="F13:G13"/>
    <mergeCell ref="H13:M13"/>
    <mergeCell ref="B14:C14"/>
    <mergeCell ref="D14:E14"/>
    <mergeCell ref="F14:G14"/>
    <mergeCell ref="H14:M14"/>
    <mergeCell ref="B15:C15"/>
    <mergeCell ref="D15:E15"/>
    <mergeCell ref="F15:G15"/>
    <mergeCell ref="H15:M15"/>
    <mergeCell ref="B16:C16"/>
    <mergeCell ref="D16:E16"/>
    <mergeCell ref="F16:G16"/>
    <mergeCell ref="H16:M16"/>
    <mergeCell ref="B17:C17"/>
    <mergeCell ref="D17:E17"/>
    <mergeCell ref="F17:G17"/>
    <mergeCell ref="H17:M17"/>
    <mergeCell ref="B18:C18"/>
    <mergeCell ref="D18:E18"/>
    <mergeCell ref="F18:G18"/>
    <mergeCell ref="H18:M18"/>
    <mergeCell ref="B19:C19"/>
    <mergeCell ref="D19:E19"/>
    <mergeCell ref="F19:G19"/>
    <mergeCell ref="H19:M19"/>
    <mergeCell ref="B20:C20"/>
    <mergeCell ref="D20:E20"/>
    <mergeCell ref="F20:G20"/>
    <mergeCell ref="H20:M20"/>
    <mergeCell ref="B21:C21"/>
    <mergeCell ref="D21:E21"/>
    <mergeCell ref="F21:G21"/>
    <mergeCell ref="H21:M21"/>
    <mergeCell ref="B22:C22"/>
    <mergeCell ref="D22:E22"/>
    <mergeCell ref="F22:G22"/>
    <mergeCell ref="H22:M22"/>
    <mergeCell ref="B23:C23"/>
    <mergeCell ref="D23:E23"/>
    <mergeCell ref="F23:G23"/>
    <mergeCell ref="H23:M23"/>
    <mergeCell ref="B24:C24"/>
    <mergeCell ref="D24:E24"/>
    <mergeCell ref="F24:G24"/>
    <mergeCell ref="H24:M24"/>
    <mergeCell ref="B25:C25"/>
    <mergeCell ref="D25:E25"/>
    <mergeCell ref="F25:G25"/>
    <mergeCell ref="H25:M25"/>
    <mergeCell ref="B26:C26"/>
    <mergeCell ref="D26:E26"/>
    <mergeCell ref="F26:G26"/>
    <mergeCell ref="H26:M26"/>
    <mergeCell ref="B27:C27"/>
    <mergeCell ref="D27:E27"/>
    <mergeCell ref="F27:G27"/>
    <mergeCell ref="H27:M27"/>
    <mergeCell ref="F28:G28"/>
    <mergeCell ref="F30:G30"/>
    <mergeCell ref="I30:M30"/>
    <mergeCell ref="I31:M31"/>
  </mergeCells>
  <phoneticPr fontId="28"/>
  <pageMargins left="0.59055118110236227" right="0.59055118110236227" top="0.78740157480314965" bottom="0.78740157480314965" header="0.31496062992125984" footer="0.31496062992125984"/>
  <pageSetup paperSize="9" fitToWidth="1" fitToHeight="1" orientation="portrait" usePrinterDefaults="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dimension ref="A1:O40"/>
  <sheetViews>
    <sheetView showGridLines="0" view="pageBreakPreview" zoomScale="70" zoomScaleSheetLayoutView="70" workbookViewId="0"/>
  </sheetViews>
  <sheetFormatPr defaultRowHeight="13.5"/>
  <cols>
    <col min="1" max="1" width="3.125" style="818" customWidth="1"/>
    <col min="2" max="3" width="12.5" style="818" customWidth="1"/>
    <col min="4" max="5" width="6.25" style="818" customWidth="1"/>
    <col min="6" max="6" width="6.875" style="818" customWidth="1"/>
    <col min="7" max="7" width="6.125" style="818" customWidth="1"/>
    <col min="8" max="8" width="4.625" style="818" customWidth="1"/>
    <col min="9" max="12" width="5" style="818" customWidth="1"/>
    <col min="13" max="14" width="3.75" style="818" customWidth="1"/>
    <col min="15" max="15" width="2.5" style="818" customWidth="1"/>
    <col min="16" max="16" width="2.25" style="818" customWidth="1"/>
    <col min="17" max="16384" width="9" style="818" bestFit="1" customWidth="1"/>
  </cols>
  <sheetData>
    <row r="1" spans="1:15" ht="60" customHeight="1">
      <c r="A1" s="1808" t="s">
        <v>788</v>
      </c>
      <c r="I1" s="1830" t="s">
        <v>631</v>
      </c>
      <c r="J1" s="1830"/>
      <c r="K1" s="1830" t="s">
        <v>632</v>
      </c>
      <c r="L1" s="1830"/>
      <c r="M1" s="1830" t="s">
        <v>531</v>
      </c>
      <c r="N1" s="1830"/>
      <c r="O1" s="1830"/>
    </row>
    <row r="2" spans="1:15">
      <c r="A2" s="1834"/>
      <c r="B2" s="844"/>
      <c r="C2" s="844"/>
      <c r="D2" s="844"/>
      <c r="E2" s="844"/>
      <c r="F2" s="844"/>
      <c r="G2" s="844"/>
      <c r="H2" s="844"/>
      <c r="I2" s="844"/>
      <c r="J2" s="844"/>
      <c r="K2" s="844"/>
      <c r="L2" s="844"/>
      <c r="M2" s="844"/>
      <c r="N2" s="844"/>
      <c r="O2" s="1847"/>
    </row>
    <row r="3" spans="1:15">
      <c r="A3" s="868"/>
      <c r="O3" s="1832"/>
    </row>
    <row r="4" spans="1:15" ht="22.5" customHeight="1">
      <c r="A4" s="868"/>
      <c r="B4" s="1065" t="s">
        <v>1041</v>
      </c>
      <c r="C4" s="1065"/>
      <c r="D4" s="1065"/>
      <c r="E4" s="1065"/>
      <c r="F4" s="1065"/>
      <c r="G4" s="1065"/>
      <c r="H4" s="1065"/>
      <c r="I4" s="1065"/>
      <c r="J4" s="1065"/>
      <c r="O4" s="1832"/>
    </row>
    <row r="5" spans="1:15">
      <c r="A5" s="868"/>
      <c r="O5" s="1832"/>
    </row>
    <row r="6" spans="1:15" ht="22.5" customHeight="1">
      <c r="A6" s="868"/>
      <c r="G6" s="848"/>
      <c r="H6" s="848"/>
      <c r="I6" s="848" t="s">
        <v>197</v>
      </c>
      <c r="J6" s="848"/>
      <c r="K6" s="848" t="s">
        <v>200</v>
      </c>
      <c r="L6" s="848"/>
      <c r="M6" s="848" t="s">
        <v>129</v>
      </c>
      <c r="N6" s="848"/>
      <c r="O6" s="1832"/>
    </row>
    <row r="7" spans="1:15">
      <c r="A7" s="868"/>
      <c r="O7" s="1832"/>
    </row>
    <row r="8" spans="1:15" ht="22.5" customHeight="1">
      <c r="A8" s="868"/>
      <c r="B8" s="818" t="s">
        <v>1023</v>
      </c>
      <c r="D8" s="818" t="s">
        <v>204</v>
      </c>
      <c r="O8" s="1832"/>
    </row>
    <row r="9" spans="1:15">
      <c r="A9" s="868"/>
      <c r="O9" s="1832"/>
    </row>
    <row r="10" spans="1:15">
      <c r="A10" s="868"/>
      <c r="O10" s="1832"/>
    </row>
    <row r="11" spans="1:15">
      <c r="A11" s="868"/>
      <c r="O11" s="1832"/>
    </row>
    <row r="12" spans="1:15" ht="22.5" customHeight="1">
      <c r="A12" s="868"/>
      <c r="G12" s="818" t="s">
        <v>572</v>
      </c>
      <c r="H12" s="873"/>
      <c r="I12" s="873"/>
      <c r="J12" s="873"/>
      <c r="K12" s="873"/>
      <c r="L12" s="873"/>
      <c r="M12" s="873"/>
      <c r="N12" s="873"/>
      <c r="O12" s="1832"/>
    </row>
    <row r="13" spans="1:15">
      <c r="A13" s="868"/>
      <c r="F13" s="818" t="s">
        <v>816</v>
      </c>
      <c r="O13" s="1832"/>
    </row>
    <row r="14" spans="1:15" ht="22.5" customHeight="1">
      <c r="A14" s="868"/>
      <c r="G14" s="818" t="s">
        <v>574</v>
      </c>
      <c r="H14" s="873"/>
      <c r="I14" s="873"/>
      <c r="J14" s="873"/>
      <c r="K14" s="873"/>
      <c r="L14" s="873"/>
      <c r="M14" s="873"/>
      <c r="N14" s="873"/>
      <c r="O14" s="1832"/>
    </row>
    <row r="15" spans="1:15">
      <c r="A15" s="868"/>
      <c r="O15" s="1832"/>
    </row>
    <row r="16" spans="1:15" ht="22.5" customHeight="1">
      <c r="A16" s="868"/>
      <c r="B16" s="1835" t="s">
        <v>748</v>
      </c>
      <c r="C16" s="1835"/>
      <c r="D16" s="1835"/>
      <c r="O16" s="1832"/>
    </row>
    <row r="17" spans="1:15" ht="22.5" customHeight="1">
      <c r="A17" s="868"/>
      <c r="B17" s="1835" t="s">
        <v>229</v>
      </c>
      <c r="C17" s="1835"/>
      <c r="D17" s="1835"/>
      <c r="E17" s="1835"/>
      <c r="F17" s="1835"/>
      <c r="G17" s="1835"/>
      <c r="H17" s="1835"/>
      <c r="I17" s="1835"/>
      <c r="J17" s="1835"/>
      <c r="K17" s="1835"/>
      <c r="L17" s="1835"/>
      <c r="M17" s="1835"/>
      <c r="N17" s="1835"/>
      <c r="O17" s="1832"/>
    </row>
    <row r="18" spans="1:15">
      <c r="A18" s="868"/>
      <c r="O18" s="1832"/>
    </row>
    <row r="19" spans="1:15">
      <c r="A19" s="868"/>
      <c r="O19" s="1832"/>
    </row>
    <row r="20" spans="1:15" ht="22.5" customHeight="1">
      <c r="A20" s="868"/>
      <c r="B20" s="1836" t="s">
        <v>1042</v>
      </c>
      <c r="O20" s="1832"/>
    </row>
    <row r="21" spans="1:15" ht="22.5" customHeight="1">
      <c r="A21" s="868"/>
      <c r="B21" s="1836" t="s">
        <v>1044</v>
      </c>
      <c r="O21" s="1832"/>
    </row>
    <row r="22" spans="1:15">
      <c r="A22" s="868"/>
      <c r="O22" s="1832"/>
    </row>
    <row r="23" spans="1:15">
      <c r="A23" s="868"/>
      <c r="O23" s="1832"/>
    </row>
    <row r="24" spans="1:15" ht="22.5" customHeight="1">
      <c r="A24" s="868"/>
      <c r="B24" s="1837" t="s">
        <v>59</v>
      </c>
      <c r="C24" s="1837"/>
      <c r="D24" s="1837"/>
      <c r="E24" s="1837"/>
      <c r="F24" s="1840" t="s">
        <v>1045</v>
      </c>
      <c r="G24" s="1843"/>
      <c r="H24" s="1843"/>
      <c r="I24" s="1843"/>
      <c r="J24" s="1843"/>
      <c r="K24" s="1843"/>
      <c r="L24" s="1843"/>
      <c r="M24" s="1843"/>
      <c r="N24" s="1845"/>
      <c r="O24" s="1832"/>
    </row>
    <row r="25" spans="1:15" ht="22.5" customHeight="1">
      <c r="A25" s="868"/>
      <c r="B25" s="1838" t="s">
        <v>1046</v>
      </c>
      <c r="C25" s="1838" t="s">
        <v>166</v>
      </c>
      <c r="D25" s="1838" t="s">
        <v>1047</v>
      </c>
      <c r="E25" s="1838" t="s">
        <v>169</v>
      </c>
      <c r="F25" s="1841"/>
      <c r="G25" s="1844"/>
      <c r="H25" s="1844"/>
      <c r="I25" s="1844"/>
      <c r="J25" s="1844"/>
      <c r="K25" s="1844"/>
      <c r="L25" s="1844"/>
      <c r="M25" s="1844"/>
      <c r="N25" s="1846"/>
      <c r="O25" s="1832"/>
    </row>
    <row r="26" spans="1:15" ht="22.5" customHeight="1">
      <c r="A26" s="868"/>
      <c r="B26" s="1839"/>
      <c r="C26" s="1839"/>
      <c r="D26" s="1839"/>
      <c r="E26" s="1839"/>
      <c r="F26" s="1842"/>
      <c r="G26" s="579"/>
      <c r="H26" s="579"/>
      <c r="I26" s="579"/>
      <c r="J26" s="579"/>
      <c r="K26" s="579"/>
      <c r="L26" s="579"/>
      <c r="M26" s="579"/>
      <c r="N26" s="596"/>
      <c r="O26" s="1832"/>
    </row>
    <row r="27" spans="1:15" ht="22.5" customHeight="1">
      <c r="A27" s="868"/>
      <c r="B27" s="1839"/>
      <c r="C27" s="1839"/>
      <c r="D27" s="1839"/>
      <c r="E27" s="1839"/>
      <c r="F27" s="1842"/>
      <c r="G27" s="579"/>
      <c r="H27" s="579"/>
      <c r="I27" s="579"/>
      <c r="J27" s="579"/>
      <c r="K27" s="579"/>
      <c r="L27" s="579"/>
      <c r="M27" s="579"/>
      <c r="N27" s="596"/>
      <c r="O27" s="1832"/>
    </row>
    <row r="28" spans="1:15" ht="22.5" customHeight="1">
      <c r="A28" s="868"/>
      <c r="B28" s="1839"/>
      <c r="C28" s="1839"/>
      <c r="D28" s="1839"/>
      <c r="E28" s="1839"/>
      <c r="F28" s="1842"/>
      <c r="G28" s="579"/>
      <c r="H28" s="579"/>
      <c r="I28" s="579"/>
      <c r="J28" s="579"/>
      <c r="K28" s="579"/>
      <c r="L28" s="579"/>
      <c r="M28" s="579"/>
      <c r="N28" s="596"/>
      <c r="O28" s="1832"/>
    </row>
    <row r="29" spans="1:15" ht="22.5" customHeight="1">
      <c r="A29" s="868"/>
      <c r="B29" s="1839"/>
      <c r="C29" s="1839"/>
      <c r="D29" s="1839"/>
      <c r="E29" s="1839"/>
      <c r="F29" s="1842"/>
      <c r="G29" s="579"/>
      <c r="H29" s="579"/>
      <c r="I29" s="579"/>
      <c r="J29" s="579"/>
      <c r="K29" s="579"/>
      <c r="L29" s="579"/>
      <c r="M29" s="579"/>
      <c r="N29" s="596"/>
      <c r="O29" s="1832"/>
    </row>
    <row r="30" spans="1:15" ht="22.5" customHeight="1">
      <c r="A30" s="868"/>
      <c r="B30" s="1839"/>
      <c r="C30" s="1839"/>
      <c r="D30" s="1839"/>
      <c r="E30" s="1839"/>
      <c r="F30" s="1842"/>
      <c r="G30" s="579"/>
      <c r="H30" s="579"/>
      <c r="I30" s="579"/>
      <c r="J30" s="579"/>
      <c r="K30" s="579"/>
      <c r="L30" s="579"/>
      <c r="M30" s="579"/>
      <c r="N30" s="596"/>
      <c r="O30" s="1832"/>
    </row>
    <row r="31" spans="1:15" ht="22.5" customHeight="1">
      <c r="A31" s="868"/>
      <c r="B31" s="1839"/>
      <c r="C31" s="1839"/>
      <c r="D31" s="1839"/>
      <c r="E31" s="1839"/>
      <c r="F31" s="1842"/>
      <c r="G31" s="579"/>
      <c r="H31" s="579"/>
      <c r="I31" s="579"/>
      <c r="J31" s="579"/>
      <c r="K31" s="579"/>
      <c r="L31" s="579"/>
      <c r="M31" s="579"/>
      <c r="N31" s="596"/>
      <c r="O31" s="1832"/>
    </row>
    <row r="32" spans="1:15" ht="22.5" customHeight="1">
      <c r="A32" s="868"/>
      <c r="B32" s="1839"/>
      <c r="C32" s="1839"/>
      <c r="D32" s="1839"/>
      <c r="E32" s="1839"/>
      <c r="F32" s="1842"/>
      <c r="G32" s="579"/>
      <c r="H32" s="579"/>
      <c r="I32" s="579"/>
      <c r="J32" s="579"/>
      <c r="K32" s="579"/>
      <c r="L32" s="579"/>
      <c r="M32" s="579"/>
      <c r="N32" s="596"/>
      <c r="O32" s="1832"/>
    </row>
    <row r="33" spans="1:15" ht="22.5" customHeight="1">
      <c r="A33" s="868"/>
      <c r="B33" s="1839"/>
      <c r="C33" s="1839"/>
      <c r="D33" s="1839"/>
      <c r="E33" s="1839"/>
      <c r="F33" s="1842"/>
      <c r="G33" s="579"/>
      <c r="H33" s="579"/>
      <c r="I33" s="579"/>
      <c r="J33" s="579"/>
      <c r="K33" s="579"/>
      <c r="L33" s="579"/>
      <c r="M33" s="579"/>
      <c r="N33" s="596"/>
      <c r="O33" s="1832"/>
    </row>
    <row r="34" spans="1:15" ht="22.5" customHeight="1">
      <c r="A34" s="868"/>
      <c r="B34" s="1839"/>
      <c r="C34" s="1839"/>
      <c r="D34" s="1839"/>
      <c r="E34" s="1839"/>
      <c r="F34" s="1842"/>
      <c r="G34" s="579"/>
      <c r="H34" s="579"/>
      <c r="I34" s="579"/>
      <c r="J34" s="579"/>
      <c r="K34" s="579"/>
      <c r="L34" s="579"/>
      <c r="M34" s="579"/>
      <c r="N34" s="596"/>
      <c r="O34" s="1832"/>
    </row>
    <row r="35" spans="1:15" ht="22.5" customHeight="1">
      <c r="A35" s="868"/>
      <c r="B35" s="1839"/>
      <c r="C35" s="1839"/>
      <c r="D35" s="1839"/>
      <c r="E35" s="1839"/>
      <c r="F35" s="1842"/>
      <c r="G35" s="579"/>
      <c r="H35" s="579"/>
      <c r="I35" s="579"/>
      <c r="J35" s="579"/>
      <c r="K35" s="579"/>
      <c r="L35" s="579"/>
      <c r="M35" s="579"/>
      <c r="N35" s="596"/>
      <c r="O35" s="1832"/>
    </row>
    <row r="36" spans="1:15" ht="22.5" customHeight="1">
      <c r="A36" s="868"/>
      <c r="B36" s="1839"/>
      <c r="C36" s="1839"/>
      <c r="D36" s="1839"/>
      <c r="E36" s="1839"/>
      <c r="F36" s="1842"/>
      <c r="G36" s="579"/>
      <c r="H36" s="579"/>
      <c r="I36" s="579"/>
      <c r="J36" s="579"/>
      <c r="K36" s="579"/>
      <c r="L36" s="579"/>
      <c r="M36" s="579"/>
      <c r="N36" s="596"/>
      <c r="O36" s="1832"/>
    </row>
    <row r="37" spans="1:15" ht="22.5" customHeight="1">
      <c r="A37" s="868"/>
      <c r="B37" s="1839"/>
      <c r="C37" s="1839"/>
      <c r="D37" s="1839"/>
      <c r="E37" s="1839"/>
      <c r="F37" s="1842"/>
      <c r="G37" s="579"/>
      <c r="H37" s="579"/>
      <c r="I37" s="579"/>
      <c r="J37" s="579"/>
      <c r="K37" s="579"/>
      <c r="L37" s="579"/>
      <c r="M37" s="579"/>
      <c r="N37" s="596"/>
      <c r="O37" s="1832"/>
    </row>
    <row r="38" spans="1:15" ht="22.5" customHeight="1">
      <c r="A38" s="868"/>
      <c r="B38" s="1839"/>
      <c r="C38" s="1839"/>
      <c r="D38" s="1839"/>
      <c r="E38" s="1839"/>
      <c r="F38" s="1842"/>
      <c r="G38" s="579"/>
      <c r="H38" s="579"/>
      <c r="I38" s="579"/>
      <c r="J38" s="579"/>
      <c r="K38" s="579"/>
      <c r="L38" s="579"/>
      <c r="M38" s="579"/>
      <c r="N38" s="596"/>
      <c r="O38" s="1832"/>
    </row>
    <row r="39" spans="1:15">
      <c r="A39" s="869"/>
      <c r="B39" s="847"/>
      <c r="C39" s="847"/>
      <c r="D39" s="847"/>
      <c r="E39" s="847"/>
      <c r="F39" s="847"/>
      <c r="G39" s="847"/>
      <c r="H39" s="847"/>
      <c r="I39" s="847"/>
      <c r="J39" s="847"/>
      <c r="K39" s="847"/>
      <c r="L39" s="847"/>
      <c r="M39" s="847"/>
      <c r="N39" s="847"/>
      <c r="O39" s="884"/>
    </row>
    <row r="40" spans="1:15">
      <c r="B40" s="818" t="s">
        <v>1048</v>
      </c>
    </row>
  </sheetData>
  <mergeCells count="23">
    <mergeCell ref="I1:J1"/>
    <mergeCell ref="K1:L1"/>
    <mergeCell ref="M1:O1"/>
    <mergeCell ref="B4:J4"/>
    <mergeCell ref="H12:M12"/>
    <mergeCell ref="H14:M14"/>
    <mergeCell ref="C16:D16"/>
    <mergeCell ref="C17:N17"/>
    <mergeCell ref="B24:E24"/>
    <mergeCell ref="F26:N26"/>
    <mergeCell ref="F27:N27"/>
    <mergeCell ref="F28:N28"/>
    <mergeCell ref="F29:N29"/>
    <mergeCell ref="F30:N30"/>
    <mergeCell ref="F31:N31"/>
    <mergeCell ref="F32:N32"/>
    <mergeCell ref="F33:N33"/>
    <mergeCell ref="F34:N34"/>
    <mergeCell ref="F35:N35"/>
    <mergeCell ref="F36:N36"/>
    <mergeCell ref="F37:N37"/>
    <mergeCell ref="F38:N38"/>
    <mergeCell ref="F24:N25"/>
  </mergeCells>
  <phoneticPr fontId="28"/>
  <pageMargins left="0.78740157480314965" right="0.59055118110236227" top="0.59055118110236227" bottom="0.59055118110236227" header="0.31496062992125984" footer="0.31496062992125984"/>
  <pageSetup paperSize="9" fitToWidth="1" fitToHeight="1" orientation="portrait" usePrinterDefaults="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dimension ref="A1:M33"/>
  <sheetViews>
    <sheetView showGridLines="0" view="pageBreakPreview" zoomScale="70" zoomScaleSheetLayoutView="70" workbookViewId="0"/>
  </sheetViews>
  <sheetFormatPr defaultRowHeight="13.5"/>
  <cols>
    <col min="1" max="1" width="3.125" style="818" customWidth="1"/>
    <col min="2" max="2" width="18.75" style="818" customWidth="1"/>
    <col min="3" max="3" width="13.75" style="818" customWidth="1"/>
    <col min="4" max="4" width="5.625" style="818" customWidth="1"/>
    <col min="5" max="6" width="10" style="818" customWidth="1"/>
    <col min="7" max="8" width="5" style="818" customWidth="1"/>
    <col min="9" max="9" width="3.625" style="818" customWidth="1"/>
    <col min="10" max="10" width="5" style="818" customWidth="1"/>
    <col min="11" max="11" width="3.625" style="818" customWidth="1"/>
    <col min="12" max="12" width="5" style="818" customWidth="1"/>
    <col min="13" max="13" width="3.625" style="818" customWidth="1"/>
    <col min="14" max="14" width="6.125" style="818" customWidth="1"/>
    <col min="15" max="16384" width="9" style="818" bestFit="1" customWidth="1"/>
  </cols>
  <sheetData>
    <row r="1" spans="1:13" ht="60" customHeight="1">
      <c r="A1" s="1808" t="s">
        <v>1035</v>
      </c>
      <c r="H1" s="1830" t="s">
        <v>631</v>
      </c>
      <c r="I1" s="1830"/>
      <c r="J1" s="1830" t="s">
        <v>632</v>
      </c>
      <c r="K1" s="1830"/>
      <c r="L1" s="1830" t="s">
        <v>531</v>
      </c>
      <c r="M1" s="1830"/>
    </row>
    <row r="2" spans="1:13" ht="22.5" customHeight="1"/>
    <row r="3" spans="1:13" ht="22.5" customHeight="1">
      <c r="C3" s="1850" t="s">
        <v>1049</v>
      </c>
      <c r="D3" s="1850"/>
      <c r="E3" s="1850"/>
      <c r="F3" s="1850"/>
      <c r="G3" s="1850"/>
      <c r="H3" s="1850"/>
      <c r="I3" s="1850"/>
      <c r="J3" s="1850"/>
    </row>
    <row r="4" spans="1:13" ht="22.5" customHeight="1">
      <c r="I4" s="818" t="s">
        <v>197</v>
      </c>
      <c r="K4" s="818" t="s">
        <v>200</v>
      </c>
      <c r="M4" s="818" t="s">
        <v>129</v>
      </c>
    </row>
    <row r="5" spans="1:13" ht="22.5" customHeight="1">
      <c r="B5" s="818" t="s">
        <v>1050</v>
      </c>
    </row>
    <row r="6" spans="1:13" ht="22.5" customHeight="1">
      <c r="F6" s="818" t="s">
        <v>816</v>
      </c>
    </row>
    <row r="7" spans="1:13" ht="22.5" customHeight="1"/>
    <row r="8" spans="1:13" ht="22.5" customHeight="1">
      <c r="B8" s="837" t="s">
        <v>1051</v>
      </c>
      <c r="C8" s="837"/>
      <c r="D8" s="837"/>
    </row>
    <row r="9" spans="1:13" ht="22.5" customHeight="1">
      <c r="B9" s="1837" t="s">
        <v>69</v>
      </c>
      <c r="C9" s="1851"/>
      <c r="D9" s="1851"/>
      <c r="E9" s="1851"/>
      <c r="F9" s="1851"/>
      <c r="G9" s="1851"/>
      <c r="H9" s="1851"/>
      <c r="I9" s="1851"/>
      <c r="J9" s="1851"/>
      <c r="K9" s="1851"/>
      <c r="L9" s="1851"/>
      <c r="M9" s="1855"/>
    </row>
    <row r="10" spans="1:13" ht="22.5" customHeight="1">
      <c r="B10" s="1837" t="s">
        <v>636</v>
      </c>
      <c r="C10" s="1837" t="s">
        <v>370</v>
      </c>
      <c r="D10" s="1837" t="s">
        <v>1047</v>
      </c>
      <c r="E10" s="1837" t="s">
        <v>1</v>
      </c>
      <c r="F10" s="1837" t="s">
        <v>1052</v>
      </c>
      <c r="G10" s="1837" t="s">
        <v>624</v>
      </c>
      <c r="H10" s="1837"/>
      <c r="I10" s="1837"/>
      <c r="J10" s="1837"/>
      <c r="K10" s="1837"/>
      <c r="L10" s="1837"/>
      <c r="M10" s="1837"/>
    </row>
    <row r="11" spans="1:13" ht="22.5" customHeight="1">
      <c r="B11" s="1813"/>
      <c r="C11" s="1813"/>
      <c r="D11" s="1813"/>
      <c r="E11" s="1813"/>
      <c r="F11" s="1813"/>
      <c r="G11" s="1821"/>
      <c r="H11" s="1821"/>
      <c r="I11" s="1821"/>
      <c r="J11" s="1821"/>
      <c r="K11" s="1821"/>
      <c r="L11" s="1821"/>
      <c r="M11" s="1821"/>
    </row>
    <row r="12" spans="1:13" ht="22.5" customHeight="1">
      <c r="B12" s="1813"/>
      <c r="C12" s="1813"/>
      <c r="D12" s="1813"/>
      <c r="E12" s="1813"/>
      <c r="F12" s="1813"/>
      <c r="G12" s="1821"/>
      <c r="H12" s="1821"/>
      <c r="I12" s="1821"/>
      <c r="J12" s="1821"/>
      <c r="K12" s="1821"/>
      <c r="L12" s="1821"/>
      <c r="M12" s="1821"/>
    </row>
    <row r="13" spans="1:13" ht="22.5" customHeight="1">
      <c r="B13" s="1813"/>
      <c r="C13" s="1813"/>
      <c r="D13" s="1813"/>
      <c r="E13" s="1813"/>
      <c r="F13" s="1813"/>
      <c r="G13" s="1821"/>
      <c r="H13" s="1821"/>
      <c r="I13" s="1821"/>
      <c r="J13" s="1821"/>
      <c r="K13" s="1821"/>
      <c r="L13" s="1821"/>
      <c r="M13" s="1821"/>
    </row>
    <row r="14" spans="1:13" ht="22.5" customHeight="1">
      <c r="B14" s="1813"/>
      <c r="C14" s="1813"/>
      <c r="D14" s="1813"/>
      <c r="E14" s="1813"/>
      <c r="F14" s="1813"/>
      <c r="G14" s="1821"/>
      <c r="H14" s="1821"/>
      <c r="I14" s="1821"/>
      <c r="J14" s="1821"/>
      <c r="K14" s="1821"/>
      <c r="L14" s="1821"/>
      <c r="M14" s="1821"/>
    </row>
    <row r="15" spans="1:13" ht="22.5" customHeight="1">
      <c r="B15" s="1813"/>
      <c r="C15" s="1813"/>
      <c r="D15" s="1813"/>
      <c r="E15" s="1813"/>
      <c r="F15" s="1813"/>
      <c r="G15" s="1821"/>
      <c r="H15" s="1821"/>
      <c r="I15" s="1821"/>
      <c r="J15" s="1821"/>
      <c r="K15" s="1821"/>
      <c r="L15" s="1821"/>
      <c r="M15" s="1821"/>
    </row>
    <row r="16" spans="1:13" ht="22.5" customHeight="1">
      <c r="B16" s="1813"/>
      <c r="C16" s="1813"/>
      <c r="D16" s="1813"/>
      <c r="E16" s="1813"/>
      <c r="F16" s="1813"/>
      <c r="G16" s="1821"/>
      <c r="H16" s="1821"/>
      <c r="I16" s="1821"/>
      <c r="J16" s="1821"/>
      <c r="K16" s="1821"/>
      <c r="L16" s="1821"/>
      <c r="M16" s="1821"/>
    </row>
    <row r="17" spans="2:13" ht="22.5" customHeight="1">
      <c r="B17" s="1813"/>
      <c r="C17" s="1813"/>
      <c r="D17" s="1813"/>
      <c r="E17" s="1813"/>
      <c r="F17" s="1813"/>
      <c r="G17" s="1821"/>
      <c r="H17" s="1821"/>
      <c r="I17" s="1821"/>
      <c r="J17" s="1821"/>
      <c r="K17" s="1821"/>
      <c r="L17" s="1821"/>
      <c r="M17" s="1821"/>
    </row>
    <row r="18" spans="2:13" ht="22.5" customHeight="1">
      <c r="B18" s="1813"/>
      <c r="C18" s="1813"/>
      <c r="D18" s="1813"/>
      <c r="E18" s="1813"/>
      <c r="F18" s="1813"/>
      <c r="G18" s="1821"/>
      <c r="H18" s="1821"/>
      <c r="I18" s="1821"/>
      <c r="J18" s="1821"/>
      <c r="K18" s="1821"/>
      <c r="L18" s="1821"/>
      <c r="M18" s="1821"/>
    </row>
    <row r="19" spans="2:13" ht="22.5" customHeight="1">
      <c r="B19" s="1813"/>
      <c r="C19" s="1813"/>
      <c r="D19" s="1813"/>
      <c r="E19" s="1813"/>
      <c r="F19" s="1813"/>
      <c r="G19" s="1821"/>
      <c r="H19" s="1821"/>
      <c r="I19" s="1821"/>
      <c r="J19" s="1821"/>
      <c r="K19" s="1821"/>
      <c r="L19" s="1821"/>
      <c r="M19" s="1821"/>
    </row>
    <row r="20" spans="2:13" ht="22.5" customHeight="1">
      <c r="B20" s="1813"/>
      <c r="C20" s="1813"/>
      <c r="D20" s="1813"/>
      <c r="E20" s="1813"/>
      <c r="F20" s="1813"/>
      <c r="G20" s="1821"/>
      <c r="H20" s="1821"/>
      <c r="I20" s="1821"/>
      <c r="J20" s="1821"/>
      <c r="K20" s="1821"/>
      <c r="L20" s="1821"/>
      <c r="M20" s="1821"/>
    </row>
    <row r="21" spans="2:13" ht="22.5" customHeight="1">
      <c r="B21" s="1813"/>
      <c r="C21" s="1813"/>
      <c r="D21" s="1813"/>
      <c r="E21" s="1813"/>
      <c r="F21" s="1813"/>
      <c r="G21" s="1821"/>
      <c r="H21" s="1821"/>
      <c r="I21" s="1821"/>
      <c r="J21" s="1821"/>
      <c r="K21" s="1821"/>
      <c r="L21" s="1821"/>
      <c r="M21" s="1821"/>
    </row>
    <row r="22" spans="2:13" ht="22.5" customHeight="1">
      <c r="B22" s="1813"/>
      <c r="C22" s="1813"/>
      <c r="D22" s="1813"/>
      <c r="E22" s="1813"/>
      <c r="F22" s="1813"/>
      <c r="G22" s="1821"/>
      <c r="H22" s="1821"/>
      <c r="I22" s="1821"/>
      <c r="J22" s="1821"/>
      <c r="K22" s="1821"/>
      <c r="L22" s="1821"/>
      <c r="M22" s="1821"/>
    </row>
    <row r="23" spans="2:13" ht="22.5" customHeight="1">
      <c r="B23" s="1813"/>
      <c r="C23" s="1813"/>
      <c r="D23" s="1813"/>
      <c r="E23" s="1813"/>
      <c r="F23" s="1813"/>
      <c r="G23" s="1821"/>
      <c r="H23" s="1821"/>
      <c r="I23" s="1821"/>
      <c r="J23" s="1821"/>
      <c r="K23" s="1821"/>
      <c r="L23" s="1821"/>
      <c r="M23" s="1821"/>
    </row>
    <row r="24" spans="2:13" ht="22.5" customHeight="1">
      <c r="B24" s="1813"/>
      <c r="C24" s="1813"/>
      <c r="D24" s="1813"/>
      <c r="E24" s="1813"/>
      <c r="F24" s="1813"/>
      <c r="G24" s="1821"/>
      <c r="H24" s="1821"/>
      <c r="I24" s="1821"/>
      <c r="J24" s="1821"/>
      <c r="K24" s="1821"/>
      <c r="L24" s="1821"/>
      <c r="M24" s="1821"/>
    </row>
    <row r="25" spans="2:13" ht="22.5" customHeight="1">
      <c r="B25" s="1818"/>
      <c r="C25" s="1818"/>
      <c r="D25" s="1818"/>
      <c r="E25" s="1818"/>
      <c r="F25" s="1818"/>
      <c r="G25" s="1853"/>
      <c r="H25" s="1853"/>
      <c r="I25" s="1853"/>
      <c r="J25" s="1853"/>
      <c r="K25" s="1853"/>
      <c r="L25" s="1853"/>
      <c r="M25" s="1853"/>
    </row>
    <row r="26" spans="2:13" ht="17.25" customHeight="1">
      <c r="B26" s="1848"/>
      <c r="C26" s="1852"/>
      <c r="D26" s="1852"/>
      <c r="E26" s="1852"/>
      <c r="F26" s="1852"/>
      <c r="G26" s="1854"/>
      <c r="H26" s="1854"/>
      <c r="I26" s="1854"/>
      <c r="J26" s="1854"/>
      <c r="K26" s="1854"/>
      <c r="L26" s="1854"/>
      <c r="M26" s="1856"/>
    </row>
    <row r="27" spans="2:13" ht="22.5" customHeight="1">
      <c r="B27" s="1849" t="s">
        <v>1053</v>
      </c>
      <c r="G27" s="873"/>
      <c r="H27" s="873"/>
      <c r="I27" s="873" t="s">
        <v>197</v>
      </c>
      <c r="J27" s="873"/>
      <c r="K27" s="873" t="s">
        <v>200</v>
      </c>
      <c r="L27" s="873"/>
      <c r="M27" s="885" t="s">
        <v>129</v>
      </c>
    </row>
    <row r="28" spans="2:13" ht="22.5" customHeight="1">
      <c r="B28" s="868"/>
      <c r="G28" s="873"/>
      <c r="H28" s="873"/>
      <c r="I28" s="873"/>
      <c r="J28" s="873"/>
      <c r="K28" s="873"/>
      <c r="L28" s="873"/>
      <c r="M28" s="885"/>
    </row>
    <row r="29" spans="2:13" ht="22.5" customHeight="1">
      <c r="B29" s="868"/>
      <c r="F29" s="818" t="s">
        <v>182</v>
      </c>
      <c r="G29" s="873"/>
      <c r="H29" s="873"/>
      <c r="I29" s="873"/>
      <c r="J29" s="873"/>
      <c r="K29" s="873"/>
      <c r="L29" s="873"/>
      <c r="M29" s="885"/>
    </row>
    <row r="30" spans="2:13" ht="16.5" customHeight="1">
      <c r="B30" s="868"/>
      <c r="F30" s="848" t="s">
        <v>1054</v>
      </c>
      <c r="G30" s="873"/>
      <c r="H30" s="873"/>
      <c r="I30" s="873"/>
      <c r="J30" s="873"/>
      <c r="K30" s="873"/>
      <c r="L30" s="873"/>
      <c r="M30" s="885"/>
    </row>
    <row r="31" spans="2:13" ht="22.5" customHeight="1">
      <c r="B31" s="869"/>
      <c r="C31" s="847"/>
      <c r="D31" s="847"/>
      <c r="E31" s="847"/>
      <c r="F31" s="847"/>
      <c r="G31" s="874"/>
      <c r="H31" s="874"/>
      <c r="I31" s="874"/>
      <c r="J31" s="874"/>
      <c r="K31" s="874"/>
      <c r="L31" s="874"/>
      <c r="M31" s="886"/>
    </row>
    <row r="32" spans="2:13" ht="18.75" customHeight="1">
      <c r="B32" s="818" t="s">
        <v>1055</v>
      </c>
    </row>
    <row r="33" spans="2:2" ht="18.75" customHeight="1">
      <c r="B33" s="818" t="s">
        <v>377</v>
      </c>
    </row>
  </sheetData>
  <mergeCells count="27">
    <mergeCell ref="H1:I1"/>
    <mergeCell ref="J1:K1"/>
    <mergeCell ref="L1:M1"/>
    <mergeCell ref="C3:J3"/>
    <mergeCell ref="B8:D8"/>
    <mergeCell ref="C9:L9"/>
    <mergeCell ref="G10:M10"/>
    <mergeCell ref="G11:M11"/>
    <mergeCell ref="G12:M12"/>
    <mergeCell ref="G13:M13"/>
    <mergeCell ref="G14:M14"/>
    <mergeCell ref="G15:M15"/>
    <mergeCell ref="G16:M16"/>
    <mergeCell ref="G17:M17"/>
    <mergeCell ref="G18:M18"/>
    <mergeCell ref="G19:M19"/>
    <mergeCell ref="G20:M20"/>
    <mergeCell ref="G21:M21"/>
    <mergeCell ref="G22:M22"/>
    <mergeCell ref="G23:M23"/>
    <mergeCell ref="G24:M24"/>
    <mergeCell ref="G25:M25"/>
    <mergeCell ref="G26:M26"/>
    <mergeCell ref="G28:M28"/>
    <mergeCell ref="H29:L29"/>
    <mergeCell ref="H30:L30"/>
    <mergeCell ref="H31:L31"/>
  </mergeCells>
  <phoneticPr fontId="28"/>
  <pageMargins left="0.59055118110236227" right="0.59055118110236227" top="0.98425196850393681" bottom="0.78740157480314965" header="0.31496062992125984" footer="0.31496062992125984"/>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8">
    <tabColor indexed="46"/>
  </sheetPr>
  <dimension ref="A1:P147"/>
  <sheetViews>
    <sheetView showGridLines="0" showZeros="0" view="pageBreakPreview" topLeftCell="A124" zoomScale="85" zoomScaleSheetLayoutView="85" workbookViewId="0">
      <selection activeCell="I155" sqref="I155"/>
    </sheetView>
  </sheetViews>
  <sheetFormatPr defaultColWidth="3.75" defaultRowHeight="17.25" customHeight="1"/>
  <cols>
    <col min="1" max="1" width="8.125" style="75" customWidth="1"/>
    <col min="2" max="2" width="15" style="75" customWidth="1"/>
    <col min="3" max="3" width="6.25" style="76" customWidth="1"/>
    <col min="4" max="4" width="1.875" style="76" customWidth="1"/>
    <col min="5" max="5" width="6.25" style="76" customWidth="1"/>
    <col min="6" max="7" width="8.125" style="76" customWidth="1"/>
    <col min="8" max="8" width="6.25" style="76" customWidth="1"/>
    <col min="9" max="9" width="1.875" style="76" customWidth="1"/>
    <col min="10" max="10" width="8.125" style="76" customWidth="1"/>
    <col min="11" max="11" width="6.25" style="76" customWidth="1"/>
    <col min="12" max="12" width="8.125" style="76" customWidth="1"/>
    <col min="13" max="21" width="6.25" style="76" customWidth="1"/>
    <col min="22" max="16384" width="3.75" style="76" bestFit="1" customWidth="0"/>
  </cols>
  <sheetData>
    <row r="1" spans="1:16" ht="15" customHeight="1">
      <c r="A1" s="44"/>
      <c r="B1" s="44"/>
      <c r="C1" s="77"/>
      <c r="D1" s="77"/>
      <c r="E1" s="77"/>
      <c r="F1" s="77"/>
      <c r="G1" s="77"/>
      <c r="H1" s="77"/>
      <c r="I1" s="77"/>
      <c r="J1" s="77"/>
      <c r="K1" s="77"/>
      <c r="L1" s="156" t="s">
        <v>212</v>
      </c>
      <c r="M1" s="75"/>
      <c r="N1" s="75"/>
      <c r="O1" s="75"/>
      <c r="P1" s="75"/>
    </row>
    <row r="2" spans="1:16" ht="30" customHeight="1">
      <c r="A2" s="77" t="s">
        <v>39</v>
      </c>
      <c r="B2" s="77"/>
      <c r="C2" s="77"/>
      <c r="D2" s="77"/>
      <c r="E2" s="77"/>
      <c r="F2" s="77"/>
      <c r="G2" s="77"/>
      <c r="H2" s="77"/>
      <c r="I2" s="77"/>
      <c r="J2" s="77"/>
      <c r="K2" s="77"/>
      <c r="L2" s="77"/>
      <c r="M2" s="75"/>
      <c r="N2" s="75"/>
      <c r="O2" s="75"/>
      <c r="P2" s="75"/>
    </row>
    <row r="3" spans="1:16" ht="22.5" customHeight="1">
      <c r="B3" s="89" t="s">
        <v>229</v>
      </c>
      <c r="C3" s="103"/>
      <c r="D3" s="103"/>
      <c r="E3" s="103"/>
      <c r="F3" s="103"/>
      <c r="G3" s="103"/>
      <c r="H3" s="103"/>
      <c r="I3" s="103"/>
      <c r="J3" s="103"/>
      <c r="K3" s="153"/>
    </row>
    <row r="4" spans="1:16" ht="22.5" customHeight="1">
      <c r="B4" s="90" t="s">
        <v>236</v>
      </c>
      <c r="C4" s="104"/>
      <c r="D4" s="104"/>
      <c r="E4" s="104"/>
      <c r="F4" s="104"/>
      <c r="G4" s="104"/>
      <c r="H4" s="104"/>
      <c r="I4" s="104"/>
      <c r="J4" s="104"/>
      <c r="K4" s="153"/>
    </row>
    <row r="5" spans="1:16" ht="11.25" customHeight="1"/>
    <row r="6" spans="1:16" s="75" customFormat="1" ht="16.5" customHeight="1">
      <c r="A6" s="78" t="s">
        <v>213</v>
      </c>
      <c r="B6" s="91" t="s">
        <v>243</v>
      </c>
      <c r="C6" s="105" t="s">
        <v>248</v>
      </c>
      <c r="D6" s="117"/>
      <c r="E6" s="126"/>
      <c r="F6" s="131" t="s">
        <v>250</v>
      </c>
      <c r="G6" s="137"/>
      <c r="H6" s="131" t="s">
        <v>142</v>
      </c>
      <c r="I6" s="148"/>
      <c r="J6" s="137"/>
      <c r="K6" s="105" t="s">
        <v>251</v>
      </c>
      <c r="L6" s="157"/>
      <c r="M6" s="75"/>
      <c r="N6" s="75"/>
      <c r="O6" s="75"/>
      <c r="P6" s="75"/>
    </row>
    <row r="7" spans="1:16" s="75" customFormat="1" ht="16.5" customHeight="1">
      <c r="A7" s="79"/>
      <c r="B7" s="92"/>
      <c r="C7" s="106"/>
      <c r="D7" s="118"/>
      <c r="E7" s="127"/>
      <c r="F7" s="132" t="s">
        <v>254</v>
      </c>
      <c r="G7" s="138" t="s">
        <v>264</v>
      </c>
      <c r="H7" s="144" t="s">
        <v>254</v>
      </c>
      <c r="I7" s="149"/>
      <c r="J7" s="138" t="s">
        <v>264</v>
      </c>
      <c r="K7" s="106"/>
      <c r="L7" s="158"/>
      <c r="M7" s="75"/>
      <c r="N7" s="75"/>
      <c r="O7" s="75"/>
      <c r="P7" s="75"/>
    </row>
    <row r="8" spans="1:16" s="75" customFormat="1" ht="16.5" customHeight="1">
      <c r="A8" s="80"/>
      <c r="B8" s="93"/>
      <c r="C8" s="107"/>
      <c r="D8" s="96" t="s">
        <v>10</v>
      </c>
      <c r="E8" s="128"/>
      <c r="F8" s="133"/>
      <c r="G8" s="139"/>
      <c r="H8" s="145"/>
      <c r="I8" s="139"/>
      <c r="J8" s="96"/>
      <c r="K8" s="108"/>
      <c r="L8" s="159"/>
      <c r="M8" s="75"/>
      <c r="N8" s="75"/>
      <c r="O8" s="75"/>
      <c r="P8" s="75"/>
    </row>
    <row r="9" spans="1:16" s="75" customFormat="1" ht="16.5" customHeight="1">
      <c r="A9" s="80"/>
      <c r="B9" s="94"/>
      <c r="C9" s="107"/>
      <c r="D9" s="96" t="s">
        <v>10</v>
      </c>
      <c r="E9" s="128"/>
      <c r="F9" s="133"/>
      <c r="G9" s="139"/>
      <c r="H9" s="145"/>
      <c r="I9" s="139"/>
      <c r="J9" s="93"/>
      <c r="K9" s="108"/>
      <c r="L9" s="159"/>
      <c r="M9" s="75"/>
      <c r="N9" s="75"/>
      <c r="O9" s="75"/>
      <c r="P9" s="75"/>
    </row>
    <row r="10" spans="1:16" s="75" customFormat="1" ht="16.5" customHeight="1">
      <c r="A10" s="80"/>
      <c r="B10" s="94"/>
      <c r="C10" s="107"/>
      <c r="D10" s="96" t="s">
        <v>10</v>
      </c>
      <c r="E10" s="128"/>
      <c r="F10" s="133"/>
      <c r="G10" s="139"/>
      <c r="H10" s="145"/>
      <c r="I10" s="139"/>
      <c r="J10" s="93"/>
      <c r="K10" s="108"/>
      <c r="L10" s="159"/>
      <c r="M10" s="75"/>
      <c r="N10" s="75"/>
      <c r="O10" s="75"/>
      <c r="P10" s="75"/>
    </row>
    <row r="11" spans="1:16" s="75" customFormat="1" ht="16.5" customHeight="1">
      <c r="A11" s="80"/>
      <c r="B11" s="94"/>
      <c r="C11" s="107"/>
      <c r="D11" s="96" t="s">
        <v>10</v>
      </c>
      <c r="E11" s="128"/>
      <c r="F11" s="133"/>
      <c r="G11" s="139"/>
      <c r="H11" s="145"/>
      <c r="I11" s="139"/>
      <c r="J11" s="93"/>
      <c r="K11" s="108"/>
      <c r="L11" s="159"/>
      <c r="M11" s="75"/>
      <c r="N11" s="75"/>
      <c r="O11" s="75"/>
      <c r="P11" s="75"/>
    </row>
    <row r="12" spans="1:16" s="75" customFormat="1" ht="16.5" customHeight="1">
      <c r="A12" s="80"/>
      <c r="B12" s="94"/>
      <c r="C12" s="107"/>
      <c r="D12" s="96" t="s">
        <v>10</v>
      </c>
      <c r="E12" s="128"/>
      <c r="F12" s="133"/>
      <c r="G12" s="139"/>
      <c r="H12" s="145"/>
      <c r="I12" s="139"/>
      <c r="J12" s="93"/>
      <c r="K12" s="108"/>
      <c r="L12" s="159"/>
      <c r="M12" s="75"/>
      <c r="N12" s="75"/>
      <c r="O12" s="75"/>
      <c r="P12" s="75"/>
    </row>
    <row r="13" spans="1:16" s="75" customFormat="1" ht="16.5" customHeight="1">
      <c r="A13" s="80"/>
      <c r="B13" s="94"/>
      <c r="C13" s="107"/>
      <c r="D13" s="96" t="s">
        <v>10</v>
      </c>
      <c r="E13" s="128"/>
      <c r="F13" s="133"/>
      <c r="G13" s="139"/>
      <c r="H13" s="145"/>
      <c r="I13" s="139"/>
      <c r="J13" s="93"/>
      <c r="K13" s="108"/>
      <c r="L13" s="159"/>
      <c r="M13" s="75"/>
      <c r="N13" s="75"/>
      <c r="O13" s="75"/>
      <c r="P13" s="75"/>
    </row>
    <row r="14" spans="1:16" s="75" customFormat="1" ht="16.5" customHeight="1">
      <c r="A14" s="80"/>
      <c r="B14" s="94"/>
      <c r="C14" s="107"/>
      <c r="D14" s="96" t="s">
        <v>10</v>
      </c>
      <c r="E14" s="128"/>
      <c r="F14" s="133"/>
      <c r="G14" s="139"/>
      <c r="H14" s="145"/>
      <c r="I14" s="139"/>
      <c r="J14" s="93"/>
      <c r="K14" s="108"/>
      <c r="L14" s="159"/>
      <c r="M14" s="75"/>
      <c r="N14" s="75"/>
      <c r="O14" s="75"/>
      <c r="P14" s="75"/>
    </row>
    <row r="15" spans="1:16" s="75" customFormat="1" ht="16.5" customHeight="1">
      <c r="A15" s="80"/>
      <c r="B15" s="94"/>
      <c r="C15" s="107"/>
      <c r="D15" s="96" t="s">
        <v>10</v>
      </c>
      <c r="E15" s="128"/>
      <c r="F15" s="133"/>
      <c r="G15" s="139"/>
      <c r="H15" s="145"/>
      <c r="I15" s="139"/>
      <c r="J15" s="93"/>
      <c r="K15" s="108"/>
      <c r="L15" s="159"/>
      <c r="M15" s="75"/>
      <c r="N15" s="75"/>
      <c r="O15" s="75"/>
      <c r="P15" s="75"/>
    </row>
    <row r="16" spans="1:16" s="75" customFormat="1" ht="16.5" customHeight="1">
      <c r="A16" s="80"/>
      <c r="B16" s="94"/>
      <c r="C16" s="107"/>
      <c r="D16" s="96" t="s">
        <v>10</v>
      </c>
      <c r="E16" s="128"/>
      <c r="F16" s="133"/>
      <c r="G16" s="139"/>
      <c r="H16" s="145"/>
      <c r="I16" s="139"/>
      <c r="J16" s="93"/>
      <c r="K16" s="108"/>
      <c r="L16" s="159"/>
      <c r="M16" s="75"/>
      <c r="N16" s="75"/>
      <c r="O16" s="75"/>
      <c r="P16" s="75"/>
    </row>
    <row r="17" spans="1:12" s="75" customFormat="1" ht="16.5" customHeight="1">
      <c r="A17" s="80"/>
      <c r="B17" s="94"/>
      <c r="C17" s="107"/>
      <c r="D17" s="96" t="s">
        <v>10</v>
      </c>
      <c r="E17" s="128"/>
      <c r="F17" s="133"/>
      <c r="G17" s="139"/>
      <c r="H17" s="145"/>
      <c r="I17" s="139"/>
      <c r="J17" s="93"/>
      <c r="K17" s="108"/>
      <c r="L17" s="159"/>
    </row>
    <row r="18" spans="1:12" ht="16.5" customHeight="1">
      <c r="A18" s="81"/>
      <c r="B18" s="95"/>
      <c r="C18" s="107"/>
      <c r="D18" s="96" t="s">
        <v>10</v>
      </c>
      <c r="E18" s="128"/>
      <c r="F18" s="133"/>
      <c r="G18" s="139"/>
      <c r="H18" s="145"/>
      <c r="I18" s="139"/>
      <c r="J18" s="145"/>
      <c r="K18" s="108"/>
      <c r="L18" s="159"/>
    </row>
    <row r="19" spans="1:12" ht="16.5" customHeight="1">
      <c r="A19" s="82"/>
      <c r="B19" s="96"/>
      <c r="C19" s="108"/>
      <c r="D19" s="96" t="s">
        <v>10</v>
      </c>
      <c r="E19" s="100"/>
      <c r="F19" s="133"/>
      <c r="G19" s="139"/>
      <c r="H19" s="145"/>
      <c r="I19" s="139"/>
      <c r="J19" s="145"/>
      <c r="K19" s="108"/>
      <c r="L19" s="159"/>
    </row>
    <row r="20" spans="1:12" ht="16.5" customHeight="1">
      <c r="A20" s="82"/>
      <c r="B20" s="96"/>
      <c r="C20" s="108"/>
      <c r="D20" s="96" t="s">
        <v>10</v>
      </c>
      <c r="E20" s="100"/>
      <c r="F20" s="133"/>
      <c r="G20" s="139"/>
      <c r="H20" s="145"/>
      <c r="I20" s="139"/>
      <c r="J20" s="145"/>
      <c r="K20" s="108"/>
      <c r="L20" s="159"/>
    </row>
    <row r="21" spans="1:12" ht="16.5" customHeight="1">
      <c r="A21" s="82"/>
      <c r="B21" s="96"/>
      <c r="C21" s="108"/>
      <c r="D21" s="96" t="s">
        <v>10</v>
      </c>
      <c r="E21" s="100"/>
      <c r="F21" s="133"/>
      <c r="G21" s="139"/>
      <c r="H21" s="145"/>
      <c r="I21" s="139"/>
      <c r="J21" s="145"/>
      <c r="K21" s="108"/>
      <c r="L21" s="159"/>
    </row>
    <row r="22" spans="1:12" ht="16.5" customHeight="1">
      <c r="A22" s="82"/>
      <c r="B22" s="96"/>
      <c r="C22" s="108"/>
      <c r="D22" s="96" t="s">
        <v>10</v>
      </c>
      <c r="E22" s="100"/>
      <c r="F22" s="133"/>
      <c r="G22" s="139"/>
      <c r="H22" s="145"/>
      <c r="I22" s="139"/>
      <c r="J22" s="145"/>
      <c r="K22" s="108"/>
      <c r="L22" s="159"/>
    </row>
    <row r="23" spans="1:12" ht="16.5" customHeight="1">
      <c r="A23" s="82"/>
      <c r="B23" s="96"/>
      <c r="C23" s="108"/>
      <c r="D23" s="96" t="s">
        <v>10</v>
      </c>
      <c r="E23" s="100"/>
      <c r="F23" s="133"/>
      <c r="G23" s="139"/>
      <c r="H23" s="145"/>
      <c r="I23" s="139"/>
      <c r="J23" s="145"/>
      <c r="K23" s="108"/>
      <c r="L23" s="159"/>
    </row>
    <row r="24" spans="1:12" ht="16.5" customHeight="1">
      <c r="A24" s="82"/>
      <c r="B24" s="96"/>
      <c r="C24" s="108"/>
      <c r="D24" s="96" t="s">
        <v>10</v>
      </c>
      <c r="E24" s="100"/>
      <c r="F24" s="133"/>
      <c r="G24" s="139"/>
      <c r="H24" s="145"/>
      <c r="I24" s="139"/>
      <c r="J24" s="145"/>
      <c r="K24" s="108"/>
      <c r="L24" s="159"/>
    </row>
    <row r="25" spans="1:12" ht="16.5" customHeight="1">
      <c r="A25" s="82"/>
      <c r="B25" s="96"/>
      <c r="C25" s="108"/>
      <c r="D25" s="96" t="s">
        <v>10</v>
      </c>
      <c r="E25" s="100"/>
      <c r="F25" s="133"/>
      <c r="G25" s="139"/>
      <c r="H25" s="145"/>
      <c r="I25" s="139"/>
      <c r="J25" s="145"/>
      <c r="K25" s="108"/>
      <c r="L25" s="159"/>
    </row>
    <row r="26" spans="1:12" ht="16.5" customHeight="1">
      <c r="A26" s="82"/>
      <c r="B26" s="96"/>
      <c r="C26" s="108"/>
      <c r="D26" s="96" t="s">
        <v>10</v>
      </c>
      <c r="E26" s="100"/>
      <c r="F26" s="133"/>
      <c r="G26" s="139"/>
      <c r="H26" s="145"/>
      <c r="I26" s="139"/>
      <c r="J26" s="145"/>
      <c r="K26" s="108"/>
      <c r="L26" s="159"/>
    </row>
    <row r="27" spans="1:12" ht="16.5" customHeight="1">
      <c r="A27" s="82"/>
      <c r="B27" s="96"/>
      <c r="C27" s="108"/>
      <c r="D27" s="96" t="s">
        <v>10</v>
      </c>
      <c r="E27" s="100"/>
      <c r="F27" s="133"/>
      <c r="G27" s="139"/>
      <c r="H27" s="145"/>
      <c r="I27" s="139"/>
      <c r="J27" s="145"/>
      <c r="K27" s="108"/>
      <c r="L27" s="159"/>
    </row>
    <row r="28" spans="1:12" ht="16.5" customHeight="1">
      <c r="A28" s="82"/>
      <c r="B28" s="96"/>
      <c r="C28" s="108"/>
      <c r="D28" s="96" t="s">
        <v>10</v>
      </c>
      <c r="E28" s="100"/>
      <c r="F28" s="133"/>
      <c r="G28" s="139"/>
      <c r="H28" s="145"/>
      <c r="I28" s="139"/>
      <c r="J28" s="145"/>
      <c r="K28" s="108"/>
      <c r="L28" s="159"/>
    </row>
    <row r="29" spans="1:12" ht="16.5" customHeight="1">
      <c r="A29" s="82"/>
      <c r="B29" s="96"/>
      <c r="C29" s="108"/>
      <c r="D29" s="96" t="s">
        <v>10</v>
      </c>
      <c r="E29" s="100"/>
      <c r="F29" s="133"/>
      <c r="G29" s="139"/>
      <c r="H29" s="145"/>
      <c r="I29" s="139"/>
      <c r="J29" s="145"/>
      <c r="K29" s="108"/>
      <c r="L29" s="159"/>
    </row>
    <row r="30" spans="1:12" ht="16.5" customHeight="1">
      <c r="A30" s="82"/>
      <c r="B30" s="96"/>
      <c r="C30" s="108"/>
      <c r="D30" s="96" t="s">
        <v>10</v>
      </c>
      <c r="E30" s="100"/>
      <c r="F30" s="133"/>
      <c r="G30" s="139"/>
      <c r="H30" s="145"/>
      <c r="I30" s="139"/>
      <c r="J30" s="145"/>
      <c r="K30" s="108"/>
      <c r="L30" s="159"/>
    </row>
    <row r="31" spans="1:12" ht="16.5" customHeight="1">
      <c r="A31" s="82"/>
      <c r="B31" s="96"/>
      <c r="C31" s="108"/>
      <c r="D31" s="96" t="s">
        <v>10</v>
      </c>
      <c r="E31" s="100"/>
      <c r="F31" s="133"/>
      <c r="G31" s="139"/>
      <c r="H31" s="145"/>
      <c r="I31" s="139"/>
      <c r="J31" s="145"/>
      <c r="K31" s="108"/>
      <c r="L31" s="159"/>
    </row>
    <row r="32" spans="1:12" ht="16.5" customHeight="1">
      <c r="A32" s="82"/>
      <c r="B32" s="96"/>
      <c r="C32" s="108"/>
      <c r="D32" s="96" t="s">
        <v>10</v>
      </c>
      <c r="E32" s="100"/>
      <c r="F32" s="133"/>
      <c r="G32" s="139"/>
      <c r="H32" s="145"/>
      <c r="I32" s="139"/>
      <c r="J32" s="145"/>
      <c r="K32" s="108"/>
      <c r="L32" s="159"/>
    </row>
    <row r="33" spans="1:12" ht="16.5" customHeight="1">
      <c r="A33" s="82"/>
      <c r="B33" s="96"/>
      <c r="C33" s="108"/>
      <c r="D33" s="96" t="s">
        <v>10</v>
      </c>
      <c r="E33" s="100"/>
      <c r="F33" s="133"/>
      <c r="G33" s="139"/>
      <c r="H33" s="145"/>
      <c r="I33" s="139"/>
      <c r="J33" s="145"/>
      <c r="K33" s="108"/>
      <c r="L33" s="159"/>
    </row>
    <row r="34" spans="1:12" ht="16.5" customHeight="1">
      <c r="A34" s="82"/>
      <c r="B34" s="96"/>
      <c r="C34" s="108"/>
      <c r="D34" s="96" t="s">
        <v>10</v>
      </c>
      <c r="E34" s="100"/>
      <c r="F34" s="133"/>
      <c r="G34" s="139"/>
      <c r="H34" s="145"/>
      <c r="I34" s="139"/>
      <c r="J34" s="145"/>
      <c r="K34" s="108"/>
      <c r="L34" s="159"/>
    </row>
    <row r="35" spans="1:12" ht="16.5" customHeight="1">
      <c r="A35" s="82"/>
      <c r="B35" s="96"/>
      <c r="C35" s="108"/>
      <c r="D35" s="96" t="s">
        <v>10</v>
      </c>
      <c r="E35" s="100"/>
      <c r="F35" s="133"/>
      <c r="G35" s="139"/>
      <c r="H35" s="145"/>
      <c r="I35" s="139"/>
      <c r="J35" s="145"/>
      <c r="K35" s="108"/>
      <c r="L35" s="159"/>
    </row>
    <row r="36" spans="1:12" ht="16.5" customHeight="1">
      <c r="A36" s="82"/>
      <c r="B36" s="96"/>
      <c r="C36" s="108"/>
      <c r="D36" s="96" t="s">
        <v>10</v>
      </c>
      <c r="E36" s="100"/>
      <c r="F36" s="133"/>
      <c r="G36" s="139"/>
      <c r="H36" s="145"/>
      <c r="I36" s="139"/>
      <c r="J36" s="145"/>
      <c r="K36" s="108"/>
      <c r="L36" s="159"/>
    </row>
    <row r="37" spans="1:12" ht="16.5" customHeight="1">
      <c r="A37" s="82"/>
      <c r="B37" s="96"/>
      <c r="C37" s="108"/>
      <c r="D37" s="96" t="s">
        <v>10</v>
      </c>
      <c r="E37" s="100"/>
      <c r="F37" s="133"/>
      <c r="G37" s="139"/>
      <c r="H37" s="145"/>
      <c r="I37" s="139"/>
      <c r="J37" s="145"/>
      <c r="K37" s="108"/>
      <c r="L37" s="159"/>
    </row>
    <row r="38" spans="1:12" ht="16.5" customHeight="1">
      <c r="A38" s="82"/>
      <c r="B38" s="96"/>
      <c r="C38" s="108"/>
      <c r="D38" s="96" t="s">
        <v>10</v>
      </c>
      <c r="E38" s="100"/>
      <c r="F38" s="133"/>
      <c r="G38" s="139"/>
      <c r="H38" s="145"/>
      <c r="I38" s="139"/>
      <c r="J38" s="145"/>
      <c r="K38" s="108"/>
      <c r="L38" s="159"/>
    </row>
    <row r="39" spans="1:12" ht="16.5" customHeight="1">
      <c r="A39" s="82"/>
      <c r="B39" s="96"/>
      <c r="C39" s="108"/>
      <c r="D39" s="96" t="s">
        <v>10</v>
      </c>
      <c r="E39" s="100"/>
      <c r="F39" s="133"/>
      <c r="G39" s="139"/>
      <c r="H39" s="145"/>
      <c r="I39" s="139"/>
      <c r="J39" s="145"/>
      <c r="K39" s="108"/>
      <c r="L39" s="159"/>
    </row>
    <row r="40" spans="1:12" ht="16.5" customHeight="1">
      <c r="A40" s="82"/>
      <c r="B40" s="96"/>
      <c r="C40" s="108"/>
      <c r="D40" s="96" t="s">
        <v>10</v>
      </c>
      <c r="E40" s="100"/>
      <c r="F40" s="133"/>
      <c r="G40" s="139"/>
      <c r="H40" s="145"/>
      <c r="I40" s="139"/>
      <c r="J40" s="145"/>
      <c r="K40" s="108"/>
      <c r="L40" s="159"/>
    </row>
    <row r="41" spans="1:12" ht="16.5" customHeight="1">
      <c r="A41" s="82"/>
      <c r="B41" s="96"/>
      <c r="C41" s="108"/>
      <c r="D41" s="96" t="s">
        <v>10</v>
      </c>
      <c r="E41" s="100"/>
      <c r="F41" s="133"/>
      <c r="G41" s="139"/>
      <c r="H41" s="145"/>
      <c r="I41" s="139"/>
      <c r="J41" s="145"/>
      <c r="K41" s="108"/>
      <c r="L41" s="159"/>
    </row>
    <row r="42" spans="1:12" ht="16.5" customHeight="1">
      <c r="A42" s="82"/>
      <c r="B42" s="96"/>
      <c r="C42" s="108"/>
      <c r="D42" s="96" t="s">
        <v>10</v>
      </c>
      <c r="E42" s="100"/>
      <c r="F42" s="133"/>
      <c r="G42" s="139"/>
      <c r="H42" s="145"/>
      <c r="I42" s="139"/>
      <c r="J42" s="145"/>
      <c r="K42" s="108"/>
      <c r="L42" s="159"/>
    </row>
    <row r="43" spans="1:12" ht="16.5" customHeight="1">
      <c r="A43" s="82"/>
      <c r="B43" s="96"/>
      <c r="C43" s="108"/>
      <c r="D43" s="96" t="s">
        <v>10</v>
      </c>
      <c r="E43" s="100"/>
      <c r="F43" s="133"/>
      <c r="G43" s="139"/>
      <c r="H43" s="145"/>
      <c r="I43" s="139"/>
      <c r="J43" s="145"/>
      <c r="K43" s="108"/>
      <c r="L43" s="159"/>
    </row>
    <row r="44" spans="1:12" ht="16.5" customHeight="1">
      <c r="A44" s="83" t="s">
        <v>270</v>
      </c>
      <c r="B44" s="97"/>
      <c r="C44" s="109"/>
      <c r="D44" s="119"/>
      <c r="E44" s="129"/>
      <c r="F44" s="134">
        <f>SUM(F8:F43)</f>
        <v>0</v>
      </c>
      <c r="G44" s="134">
        <f>SUM(G8:G43)</f>
        <v>0</v>
      </c>
      <c r="H44" s="146">
        <f>SUM(H8:I43)</f>
        <v>0</v>
      </c>
      <c r="I44" s="150"/>
      <c r="J44" s="146">
        <f>SUM(J8:J43)</f>
        <v>0</v>
      </c>
      <c r="K44" s="154"/>
      <c r="L44" s="160"/>
    </row>
    <row r="45" spans="1:12" ht="16.5" customHeight="1">
      <c r="A45" s="84" t="s">
        <v>272</v>
      </c>
      <c r="B45" s="98"/>
      <c r="C45" s="110" t="s">
        <v>250</v>
      </c>
      <c r="D45" s="120"/>
      <c r="E45" s="120"/>
      <c r="F45" s="120"/>
      <c r="G45" s="140"/>
      <c r="H45" s="110" t="s">
        <v>142</v>
      </c>
      <c r="I45" s="140"/>
      <c r="J45" s="152"/>
      <c r="K45" s="152"/>
      <c r="L45" s="161"/>
    </row>
    <row r="46" spans="1:12" ht="16.5" customHeight="1">
      <c r="A46" s="85"/>
      <c r="B46" s="99"/>
      <c r="C46" s="111" t="str">
        <f>IF(F44=0,"　時間　÷　時間/日　＝　",F44&amp;" 時間　÷　8 時間/日　＝　")</f>
        <v>　時間　÷　時間/日　＝　</v>
      </c>
      <c r="D46" s="121"/>
      <c r="E46" s="121"/>
      <c r="F46" s="121"/>
      <c r="G46" s="141" t="str">
        <f>IF(F44=0,"人　",ROUND(F44/8,2)&amp;"人　")</f>
        <v>人　</v>
      </c>
      <c r="H46" s="111" t="str">
        <f>IF(H44=0,"　時間　÷　時間/日　＝　",H44&amp;" 時間　÷　8 時間/日　＝　")</f>
        <v>　時間　÷　時間/日　＝　</v>
      </c>
      <c r="I46" s="121"/>
      <c r="J46" s="121"/>
      <c r="K46" s="121"/>
      <c r="L46" s="162" t="str">
        <f>IF(H44=0,"人　",ROUND(H44/8,2)&amp;"人　")</f>
        <v>人　</v>
      </c>
    </row>
    <row r="47" spans="1:12" ht="16.5" customHeight="1">
      <c r="A47" s="86" t="s">
        <v>191</v>
      </c>
      <c r="B47" s="100"/>
      <c r="C47" s="112"/>
      <c r="D47" s="122"/>
      <c r="E47" s="122"/>
      <c r="F47" s="135"/>
      <c r="G47" s="141" t="str">
        <f>IF(F44=0,"人　",ROUNDUP(F44/8,0)&amp;"人　")</f>
        <v>人　</v>
      </c>
      <c r="H47" s="112"/>
      <c r="I47" s="122"/>
      <c r="J47" s="122"/>
      <c r="K47" s="135"/>
      <c r="L47" s="162" t="str">
        <f>IF(H44=0,"人　",ROUNDUP(H44/8,0)&amp;"人　")</f>
        <v>人　</v>
      </c>
    </row>
    <row r="48" spans="1:12" ht="16.5" customHeight="1">
      <c r="A48" s="86" t="s">
        <v>276</v>
      </c>
      <c r="B48" s="100"/>
      <c r="C48" s="113"/>
      <c r="D48" s="123"/>
      <c r="E48" s="123"/>
      <c r="F48" s="123"/>
      <c r="G48" s="142" t="s">
        <v>281</v>
      </c>
      <c r="H48" s="113"/>
      <c r="I48" s="123"/>
      <c r="J48" s="123"/>
      <c r="K48" s="123"/>
      <c r="L48" s="163" t="s">
        <v>281</v>
      </c>
    </row>
    <row r="49" spans="1:16" ht="16.5" customHeight="1">
      <c r="A49" s="87" t="s">
        <v>115</v>
      </c>
      <c r="B49" s="101"/>
      <c r="C49" s="114"/>
      <c r="D49" s="124"/>
      <c r="E49" s="124"/>
      <c r="F49" s="124"/>
      <c r="G49" s="143" t="s">
        <v>281</v>
      </c>
      <c r="H49" s="114"/>
      <c r="I49" s="124"/>
      <c r="J49" s="124"/>
      <c r="K49" s="124"/>
      <c r="L49" s="164" t="s">
        <v>281</v>
      </c>
    </row>
    <row r="50" spans="1:16" ht="15" customHeight="1">
      <c r="A50" s="44"/>
      <c r="B50" s="44"/>
      <c r="C50" s="77"/>
      <c r="D50" s="77"/>
      <c r="E50" s="77"/>
      <c r="F50" s="77"/>
      <c r="G50" s="77"/>
      <c r="H50" s="77"/>
      <c r="I50" s="77"/>
      <c r="J50" s="77"/>
      <c r="K50" s="77"/>
      <c r="L50" s="156" t="s">
        <v>287</v>
      </c>
      <c r="M50" s="75"/>
      <c r="N50" s="75"/>
      <c r="O50" s="75"/>
      <c r="P50" s="75"/>
    </row>
    <row r="51" spans="1:16" ht="30" customHeight="1">
      <c r="A51" s="77" t="s">
        <v>289</v>
      </c>
      <c r="B51" s="77"/>
      <c r="C51" s="77"/>
      <c r="D51" s="77"/>
      <c r="E51" s="77"/>
      <c r="F51" s="77"/>
      <c r="G51" s="77"/>
      <c r="H51" s="77"/>
      <c r="I51" s="77"/>
      <c r="J51" s="77"/>
      <c r="K51" s="77"/>
      <c r="L51" s="77"/>
      <c r="M51" s="75"/>
      <c r="N51" s="75"/>
      <c r="O51" s="75"/>
      <c r="P51" s="75"/>
    </row>
    <row r="52" spans="1:16" ht="22.5" customHeight="1">
      <c r="B52" s="89" t="s">
        <v>229</v>
      </c>
      <c r="C52" s="115"/>
      <c r="D52" s="115"/>
      <c r="E52" s="115"/>
      <c r="F52" s="115"/>
      <c r="G52" s="115"/>
      <c r="H52" s="115"/>
      <c r="I52" s="115"/>
      <c r="J52" s="115"/>
      <c r="K52" s="153"/>
    </row>
    <row r="53" spans="1:16" ht="22.5" customHeight="1">
      <c r="B53" s="90" t="s">
        <v>236</v>
      </c>
      <c r="C53" s="115"/>
      <c r="D53" s="115"/>
      <c r="E53" s="115"/>
      <c r="F53" s="115"/>
      <c r="G53" s="115"/>
      <c r="H53" s="115"/>
      <c r="I53" s="115"/>
      <c r="J53" s="115"/>
      <c r="K53" s="153"/>
    </row>
    <row r="54" spans="1:16" ht="11.25" customHeight="1"/>
    <row r="55" spans="1:16" s="75" customFormat="1" ht="16.5" customHeight="1">
      <c r="A55" s="78" t="s">
        <v>213</v>
      </c>
      <c r="B55" s="91" t="s">
        <v>243</v>
      </c>
      <c r="C55" s="105" t="s">
        <v>248</v>
      </c>
      <c r="D55" s="117"/>
      <c r="E55" s="126"/>
      <c r="F55" s="131" t="s">
        <v>250</v>
      </c>
      <c r="G55" s="137"/>
      <c r="H55" s="131" t="s">
        <v>142</v>
      </c>
      <c r="I55" s="148"/>
      <c r="J55" s="137"/>
      <c r="K55" s="105" t="s">
        <v>251</v>
      </c>
      <c r="L55" s="157"/>
      <c r="M55" s="75"/>
      <c r="N55" s="75"/>
      <c r="O55" s="75"/>
      <c r="P55" s="75"/>
    </row>
    <row r="56" spans="1:16" s="75" customFormat="1" ht="16.5" customHeight="1">
      <c r="A56" s="79"/>
      <c r="B56" s="92"/>
      <c r="C56" s="106"/>
      <c r="D56" s="118"/>
      <c r="E56" s="127"/>
      <c r="F56" s="132" t="s">
        <v>254</v>
      </c>
      <c r="G56" s="138" t="s">
        <v>264</v>
      </c>
      <c r="H56" s="144" t="s">
        <v>254</v>
      </c>
      <c r="I56" s="149"/>
      <c r="J56" s="138" t="s">
        <v>264</v>
      </c>
      <c r="K56" s="106"/>
      <c r="L56" s="158"/>
      <c r="M56" s="75"/>
      <c r="N56" s="75"/>
      <c r="O56" s="75"/>
      <c r="P56" s="75"/>
    </row>
    <row r="57" spans="1:16" s="75" customFormat="1" ht="16.5" customHeight="1">
      <c r="A57" s="80"/>
      <c r="B57" s="93"/>
      <c r="C57" s="107"/>
      <c r="D57" s="96" t="s">
        <v>10</v>
      </c>
      <c r="E57" s="128"/>
      <c r="F57" s="133"/>
      <c r="G57" s="139"/>
      <c r="H57" s="145"/>
      <c r="I57" s="139"/>
      <c r="J57" s="96"/>
      <c r="K57" s="108"/>
      <c r="L57" s="159"/>
      <c r="M57" s="75"/>
      <c r="N57" s="75"/>
      <c r="O57" s="75"/>
      <c r="P57" s="75"/>
    </row>
    <row r="58" spans="1:16" s="75" customFormat="1" ht="16.5" customHeight="1">
      <c r="A58" s="80"/>
      <c r="B58" s="94"/>
      <c r="C58" s="107"/>
      <c r="D58" s="96" t="s">
        <v>10</v>
      </c>
      <c r="E58" s="128"/>
      <c r="F58" s="133"/>
      <c r="G58" s="139"/>
      <c r="H58" s="145"/>
      <c r="I58" s="139"/>
      <c r="J58" s="93"/>
      <c r="K58" s="108"/>
      <c r="L58" s="159"/>
      <c r="M58" s="75"/>
      <c r="N58" s="75"/>
      <c r="O58" s="75"/>
      <c r="P58" s="75"/>
    </row>
    <row r="59" spans="1:16" s="75" customFormat="1" ht="16.5" customHeight="1">
      <c r="A59" s="80"/>
      <c r="B59" s="94"/>
      <c r="C59" s="107"/>
      <c r="D59" s="96" t="s">
        <v>10</v>
      </c>
      <c r="E59" s="128"/>
      <c r="F59" s="133"/>
      <c r="G59" s="139"/>
      <c r="H59" s="145"/>
      <c r="I59" s="139"/>
      <c r="J59" s="93"/>
      <c r="K59" s="108"/>
      <c r="L59" s="159"/>
      <c r="M59" s="75"/>
      <c r="N59" s="75"/>
      <c r="O59" s="75"/>
      <c r="P59" s="75"/>
    </row>
    <row r="60" spans="1:16" s="75" customFormat="1" ht="16.5" customHeight="1">
      <c r="A60" s="80"/>
      <c r="B60" s="94"/>
      <c r="C60" s="107"/>
      <c r="D60" s="96" t="s">
        <v>10</v>
      </c>
      <c r="E60" s="128"/>
      <c r="F60" s="133"/>
      <c r="G60" s="139"/>
      <c r="H60" s="145"/>
      <c r="I60" s="139"/>
      <c r="J60" s="93"/>
      <c r="K60" s="108"/>
      <c r="L60" s="159"/>
      <c r="M60" s="75"/>
      <c r="N60" s="75"/>
      <c r="O60" s="75"/>
      <c r="P60" s="75"/>
    </row>
    <row r="61" spans="1:16" s="75" customFormat="1" ht="16.5" customHeight="1">
      <c r="A61" s="80"/>
      <c r="B61" s="94"/>
      <c r="C61" s="107"/>
      <c r="D61" s="96" t="s">
        <v>10</v>
      </c>
      <c r="E61" s="128"/>
      <c r="F61" s="133"/>
      <c r="G61" s="139"/>
      <c r="H61" s="145"/>
      <c r="I61" s="139"/>
      <c r="J61" s="93"/>
      <c r="K61" s="108"/>
      <c r="L61" s="159"/>
      <c r="M61" s="75"/>
      <c r="N61" s="75"/>
      <c r="O61" s="75"/>
      <c r="P61" s="75"/>
    </row>
    <row r="62" spans="1:16" s="75" customFormat="1" ht="16.5" customHeight="1">
      <c r="A62" s="80"/>
      <c r="B62" s="94"/>
      <c r="C62" s="107"/>
      <c r="D62" s="96" t="s">
        <v>10</v>
      </c>
      <c r="E62" s="128"/>
      <c r="F62" s="133"/>
      <c r="G62" s="139"/>
      <c r="H62" s="145"/>
      <c r="I62" s="139"/>
      <c r="J62" s="93"/>
      <c r="K62" s="108"/>
      <c r="L62" s="159"/>
      <c r="M62" s="75"/>
      <c r="N62" s="75"/>
      <c r="O62" s="75"/>
      <c r="P62" s="75"/>
    </row>
    <row r="63" spans="1:16" s="75" customFormat="1" ht="16.5" customHeight="1">
      <c r="A63" s="80"/>
      <c r="B63" s="94"/>
      <c r="C63" s="107"/>
      <c r="D63" s="96" t="s">
        <v>10</v>
      </c>
      <c r="E63" s="128"/>
      <c r="F63" s="133"/>
      <c r="G63" s="139"/>
      <c r="H63" s="145"/>
      <c r="I63" s="139"/>
      <c r="J63" s="93"/>
      <c r="K63" s="108"/>
      <c r="L63" s="159"/>
      <c r="M63" s="75"/>
      <c r="N63" s="75"/>
      <c r="O63" s="75"/>
      <c r="P63" s="75"/>
    </row>
    <row r="64" spans="1:16" s="75" customFormat="1" ht="16.5" customHeight="1">
      <c r="A64" s="80"/>
      <c r="B64" s="94"/>
      <c r="C64" s="107"/>
      <c r="D64" s="96" t="s">
        <v>10</v>
      </c>
      <c r="E64" s="128"/>
      <c r="F64" s="133"/>
      <c r="G64" s="139"/>
      <c r="H64" s="145"/>
      <c r="I64" s="139"/>
      <c r="J64" s="93"/>
      <c r="K64" s="108"/>
      <c r="L64" s="159"/>
      <c r="M64" s="75"/>
      <c r="N64" s="75"/>
      <c r="O64" s="75"/>
      <c r="P64" s="75"/>
    </row>
    <row r="65" spans="1:12" s="75" customFormat="1" ht="16.5" customHeight="1">
      <c r="A65" s="80"/>
      <c r="B65" s="94"/>
      <c r="C65" s="107"/>
      <c r="D65" s="96" t="s">
        <v>10</v>
      </c>
      <c r="E65" s="128"/>
      <c r="F65" s="133"/>
      <c r="G65" s="139"/>
      <c r="H65" s="145"/>
      <c r="I65" s="139"/>
      <c r="J65" s="93"/>
      <c r="K65" s="108"/>
      <c r="L65" s="159"/>
    </row>
    <row r="66" spans="1:12" s="75" customFormat="1" ht="16.5" customHeight="1">
      <c r="A66" s="80"/>
      <c r="B66" s="94"/>
      <c r="C66" s="107"/>
      <c r="D66" s="96" t="s">
        <v>10</v>
      </c>
      <c r="E66" s="128"/>
      <c r="F66" s="133"/>
      <c r="G66" s="139"/>
      <c r="H66" s="145"/>
      <c r="I66" s="139"/>
      <c r="J66" s="93"/>
      <c r="K66" s="108"/>
      <c r="L66" s="159"/>
    </row>
    <row r="67" spans="1:12" s="75" customFormat="1" ht="16.5" customHeight="1">
      <c r="A67" s="80"/>
      <c r="B67" s="94"/>
      <c r="C67" s="107"/>
      <c r="D67" s="96" t="s">
        <v>10</v>
      </c>
      <c r="E67" s="128"/>
      <c r="F67" s="133"/>
      <c r="G67" s="139"/>
      <c r="H67" s="145"/>
      <c r="I67" s="139"/>
      <c r="J67" s="93"/>
      <c r="K67" s="108"/>
      <c r="L67" s="159"/>
    </row>
    <row r="68" spans="1:12" s="75" customFormat="1" ht="16.5" customHeight="1">
      <c r="A68" s="80"/>
      <c r="B68" s="94"/>
      <c r="C68" s="107"/>
      <c r="D68" s="96" t="s">
        <v>10</v>
      </c>
      <c r="E68" s="128"/>
      <c r="F68" s="133"/>
      <c r="G68" s="139"/>
      <c r="H68" s="145"/>
      <c r="I68" s="139"/>
      <c r="J68" s="93"/>
      <c r="K68" s="108"/>
      <c r="L68" s="159"/>
    </row>
    <row r="69" spans="1:12" s="75" customFormat="1" ht="16.5" customHeight="1">
      <c r="A69" s="80"/>
      <c r="B69" s="94"/>
      <c r="C69" s="107"/>
      <c r="D69" s="96" t="s">
        <v>10</v>
      </c>
      <c r="E69" s="128"/>
      <c r="F69" s="133"/>
      <c r="G69" s="139"/>
      <c r="H69" s="145"/>
      <c r="I69" s="139"/>
      <c r="J69" s="93"/>
      <c r="K69" s="108"/>
      <c r="L69" s="159"/>
    </row>
    <row r="70" spans="1:12" s="75" customFormat="1" ht="16.5" customHeight="1">
      <c r="A70" s="80"/>
      <c r="B70" s="94"/>
      <c r="C70" s="107"/>
      <c r="D70" s="96" t="s">
        <v>10</v>
      </c>
      <c r="E70" s="128"/>
      <c r="F70" s="133"/>
      <c r="G70" s="139"/>
      <c r="H70" s="145"/>
      <c r="I70" s="139"/>
      <c r="J70" s="93"/>
      <c r="K70" s="108"/>
      <c r="L70" s="159"/>
    </row>
    <row r="71" spans="1:12" s="75" customFormat="1" ht="16.5" customHeight="1">
      <c r="A71" s="80"/>
      <c r="B71" s="94"/>
      <c r="C71" s="107"/>
      <c r="D71" s="96" t="s">
        <v>10</v>
      </c>
      <c r="E71" s="128"/>
      <c r="F71" s="133"/>
      <c r="G71" s="139"/>
      <c r="H71" s="145"/>
      <c r="I71" s="139"/>
      <c r="J71" s="93"/>
      <c r="K71" s="108"/>
      <c r="L71" s="159"/>
    </row>
    <row r="72" spans="1:12" s="75" customFormat="1" ht="16.5" customHeight="1">
      <c r="A72" s="80"/>
      <c r="B72" s="94"/>
      <c r="C72" s="107"/>
      <c r="D72" s="96" t="s">
        <v>10</v>
      </c>
      <c r="E72" s="128"/>
      <c r="F72" s="133"/>
      <c r="G72" s="139"/>
      <c r="H72" s="145"/>
      <c r="I72" s="139"/>
      <c r="J72" s="93"/>
      <c r="K72" s="108"/>
      <c r="L72" s="159"/>
    </row>
    <row r="73" spans="1:12" s="75" customFormat="1" ht="16.5" customHeight="1">
      <c r="A73" s="80"/>
      <c r="B73" s="94"/>
      <c r="C73" s="107"/>
      <c r="D73" s="96" t="s">
        <v>10</v>
      </c>
      <c r="E73" s="128"/>
      <c r="F73" s="133"/>
      <c r="G73" s="139"/>
      <c r="H73" s="145"/>
      <c r="I73" s="139"/>
      <c r="J73" s="93"/>
      <c r="K73" s="108"/>
      <c r="L73" s="159"/>
    </row>
    <row r="74" spans="1:12" s="75" customFormat="1" ht="16.5" customHeight="1">
      <c r="A74" s="80"/>
      <c r="B74" s="94"/>
      <c r="C74" s="107"/>
      <c r="D74" s="96" t="s">
        <v>10</v>
      </c>
      <c r="E74" s="128"/>
      <c r="F74" s="133"/>
      <c r="G74" s="139"/>
      <c r="H74" s="145"/>
      <c r="I74" s="139"/>
      <c r="J74" s="93"/>
      <c r="K74" s="108"/>
      <c r="L74" s="159"/>
    </row>
    <row r="75" spans="1:12" ht="16.5" customHeight="1">
      <c r="A75" s="81"/>
      <c r="B75" s="95"/>
      <c r="C75" s="107"/>
      <c r="D75" s="96" t="s">
        <v>10</v>
      </c>
      <c r="E75" s="128"/>
      <c r="F75" s="133"/>
      <c r="G75" s="139"/>
      <c r="H75" s="145"/>
      <c r="I75" s="139"/>
      <c r="J75" s="145"/>
      <c r="K75" s="108"/>
      <c r="L75" s="159"/>
    </row>
    <row r="76" spans="1:12" ht="16.5" customHeight="1">
      <c r="A76" s="82"/>
      <c r="B76" s="96"/>
      <c r="C76" s="108"/>
      <c r="D76" s="96" t="s">
        <v>10</v>
      </c>
      <c r="E76" s="100"/>
      <c r="F76" s="133"/>
      <c r="G76" s="139"/>
      <c r="H76" s="145"/>
      <c r="I76" s="139"/>
      <c r="J76" s="145"/>
      <c r="K76" s="108"/>
      <c r="L76" s="159"/>
    </row>
    <row r="77" spans="1:12" ht="16.5" customHeight="1">
      <c r="A77" s="82"/>
      <c r="B77" s="96"/>
      <c r="C77" s="108"/>
      <c r="D77" s="96" t="s">
        <v>10</v>
      </c>
      <c r="E77" s="100"/>
      <c r="F77" s="133"/>
      <c r="G77" s="139"/>
      <c r="H77" s="145"/>
      <c r="I77" s="139"/>
      <c r="J77" s="145"/>
      <c r="K77" s="108"/>
      <c r="L77" s="159"/>
    </row>
    <row r="78" spans="1:12" ht="16.5" customHeight="1">
      <c r="A78" s="82"/>
      <c r="B78" s="96"/>
      <c r="C78" s="108"/>
      <c r="D78" s="96" t="s">
        <v>10</v>
      </c>
      <c r="E78" s="100"/>
      <c r="F78" s="133"/>
      <c r="G78" s="139"/>
      <c r="H78" s="145"/>
      <c r="I78" s="139"/>
      <c r="J78" s="145"/>
      <c r="K78" s="108"/>
      <c r="L78" s="159"/>
    </row>
    <row r="79" spans="1:12" ht="16.5" customHeight="1">
      <c r="A79" s="82"/>
      <c r="B79" s="96"/>
      <c r="C79" s="108"/>
      <c r="D79" s="96" t="s">
        <v>10</v>
      </c>
      <c r="E79" s="100"/>
      <c r="F79" s="133"/>
      <c r="G79" s="139"/>
      <c r="H79" s="145"/>
      <c r="I79" s="139"/>
      <c r="J79" s="145"/>
      <c r="K79" s="108"/>
      <c r="L79" s="159"/>
    </row>
    <row r="80" spans="1:12" ht="16.5" customHeight="1">
      <c r="A80" s="82"/>
      <c r="B80" s="96"/>
      <c r="C80" s="108"/>
      <c r="D80" s="96" t="s">
        <v>10</v>
      </c>
      <c r="E80" s="100"/>
      <c r="F80" s="133"/>
      <c r="G80" s="139"/>
      <c r="H80" s="145"/>
      <c r="I80" s="139"/>
      <c r="J80" s="145"/>
      <c r="K80" s="108"/>
      <c r="L80" s="159"/>
    </row>
    <row r="81" spans="1:12" ht="16.5" customHeight="1">
      <c r="A81" s="82"/>
      <c r="B81" s="96"/>
      <c r="C81" s="108"/>
      <c r="D81" s="96" t="s">
        <v>10</v>
      </c>
      <c r="E81" s="100"/>
      <c r="F81" s="133"/>
      <c r="G81" s="139"/>
      <c r="H81" s="145"/>
      <c r="I81" s="139"/>
      <c r="J81" s="145"/>
      <c r="K81" s="108"/>
      <c r="L81" s="159"/>
    </row>
    <row r="82" spans="1:12" ht="16.5" customHeight="1">
      <c r="A82" s="82"/>
      <c r="B82" s="96"/>
      <c r="C82" s="108"/>
      <c r="D82" s="96" t="s">
        <v>10</v>
      </c>
      <c r="E82" s="100"/>
      <c r="F82" s="133"/>
      <c r="G82" s="139"/>
      <c r="H82" s="145"/>
      <c r="I82" s="139"/>
      <c r="J82" s="145"/>
      <c r="K82" s="108"/>
      <c r="L82" s="159"/>
    </row>
    <row r="83" spans="1:12" ht="16.5" customHeight="1">
      <c r="A83" s="82"/>
      <c r="B83" s="96"/>
      <c r="C83" s="108"/>
      <c r="D83" s="96" t="s">
        <v>10</v>
      </c>
      <c r="E83" s="100"/>
      <c r="F83" s="133"/>
      <c r="G83" s="139"/>
      <c r="H83" s="145"/>
      <c r="I83" s="139"/>
      <c r="J83" s="145"/>
      <c r="K83" s="108"/>
      <c r="L83" s="159"/>
    </row>
    <row r="84" spans="1:12" ht="16.5" customHeight="1">
      <c r="A84" s="82"/>
      <c r="B84" s="96"/>
      <c r="C84" s="108"/>
      <c r="D84" s="96" t="s">
        <v>10</v>
      </c>
      <c r="E84" s="100"/>
      <c r="F84" s="133"/>
      <c r="G84" s="139"/>
      <c r="H84" s="145"/>
      <c r="I84" s="139"/>
      <c r="J84" s="145"/>
      <c r="K84" s="108"/>
      <c r="L84" s="159"/>
    </row>
    <row r="85" spans="1:12" ht="16.5" customHeight="1">
      <c r="A85" s="82"/>
      <c r="B85" s="96"/>
      <c r="C85" s="108"/>
      <c r="D85" s="96" t="s">
        <v>10</v>
      </c>
      <c r="E85" s="100"/>
      <c r="F85" s="133"/>
      <c r="G85" s="139"/>
      <c r="H85" s="145"/>
      <c r="I85" s="139"/>
      <c r="J85" s="145"/>
      <c r="K85" s="108"/>
      <c r="L85" s="159"/>
    </row>
    <row r="86" spans="1:12" ht="16.5" customHeight="1">
      <c r="A86" s="82"/>
      <c r="B86" s="96"/>
      <c r="C86" s="108"/>
      <c r="D86" s="96" t="s">
        <v>10</v>
      </c>
      <c r="E86" s="100"/>
      <c r="F86" s="133"/>
      <c r="G86" s="139"/>
      <c r="H86" s="145"/>
      <c r="I86" s="139"/>
      <c r="J86" s="145"/>
      <c r="K86" s="108"/>
      <c r="L86" s="159"/>
    </row>
    <row r="87" spans="1:12" ht="16.5" customHeight="1">
      <c r="A87" s="82"/>
      <c r="B87" s="96"/>
      <c r="C87" s="108"/>
      <c r="D87" s="96" t="s">
        <v>10</v>
      </c>
      <c r="E87" s="100"/>
      <c r="F87" s="133"/>
      <c r="G87" s="139"/>
      <c r="H87" s="145"/>
      <c r="I87" s="139"/>
      <c r="J87" s="145"/>
      <c r="K87" s="108"/>
      <c r="L87" s="159"/>
    </row>
    <row r="88" spans="1:12" ht="16.5" customHeight="1">
      <c r="A88" s="82"/>
      <c r="B88" s="96"/>
      <c r="C88" s="108"/>
      <c r="D88" s="96" t="s">
        <v>10</v>
      </c>
      <c r="E88" s="100"/>
      <c r="F88" s="133"/>
      <c r="G88" s="139"/>
      <c r="H88" s="145"/>
      <c r="I88" s="139"/>
      <c r="J88" s="145"/>
      <c r="K88" s="108"/>
      <c r="L88" s="159"/>
    </row>
    <row r="89" spans="1:12" ht="16.5" customHeight="1">
      <c r="A89" s="82"/>
      <c r="B89" s="96"/>
      <c r="C89" s="108"/>
      <c r="D89" s="96" t="s">
        <v>10</v>
      </c>
      <c r="E89" s="100"/>
      <c r="F89" s="133"/>
      <c r="G89" s="139"/>
      <c r="H89" s="145"/>
      <c r="I89" s="139"/>
      <c r="J89" s="145"/>
      <c r="K89" s="108"/>
      <c r="L89" s="159"/>
    </row>
    <row r="90" spans="1:12" ht="16.5" customHeight="1">
      <c r="A90" s="82"/>
      <c r="B90" s="96"/>
      <c r="C90" s="108"/>
      <c r="D90" s="96" t="s">
        <v>10</v>
      </c>
      <c r="E90" s="100"/>
      <c r="F90" s="133"/>
      <c r="G90" s="139"/>
      <c r="H90" s="145"/>
      <c r="I90" s="139"/>
      <c r="J90" s="145"/>
      <c r="K90" s="108"/>
      <c r="L90" s="159"/>
    </row>
    <row r="91" spans="1:12" ht="16.5" customHeight="1">
      <c r="A91" s="82"/>
      <c r="B91" s="96"/>
      <c r="C91" s="108"/>
      <c r="D91" s="96" t="s">
        <v>10</v>
      </c>
      <c r="E91" s="100"/>
      <c r="F91" s="133"/>
      <c r="G91" s="139"/>
      <c r="H91" s="145"/>
      <c r="I91" s="139"/>
      <c r="J91" s="145"/>
      <c r="K91" s="108"/>
      <c r="L91" s="159"/>
    </row>
    <row r="92" spans="1:12" ht="16.5" customHeight="1">
      <c r="A92" s="82"/>
      <c r="B92" s="96"/>
      <c r="C92" s="108"/>
      <c r="D92" s="96" t="s">
        <v>10</v>
      </c>
      <c r="E92" s="100"/>
      <c r="F92" s="133"/>
      <c r="G92" s="139"/>
      <c r="H92" s="145"/>
      <c r="I92" s="139"/>
      <c r="J92" s="145"/>
      <c r="K92" s="108"/>
      <c r="L92" s="159"/>
    </row>
    <row r="93" spans="1:12" ht="16.5" customHeight="1">
      <c r="A93" s="82"/>
      <c r="B93" s="96"/>
      <c r="C93" s="108"/>
      <c r="D93" s="96" t="s">
        <v>10</v>
      </c>
      <c r="E93" s="100"/>
      <c r="F93" s="133"/>
      <c r="G93" s="139"/>
      <c r="H93" s="145"/>
      <c r="I93" s="139"/>
      <c r="J93" s="145"/>
      <c r="K93" s="108"/>
      <c r="L93" s="159"/>
    </row>
    <row r="94" spans="1:12" ht="16.5" customHeight="1">
      <c r="A94" s="82"/>
      <c r="B94" s="96"/>
      <c r="C94" s="108"/>
      <c r="D94" s="96" t="s">
        <v>10</v>
      </c>
      <c r="E94" s="100"/>
      <c r="F94" s="133"/>
      <c r="G94" s="139"/>
      <c r="H94" s="145"/>
      <c r="I94" s="139"/>
      <c r="J94" s="145"/>
      <c r="K94" s="108"/>
      <c r="L94" s="159"/>
    </row>
    <row r="95" spans="1:12" ht="16.5" customHeight="1">
      <c r="A95" s="82"/>
      <c r="B95" s="96"/>
      <c r="C95" s="108"/>
      <c r="D95" s="96" t="s">
        <v>10</v>
      </c>
      <c r="E95" s="100"/>
      <c r="F95" s="133"/>
      <c r="G95" s="139"/>
      <c r="H95" s="145"/>
      <c r="I95" s="139"/>
      <c r="J95" s="145"/>
      <c r="K95" s="108"/>
      <c r="L95" s="159"/>
    </row>
    <row r="96" spans="1:12" ht="16.5" customHeight="1">
      <c r="A96" s="82"/>
      <c r="B96" s="96"/>
      <c r="C96" s="108"/>
      <c r="D96" s="96" t="s">
        <v>10</v>
      </c>
      <c r="E96" s="100"/>
      <c r="F96" s="133"/>
      <c r="G96" s="139"/>
      <c r="H96" s="145"/>
      <c r="I96" s="139"/>
      <c r="J96" s="145"/>
      <c r="K96" s="108"/>
      <c r="L96" s="159"/>
    </row>
    <row r="97" spans="1:16" ht="16.5" customHeight="1">
      <c r="A97" s="82"/>
      <c r="B97" s="96"/>
      <c r="C97" s="108"/>
      <c r="D97" s="96" t="s">
        <v>10</v>
      </c>
      <c r="E97" s="100"/>
      <c r="F97" s="133"/>
      <c r="G97" s="139"/>
      <c r="H97" s="145"/>
      <c r="I97" s="139"/>
      <c r="J97" s="145"/>
      <c r="K97" s="108"/>
      <c r="L97" s="159"/>
    </row>
    <row r="98" spans="1:16" ht="16.5" customHeight="1">
      <c r="A98" s="88" t="s">
        <v>291</v>
      </c>
      <c r="B98" s="102"/>
      <c r="C98" s="116"/>
      <c r="D98" s="125"/>
      <c r="E98" s="130"/>
      <c r="F98" s="136">
        <f>SUM(F57:F97)</f>
        <v>0</v>
      </c>
      <c r="G98" s="136">
        <f>SUM(G57:G97)</f>
        <v>0</v>
      </c>
      <c r="H98" s="147">
        <f>SUM(H57:I97)</f>
        <v>0</v>
      </c>
      <c r="I98" s="151"/>
      <c r="J98" s="147">
        <f>SUM(J57:J97)</f>
        <v>0</v>
      </c>
      <c r="K98" s="155"/>
      <c r="L98" s="165"/>
    </row>
    <row r="99" spans="1:16" ht="15" customHeight="1">
      <c r="A99" s="44"/>
      <c r="B99" s="44"/>
      <c r="C99" s="77"/>
      <c r="D99" s="77"/>
      <c r="E99" s="77"/>
      <c r="F99" s="77"/>
      <c r="G99" s="77"/>
      <c r="H99" s="77"/>
      <c r="I99" s="77"/>
      <c r="J99" s="77"/>
      <c r="K99" s="77"/>
      <c r="L99" s="156" t="s">
        <v>297</v>
      </c>
      <c r="M99" s="75"/>
      <c r="N99" s="75"/>
      <c r="O99" s="75"/>
      <c r="P99" s="75"/>
    </row>
    <row r="100" spans="1:16" ht="30" customHeight="1">
      <c r="A100" s="77" t="s">
        <v>289</v>
      </c>
      <c r="B100" s="77"/>
      <c r="C100" s="77"/>
      <c r="D100" s="77"/>
      <c r="E100" s="77"/>
      <c r="F100" s="77"/>
      <c r="G100" s="77"/>
      <c r="H100" s="77"/>
      <c r="I100" s="77"/>
      <c r="J100" s="77"/>
      <c r="K100" s="77"/>
      <c r="L100" s="77"/>
      <c r="M100" s="75"/>
      <c r="N100" s="75"/>
      <c r="O100" s="75"/>
      <c r="P100" s="75"/>
    </row>
    <row r="101" spans="1:16" ht="22.5" customHeight="1">
      <c r="B101" s="89" t="s">
        <v>229</v>
      </c>
      <c r="C101" s="103"/>
      <c r="D101" s="103"/>
      <c r="E101" s="103"/>
      <c r="F101" s="103"/>
      <c r="G101" s="103"/>
      <c r="H101" s="103"/>
      <c r="I101" s="103"/>
      <c r="J101" s="103"/>
      <c r="K101" s="153"/>
    </row>
    <row r="102" spans="1:16" ht="22.5" customHeight="1">
      <c r="B102" s="90" t="s">
        <v>236</v>
      </c>
      <c r="C102" s="104"/>
      <c r="D102" s="104"/>
      <c r="E102" s="104"/>
      <c r="F102" s="104"/>
      <c r="G102" s="104"/>
      <c r="H102" s="104"/>
      <c r="I102" s="104"/>
      <c r="J102" s="104"/>
      <c r="K102" s="153"/>
    </row>
    <row r="103" spans="1:16" ht="11.25" customHeight="1"/>
    <row r="104" spans="1:16" s="75" customFormat="1" ht="16.5" customHeight="1">
      <c r="A104" s="78" t="s">
        <v>213</v>
      </c>
      <c r="B104" s="91" t="s">
        <v>243</v>
      </c>
      <c r="C104" s="105" t="s">
        <v>248</v>
      </c>
      <c r="D104" s="117"/>
      <c r="E104" s="126"/>
      <c r="F104" s="131" t="s">
        <v>250</v>
      </c>
      <c r="G104" s="137"/>
      <c r="H104" s="131" t="s">
        <v>142</v>
      </c>
      <c r="I104" s="148"/>
      <c r="J104" s="137"/>
      <c r="K104" s="105" t="s">
        <v>251</v>
      </c>
      <c r="L104" s="157"/>
      <c r="M104" s="75"/>
      <c r="N104" s="75"/>
      <c r="O104" s="75"/>
      <c r="P104" s="75"/>
    </row>
    <row r="105" spans="1:16" s="75" customFormat="1" ht="16.5" customHeight="1">
      <c r="A105" s="79"/>
      <c r="B105" s="92"/>
      <c r="C105" s="106"/>
      <c r="D105" s="118"/>
      <c r="E105" s="127"/>
      <c r="F105" s="132" t="s">
        <v>254</v>
      </c>
      <c r="G105" s="138" t="s">
        <v>264</v>
      </c>
      <c r="H105" s="144" t="s">
        <v>254</v>
      </c>
      <c r="I105" s="149"/>
      <c r="J105" s="138" t="s">
        <v>264</v>
      </c>
      <c r="K105" s="106"/>
      <c r="L105" s="158"/>
      <c r="M105" s="75"/>
      <c r="N105" s="75"/>
      <c r="O105" s="75"/>
      <c r="P105" s="75"/>
    </row>
    <row r="106" spans="1:16" s="75" customFormat="1" ht="16.5" customHeight="1">
      <c r="A106" s="80"/>
      <c r="B106" s="93"/>
      <c r="C106" s="107"/>
      <c r="D106" s="96" t="s">
        <v>10</v>
      </c>
      <c r="E106" s="128"/>
      <c r="F106" s="133"/>
      <c r="G106" s="139"/>
      <c r="H106" s="145"/>
      <c r="I106" s="139"/>
      <c r="J106" s="96"/>
      <c r="K106" s="108"/>
      <c r="L106" s="159"/>
      <c r="M106" s="75"/>
      <c r="N106" s="75"/>
      <c r="O106" s="75"/>
      <c r="P106" s="75"/>
    </row>
    <row r="107" spans="1:16" s="75" customFormat="1" ht="16.5" customHeight="1">
      <c r="A107" s="80"/>
      <c r="B107" s="94"/>
      <c r="C107" s="107"/>
      <c r="D107" s="96" t="s">
        <v>10</v>
      </c>
      <c r="E107" s="128"/>
      <c r="F107" s="133"/>
      <c r="G107" s="139"/>
      <c r="H107" s="145"/>
      <c r="I107" s="139"/>
      <c r="J107" s="93"/>
      <c r="K107" s="108"/>
      <c r="L107" s="159"/>
      <c r="M107" s="75"/>
      <c r="N107" s="75"/>
      <c r="O107" s="75"/>
      <c r="P107" s="75"/>
    </row>
    <row r="108" spans="1:16" s="75" customFormat="1" ht="16.5" customHeight="1">
      <c r="A108" s="80"/>
      <c r="B108" s="94"/>
      <c r="C108" s="107"/>
      <c r="D108" s="96" t="s">
        <v>10</v>
      </c>
      <c r="E108" s="128"/>
      <c r="F108" s="133"/>
      <c r="G108" s="139"/>
      <c r="H108" s="145"/>
      <c r="I108" s="139"/>
      <c r="J108" s="93"/>
      <c r="K108" s="108"/>
      <c r="L108" s="159"/>
      <c r="M108" s="75"/>
      <c r="N108" s="75"/>
      <c r="O108" s="75"/>
      <c r="P108" s="75"/>
    </row>
    <row r="109" spans="1:16" s="75" customFormat="1" ht="16.5" customHeight="1">
      <c r="A109" s="80"/>
      <c r="B109" s="94"/>
      <c r="C109" s="107"/>
      <c r="D109" s="96" t="s">
        <v>10</v>
      </c>
      <c r="E109" s="128"/>
      <c r="F109" s="133"/>
      <c r="G109" s="139"/>
      <c r="H109" s="145"/>
      <c r="I109" s="139"/>
      <c r="J109" s="93"/>
      <c r="K109" s="108"/>
      <c r="L109" s="159"/>
      <c r="M109" s="75"/>
      <c r="N109" s="75"/>
      <c r="O109" s="75"/>
      <c r="P109" s="75"/>
    </row>
    <row r="110" spans="1:16" s="75" customFormat="1" ht="16.5" customHeight="1">
      <c r="A110" s="80"/>
      <c r="B110" s="94"/>
      <c r="C110" s="107"/>
      <c r="D110" s="96" t="s">
        <v>10</v>
      </c>
      <c r="E110" s="128"/>
      <c r="F110" s="133"/>
      <c r="G110" s="139"/>
      <c r="H110" s="145"/>
      <c r="I110" s="139"/>
      <c r="J110" s="93"/>
      <c r="K110" s="108"/>
      <c r="L110" s="159"/>
      <c r="M110" s="75"/>
      <c r="N110" s="75"/>
      <c r="O110" s="75"/>
      <c r="P110" s="75"/>
    </row>
    <row r="111" spans="1:16" s="75" customFormat="1" ht="16.5" customHeight="1">
      <c r="A111" s="80"/>
      <c r="B111" s="94"/>
      <c r="C111" s="107"/>
      <c r="D111" s="96" t="s">
        <v>10</v>
      </c>
      <c r="E111" s="128"/>
      <c r="F111" s="133"/>
      <c r="G111" s="139"/>
      <c r="H111" s="145"/>
      <c r="I111" s="139"/>
      <c r="J111" s="93"/>
      <c r="K111" s="108"/>
      <c r="L111" s="159"/>
      <c r="M111" s="75"/>
      <c r="N111" s="75"/>
      <c r="O111" s="75"/>
      <c r="P111" s="75"/>
    </row>
    <row r="112" spans="1:16" s="75" customFormat="1" ht="16.5" customHeight="1">
      <c r="A112" s="80"/>
      <c r="B112" s="94"/>
      <c r="C112" s="107"/>
      <c r="D112" s="96" t="s">
        <v>10</v>
      </c>
      <c r="E112" s="128"/>
      <c r="F112" s="133"/>
      <c r="G112" s="139"/>
      <c r="H112" s="145"/>
      <c r="I112" s="139"/>
      <c r="J112" s="93"/>
      <c r="K112" s="108"/>
      <c r="L112" s="159"/>
      <c r="M112" s="75"/>
      <c r="N112" s="75"/>
      <c r="O112" s="75"/>
      <c r="P112" s="75"/>
    </row>
    <row r="113" spans="1:12" s="75" customFormat="1" ht="16.5" customHeight="1">
      <c r="A113" s="80"/>
      <c r="B113" s="94"/>
      <c r="C113" s="107"/>
      <c r="D113" s="96" t="s">
        <v>10</v>
      </c>
      <c r="E113" s="128"/>
      <c r="F113" s="133"/>
      <c r="G113" s="139"/>
      <c r="H113" s="145"/>
      <c r="I113" s="139"/>
      <c r="J113" s="93"/>
      <c r="K113" s="108"/>
      <c r="L113" s="159"/>
    </row>
    <row r="114" spans="1:12" s="75" customFormat="1" ht="16.5" customHeight="1">
      <c r="A114" s="80"/>
      <c r="B114" s="94"/>
      <c r="C114" s="107"/>
      <c r="D114" s="96" t="s">
        <v>10</v>
      </c>
      <c r="E114" s="128"/>
      <c r="F114" s="133"/>
      <c r="G114" s="139"/>
      <c r="H114" s="145"/>
      <c r="I114" s="139"/>
      <c r="J114" s="93"/>
      <c r="K114" s="108"/>
      <c r="L114" s="159"/>
    </row>
    <row r="115" spans="1:12" s="75" customFormat="1" ht="16.5" customHeight="1">
      <c r="A115" s="80"/>
      <c r="B115" s="94"/>
      <c r="C115" s="107"/>
      <c r="D115" s="96" t="s">
        <v>10</v>
      </c>
      <c r="E115" s="128"/>
      <c r="F115" s="133"/>
      <c r="G115" s="139"/>
      <c r="H115" s="145"/>
      <c r="I115" s="139"/>
      <c r="J115" s="93"/>
      <c r="K115" s="108"/>
      <c r="L115" s="159"/>
    </row>
    <row r="116" spans="1:12" s="75" customFormat="1" ht="16.5" customHeight="1">
      <c r="A116" s="80"/>
      <c r="B116" s="94"/>
      <c r="C116" s="107"/>
      <c r="D116" s="96" t="s">
        <v>10</v>
      </c>
      <c r="E116" s="128"/>
      <c r="F116" s="133"/>
      <c r="G116" s="139"/>
      <c r="H116" s="145"/>
      <c r="I116" s="139"/>
      <c r="J116" s="93"/>
      <c r="K116" s="108"/>
      <c r="L116" s="159"/>
    </row>
    <row r="117" spans="1:12" ht="16.5" customHeight="1">
      <c r="A117" s="81"/>
      <c r="B117" s="95"/>
      <c r="C117" s="107"/>
      <c r="D117" s="96" t="s">
        <v>10</v>
      </c>
      <c r="E117" s="128"/>
      <c r="F117" s="133"/>
      <c r="G117" s="139"/>
      <c r="H117" s="145"/>
      <c r="I117" s="139"/>
      <c r="J117" s="145"/>
      <c r="K117" s="108"/>
      <c r="L117" s="159"/>
    </row>
    <row r="118" spans="1:12" ht="16.5" customHeight="1">
      <c r="A118" s="82"/>
      <c r="B118" s="96"/>
      <c r="C118" s="108"/>
      <c r="D118" s="96" t="s">
        <v>10</v>
      </c>
      <c r="E118" s="100"/>
      <c r="F118" s="133"/>
      <c r="G118" s="139"/>
      <c r="H118" s="145"/>
      <c r="I118" s="139"/>
      <c r="J118" s="145"/>
      <c r="K118" s="108"/>
      <c r="L118" s="159"/>
    </row>
    <row r="119" spans="1:12" ht="16.5" customHeight="1">
      <c r="A119" s="82"/>
      <c r="B119" s="96"/>
      <c r="C119" s="108"/>
      <c r="D119" s="96" t="s">
        <v>10</v>
      </c>
      <c r="E119" s="100"/>
      <c r="F119" s="133"/>
      <c r="G119" s="139"/>
      <c r="H119" s="145"/>
      <c r="I119" s="139"/>
      <c r="J119" s="145"/>
      <c r="K119" s="108"/>
      <c r="L119" s="159"/>
    </row>
    <row r="120" spans="1:12" ht="16.5" customHeight="1">
      <c r="A120" s="82"/>
      <c r="B120" s="96"/>
      <c r="C120" s="108"/>
      <c r="D120" s="96" t="s">
        <v>10</v>
      </c>
      <c r="E120" s="100"/>
      <c r="F120" s="133"/>
      <c r="G120" s="139"/>
      <c r="H120" s="145"/>
      <c r="I120" s="139"/>
      <c r="J120" s="145"/>
      <c r="K120" s="108"/>
      <c r="L120" s="159"/>
    </row>
    <row r="121" spans="1:12" ht="16.5" customHeight="1">
      <c r="A121" s="82"/>
      <c r="B121" s="96"/>
      <c r="C121" s="108"/>
      <c r="D121" s="96" t="s">
        <v>10</v>
      </c>
      <c r="E121" s="100"/>
      <c r="F121" s="133"/>
      <c r="G121" s="139"/>
      <c r="H121" s="145"/>
      <c r="I121" s="139"/>
      <c r="J121" s="145"/>
      <c r="K121" s="108"/>
      <c r="L121" s="159"/>
    </row>
    <row r="122" spans="1:12" ht="16.5" customHeight="1">
      <c r="A122" s="82"/>
      <c r="B122" s="96"/>
      <c r="C122" s="108"/>
      <c r="D122" s="96" t="s">
        <v>10</v>
      </c>
      <c r="E122" s="100"/>
      <c r="F122" s="133"/>
      <c r="G122" s="139"/>
      <c r="H122" s="145"/>
      <c r="I122" s="139"/>
      <c r="J122" s="145"/>
      <c r="K122" s="108"/>
      <c r="L122" s="159"/>
    </row>
    <row r="123" spans="1:12" ht="16.5" customHeight="1">
      <c r="A123" s="82"/>
      <c r="B123" s="96"/>
      <c r="C123" s="108"/>
      <c r="D123" s="96" t="s">
        <v>10</v>
      </c>
      <c r="E123" s="100"/>
      <c r="F123" s="133"/>
      <c r="G123" s="139"/>
      <c r="H123" s="145"/>
      <c r="I123" s="139"/>
      <c r="J123" s="145"/>
      <c r="K123" s="108"/>
      <c r="L123" s="159"/>
    </row>
    <row r="124" spans="1:12" ht="16.5" customHeight="1">
      <c r="A124" s="82"/>
      <c r="B124" s="96"/>
      <c r="C124" s="108"/>
      <c r="D124" s="96" t="s">
        <v>10</v>
      </c>
      <c r="E124" s="100"/>
      <c r="F124" s="133"/>
      <c r="G124" s="139"/>
      <c r="H124" s="145"/>
      <c r="I124" s="139"/>
      <c r="J124" s="145"/>
      <c r="K124" s="108"/>
      <c r="L124" s="159"/>
    </row>
    <row r="125" spans="1:12" ht="16.5" customHeight="1">
      <c r="A125" s="82"/>
      <c r="B125" s="96"/>
      <c r="C125" s="108"/>
      <c r="D125" s="96" t="s">
        <v>10</v>
      </c>
      <c r="E125" s="100"/>
      <c r="F125" s="133"/>
      <c r="G125" s="139"/>
      <c r="H125" s="145"/>
      <c r="I125" s="139"/>
      <c r="J125" s="145"/>
      <c r="K125" s="108"/>
      <c r="L125" s="159"/>
    </row>
    <row r="126" spans="1:12" ht="16.5" customHeight="1">
      <c r="A126" s="82"/>
      <c r="B126" s="96"/>
      <c r="C126" s="108"/>
      <c r="D126" s="96" t="s">
        <v>10</v>
      </c>
      <c r="E126" s="100"/>
      <c r="F126" s="133"/>
      <c r="G126" s="139"/>
      <c r="H126" s="145"/>
      <c r="I126" s="139"/>
      <c r="J126" s="145"/>
      <c r="K126" s="108"/>
      <c r="L126" s="159"/>
    </row>
    <row r="127" spans="1:12" ht="16.5" customHeight="1">
      <c r="A127" s="82"/>
      <c r="B127" s="96"/>
      <c r="C127" s="108"/>
      <c r="D127" s="96" t="s">
        <v>10</v>
      </c>
      <c r="E127" s="100"/>
      <c r="F127" s="133"/>
      <c r="G127" s="139"/>
      <c r="H127" s="145"/>
      <c r="I127" s="139"/>
      <c r="J127" s="145"/>
      <c r="K127" s="108"/>
      <c r="L127" s="159"/>
    </row>
    <row r="128" spans="1:12" ht="16.5" customHeight="1">
      <c r="A128" s="82"/>
      <c r="B128" s="96"/>
      <c r="C128" s="108"/>
      <c r="D128" s="96" t="s">
        <v>10</v>
      </c>
      <c r="E128" s="100"/>
      <c r="F128" s="133"/>
      <c r="G128" s="139"/>
      <c r="H128" s="145"/>
      <c r="I128" s="139"/>
      <c r="J128" s="145"/>
      <c r="K128" s="108"/>
      <c r="L128" s="159"/>
    </row>
    <row r="129" spans="1:12" ht="16.5" customHeight="1">
      <c r="A129" s="82"/>
      <c r="B129" s="96"/>
      <c r="C129" s="108"/>
      <c r="D129" s="96" t="s">
        <v>10</v>
      </c>
      <c r="E129" s="100"/>
      <c r="F129" s="133"/>
      <c r="G129" s="139"/>
      <c r="H129" s="145"/>
      <c r="I129" s="139"/>
      <c r="J129" s="145"/>
      <c r="K129" s="108"/>
      <c r="L129" s="159"/>
    </row>
    <row r="130" spans="1:12" ht="16.5" customHeight="1">
      <c r="A130" s="82"/>
      <c r="B130" s="96"/>
      <c r="C130" s="108"/>
      <c r="D130" s="96" t="s">
        <v>10</v>
      </c>
      <c r="E130" s="100"/>
      <c r="F130" s="133"/>
      <c r="G130" s="139"/>
      <c r="H130" s="145"/>
      <c r="I130" s="139"/>
      <c r="J130" s="145"/>
      <c r="K130" s="108"/>
      <c r="L130" s="159"/>
    </row>
    <row r="131" spans="1:12" ht="16.5" customHeight="1">
      <c r="A131" s="82"/>
      <c r="B131" s="96"/>
      <c r="C131" s="108"/>
      <c r="D131" s="96" t="s">
        <v>10</v>
      </c>
      <c r="E131" s="100"/>
      <c r="F131" s="133"/>
      <c r="G131" s="139"/>
      <c r="H131" s="145"/>
      <c r="I131" s="139"/>
      <c r="J131" s="145"/>
      <c r="K131" s="108"/>
      <c r="L131" s="159"/>
    </row>
    <row r="132" spans="1:12" ht="16.5" customHeight="1">
      <c r="A132" s="82"/>
      <c r="B132" s="96"/>
      <c r="C132" s="108"/>
      <c r="D132" s="96" t="s">
        <v>10</v>
      </c>
      <c r="E132" s="100"/>
      <c r="F132" s="133"/>
      <c r="G132" s="139"/>
      <c r="H132" s="145"/>
      <c r="I132" s="139"/>
      <c r="J132" s="145"/>
      <c r="K132" s="108"/>
      <c r="L132" s="159"/>
    </row>
    <row r="133" spans="1:12" ht="16.5" customHeight="1">
      <c r="A133" s="82"/>
      <c r="B133" s="96"/>
      <c r="C133" s="108"/>
      <c r="D133" s="96" t="s">
        <v>10</v>
      </c>
      <c r="E133" s="100"/>
      <c r="F133" s="133"/>
      <c r="G133" s="139"/>
      <c r="H133" s="145"/>
      <c r="I133" s="139"/>
      <c r="J133" s="145"/>
      <c r="K133" s="108"/>
      <c r="L133" s="159"/>
    </row>
    <row r="134" spans="1:12" ht="16.5" customHeight="1">
      <c r="A134" s="82"/>
      <c r="B134" s="96"/>
      <c r="C134" s="108"/>
      <c r="D134" s="96" t="s">
        <v>10</v>
      </c>
      <c r="E134" s="100"/>
      <c r="F134" s="133"/>
      <c r="G134" s="139"/>
      <c r="H134" s="145"/>
      <c r="I134" s="139"/>
      <c r="J134" s="145"/>
      <c r="K134" s="108"/>
      <c r="L134" s="159"/>
    </row>
    <row r="135" spans="1:12" ht="16.5" customHeight="1">
      <c r="A135" s="82"/>
      <c r="B135" s="96"/>
      <c r="C135" s="108"/>
      <c r="D135" s="96" t="s">
        <v>10</v>
      </c>
      <c r="E135" s="100"/>
      <c r="F135" s="133"/>
      <c r="G135" s="139"/>
      <c r="H135" s="145"/>
      <c r="I135" s="139"/>
      <c r="J135" s="145"/>
      <c r="K135" s="108"/>
      <c r="L135" s="159"/>
    </row>
    <row r="136" spans="1:12" ht="16.5" customHeight="1">
      <c r="A136" s="82"/>
      <c r="B136" s="96"/>
      <c r="C136" s="108"/>
      <c r="D136" s="96" t="s">
        <v>10</v>
      </c>
      <c r="E136" s="100"/>
      <c r="F136" s="133"/>
      <c r="G136" s="139"/>
      <c r="H136" s="145"/>
      <c r="I136" s="139"/>
      <c r="J136" s="145"/>
      <c r="K136" s="108"/>
      <c r="L136" s="159"/>
    </row>
    <row r="137" spans="1:12" ht="16.5" customHeight="1">
      <c r="A137" s="82"/>
      <c r="B137" s="96"/>
      <c r="C137" s="108"/>
      <c r="D137" s="96" t="s">
        <v>10</v>
      </c>
      <c r="E137" s="100"/>
      <c r="F137" s="133"/>
      <c r="G137" s="139"/>
      <c r="H137" s="145"/>
      <c r="I137" s="139"/>
      <c r="J137" s="145"/>
      <c r="K137" s="108"/>
      <c r="L137" s="159"/>
    </row>
    <row r="138" spans="1:12" ht="16.5" customHeight="1">
      <c r="A138" s="82"/>
      <c r="B138" s="96"/>
      <c r="C138" s="108"/>
      <c r="D138" s="96" t="s">
        <v>10</v>
      </c>
      <c r="E138" s="100"/>
      <c r="F138" s="133"/>
      <c r="G138" s="139"/>
      <c r="H138" s="145"/>
      <c r="I138" s="139"/>
      <c r="J138" s="145"/>
      <c r="K138" s="108"/>
      <c r="L138" s="159"/>
    </row>
    <row r="139" spans="1:12" ht="16.5" customHeight="1">
      <c r="A139" s="82"/>
      <c r="B139" s="96"/>
      <c r="C139" s="108"/>
      <c r="D139" s="96" t="s">
        <v>10</v>
      </c>
      <c r="E139" s="100"/>
      <c r="F139" s="133"/>
      <c r="G139" s="139"/>
      <c r="H139" s="145"/>
      <c r="I139" s="139"/>
      <c r="J139" s="145"/>
      <c r="K139" s="108"/>
      <c r="L139" s="159"/>
    </row>
    <row r="140" spans="1:12" ht="16.5" customHeight="1">
      <c r="A140" s="82"/>
      <c r="B140" s="96"/>
      <c r="C140" s="108"/>
      <c r="D140" s="96" t="s">
        <v>10</v>
      </c>
      <c r="E140" s="100"/>
      <c r="F140" s="133"/>
      <c r="G140" s="139"/>
      <c r="H140" s="145"/>
      <c r="I140" s="139"/>
      <c r="J140" s="145"/>
      <c r="K140" s="108"/>
      <c r="L140" s="159"/>
    </row>
    <row r="141" spans="1:12" ht="16.5" customHeight="1">
      <c r="A141" s="83" t="s">
        <v>291</v>
      </c>
      <c r="B141" s="97"/>
      <c r="C141" s="109"/>
      <c r="D141" s="119"/>
      <c r="E141" s="129"/>
      <c r="F141" s="134">
        <f>SUM(F106:F140)</f>
        <v>0</v>
      </c>
      <c r="G141" s="134">
        <f>SUM(G106:G140)</f>
        <v>0</v>
      </c>
      <c r="H141" s="146">
        <f>SUM(H106:I140)</f>
        <v>0</v>
      </c>
      <c r="I141" s="150"/>
      <c r="J141" s="146">
        <f>SUM(J106:J140)</f>
        <v>0</v>
      </c>
      <c r="K141" s="154"/>
      <c r="L141" s="160"/>
    </row>
    <row r="142" spans="1:12" ht="16.5" customHeight="1">
      <c r="A142" s="83" t="s">
        <v>270</v>
      </c>
      <c r="B142" s="97"/>
      <c r="C142" s="109"/>
      <c r="D142" s="119"/>
      <c r="E142" s="129"/>
      <c r="F142" s="134"/>
      <c r="G142" s="134"/>
      <c r="H142" s="146"/>
      <c r="I142" s="150"/>
      <c r="J142" s="146"/>
      <c r="K142" s="154"/>
      <c r="L142" s="160"/>
    </row>
    <row r="143" spans="1:12" ht="16.5" customHeight="1">
      <c r="A143" s="84" t="s">
        <v>272</v>
      </c>
      <c r="B143" s="98"/>
      <c r="C143" s="110" t="s">
        <v>250</v>
      </c>
      <c r="D143" s="120"/>
      <c r="E143" s="120"/>
      <c r="F143" s="120"/>
      <c r="G143" s="140"/>
      <c r="H143" s="110" t="s">
        <v>142</v>
      </c>
      <c r="I143" s="140"/>
      <c r="J143" s="152"/>
      <c r="K143" s="152"/>
      <c r="L143" s="161"/>
    </row>
    <row r="144" spans="1:12" ht="16.5" customHeight="1">
      <c r="A144" s="85"/>
      <c r="B144" s="99"/>
      <c r="C144" s="111" t="str">
        <f>IF(F142=0,"　時間　÷　時間/日　＝　",F142&amp;" 時間　÷　8 時間/日　＝　")</f>
        <v>　時間　÷　時間/日　＝　</v>
      </c>
      <c r="D144" s="121"/>
      <c r="E144" s="121"/>
      <c r="F144" s="121"/>
      <c r="G144" s="141" t="str">
        <f>IF(F142=0,"人　",ROUND(F142/8,2)&amp;"人　")</f>
        <v>人　</v>
      </c>
      <c r="H144" s="111" t="str">
        <f>IF(H142=0,"　時間　÷　時間/日　＝　",H142&amp;" 時間　÷　8 時間/日　＝　")</f>
        <v>　時間　÷　時間/日　＝　</v>
      </c>
      <c r="I144" s="121"/>
      <c r="J144" s="121"/>
      <c r="K144" s="121"/>
      <c r="L144" s="162" t="str">
        <f>IF(H142=0,"人　",ROUND(H142/8,2)&amp;"人　")</f>
        <v>人　</v>
      </c>
    </row>
    <row r="145" spans="1:12" ht="16.5" customHeight="1">
      <c r="A145" s="86" t="s">
        <v>191</v>
      </c>
      <c r="B145" s="100"/>
      <c r="C145" s="112"/>
      <c r="D145" s="122"/>
      <c r="E145" s="122"/>
      <c r="F145" s="135"/>
      <c r="G145" s="141" t="str">
        <f>IF(F142=0,"人　",ROUNDUP(F142/8,0)&amp;"人　")</f>
        <v>人　</v>
      </c>
      <c r="H145" s="112"/>
      <c r="I145" s="122"/>
      <c r="J145" s="122"/>
      <c r="K145" s="135"/>
      <c r="L145" s="162" t="str">
        <f>IF(H142=0,"人　",ROUNDUP(H142/8,0)&amp;"人　")</f>
        <v>人　</v>
      </c>
    </row>
    <row r="146" spans="1:12" ht="16.5" customHeight="1">
      <c r="A146" s="86" t="s">
        <v>276</v>
      </c>
      <c r="B146" s="100"/>
      <c r="C146" s="113"/>
      <c r="D146" s="123"/>
      <c r="E146" s="123"/>
      <c r="F146" s="123"/>
      <c r="G146" s="142" t="s">
        <v>281</v>
      </c>
      <c r="H146" s="113"/>
      <c r="I146" s="123"/>
      <c r="J146" s="123"/>
      <c r="K146" s="123"/>
      <c r="L146" s="163" t="s">
        <v>281</v>
      </c>
    </row>
    <row r="147" spans="1:12" ht="16.5" customHeight="1">
      <c r="A147" s="87" t="s">
        <v>115</v>
      </c>
      <c r="B147" s="101"/>
      <c r="C147" s="114"/>
      <c r="D147" s="124"/>
      <c r="E147" s="124"/>
      <c r="F147" s="124"/>
      <c r="G147" s="143" t="s">
        <v>281</v>
      </c>
      <c r="H147" s="114"/>
      <c r="I147" s="124"/>
      <c r="J147" s="124"/>
      <c r="K147" s="124"/>
      <c r="L147" s="164" t="s">
        <v>281</v>
      </c>
    </row>
  </sheetData>
  <mergeCells count="288">
    <mergeCell ref="A2:L2"/>
    <mergeCell ref="C3:J3"/>
    <mergeCell ref="C4:J4"/>
    <mergeCell ref="F6:G6"/>
    <mergeCell ref="H6:J6"/>
    <mergeCell ref="H7:I7"/>
    <mergeCell ref="M7:N7"/>
    <mergeCell ref="O7:P7"/>
    <mergeCell ref="H8:I8"/>
    <mergeCell ref="K8:L8"/>
    <mergeCell ref="H9:I9"/>
    <mergeCell ref="K9:L9"/>
    <mergeCell ref="H10:I10"/>
    <mergeCell ref="K10:L10"/>
    <mergeCell ref="H11:I11"/>
    <mergeCell ref="K11:L11"/>
    <mergeCell ref="H12:I12"/>
    <mergeCell ref="K12:L12"/>
    <mergeCell ref="H13:I13"/>
    <mergeCell ref="K13:L13"/>
    <mergeCell ref="H14:I14"/>
    <mergeCell ref="K14:L14"/>
    <mergeCell ref="H15:I15"/>
    <mergeCell ref="K15:L15"/>
    <mergeCell ref="H16:I16"/>
    <mergeCell ref="K16:L16"/>
    <mergeCell ref="H17:I17"/>
    <mergeCell ref="K17:L17"/>
    <mergeCell ref="H18:I18"/>
    <mergeCell ref="K18:L18"/>
    <mergeCell ref="H19:I19"/>
    <mergeCell ref="K19:L19"/>
    <mergeCell ref="H20:I20"/>
    <mergeCell ref="K20:L20"/>
    <mergeCell ref="H21:I21"/>
    <mergeCell ref="K21:L21"/>
    <mergeCell ref="H22:I22"/>
    <mergeCell ref="K22:L22"/>
    <mergeCell ref="H23:I23"/>
    <mergeCell ref="K23:L23"/>
    <mergeCell ref="H24:I24"/>
    <mergeCell ref="K24:L24"/>
    <mergeCell ref="H25:I25"/>
    <mergeCell ref="K25:L25"/>
    <mergeCell ref="H26:I26"/>
    <mergeCell ref="K26:L26"/>
    <mergeCell ref="H27:I27"/>
    <mergeCell ref="K27:L27"/>
    <mergeCell ref="H28:I28"/>
    <mergeCell ref="K28:L28"/>
    <mergeCell ref="H29:I29"/>
    <mergeCell ref="K29:L29"/>
    <mergeCell ref="H30:I30"/>
    <mergeCell ref="K30:L30"/>
    <mergeCell ref="H31:I31"/>
    <mergeCell ref="K31:L31"/>
    <mergeCell ref="H32:I32"/>
    <mergeCell ref="K32:L32"/>
    <mergeCell ref="H33:I33"/>
    <mergeCell ref="K33:L33"/>
    <mergeCell ref="H34:I34"/>
    <mergeCell ref="K34:L34"/>
    <mergeCell ref="H35:I35"/>
    <mergeCell ref="K35:L35"/>
    <mergeCell ref="H36:I36"/>
    <mergeCell ref="K36:L36"/>
    <mergeCell ref="H37:I37"/>
    <mergeCell ref="K37:L37"/>
    <mergeCell ref="H38:I38"/>
    <mergeCell ref="K38:L38"/>
    <mergeCell ref="H39:I39"/>
    <mergeCell ref="K39:L39"/>
    <mergeCell ref="H40:I40"/>
    <mergeCell ref="K40:L40"/>
    <mergeCell ref="H41:I41"/>
    <mergeCell ref="K41:L41"/>
    <mergeCell ref="H42:I42"/>
    <mergeCell ref="K42:L42"/>
    <mergeCell ref="H43:I43"/>
    <mergeCell ref="K43:L43"/>
    <mergeCell ref="A44:B44"/>
    <mergeCell ref="H44:I44"/>
    <mergeCell ref="K44:L44"/>
    <mergeCell ref="C45:G45"/>
    <mergeCell ref="H45:L45"/>
    <mergeCell ref="C46:F46"/>
    <mergeCell ref="H46:K46"/>
    <mergeCell ref="A47:B47"/>
    <mergeCell ref="A48:B48"/>
    <mergeCell ref="A49:B49"/>
    <mergeCell ref="A51:L51"/>
    <mergeCell ref="C52:J52"/>
    <mergeCell ref="C53:J53"/>
    <mergeCell ref="F55:G55"/>
    <mergeCell ref="H55:J55"/>
    <mergeCell ref="H56:I56"/>
    <mergeCell ref="M56:N56"/>
    <mergeCell ref="O56:P56"/>
    <mergeCell ref="H57:I57"/>
    <mergeCell ref="K57:L57"/>
    <mergeCell ref="H58:I58"/>
    <mergeCell ref="K58:L58"/>
    <mergeCell ref="H59:I59"/>
    <mergeCell ref="K59:L59"/>
    <mergeCell ref="H60:I60"/>
    <mergeCell ref="K60:L60"/>
    <mergeCell ref="H61:I61"/>
    <mergeCell ref="K61:L61"/>
    <mergeCell ref="H62:I62"/>
    <mergeCell ref="K62:L62"/>
    <mergeCell ref="H63:I63"/>
    <mergeCell ref="K63:L63"/>
    <mergeCell ref="H64:I64"/>
    <mergeCell ref="K64:L64"/>
    <mergeCell ref="H65:I65"/>
    <mergeCell ref="K65:L65"/>
    <mergeCell ref="H66:I66"/>
    <mergeCell ref="K66:L66"/>
    <mergeCell ref="H67:I67"/>
    <mergeCell ref="K67:L67"/>
    <mergeCell ref="H68:I68"/>
    <mergeCell ref="K68:L68"/>
    <mergeCell ref="H69:I69"/>
    <mergeCell ref="K69:L69"/>
    <mergeCell ref="H70:I70"/>
    <mergeCell ref="K70:L70"/>
    <mergeCell ref="H71:I71"/>
    <mergeCell ref="K71:L71"/>
    <mergeCell ref="H72:I72"/>
    <mergeCell ref="K72:L72"/>
    <mergeCell ref="H73:I73"/>
    <mergeCell ref="K73:L73"/>
    <mergeCell ref="H74:I74"/>
    <mergeCell ref="K74:L74"/>
    <mergeCell ref="H75:I75"/>
    <mergeCell ref="K75:L75"/>
    <mergeCell ref="H76:I76"/>
    <mergeCell ref="K76:L76"/>
    <mergeCell ref="H77:I77"/>
    <mergeCell ref="K77:L77"/>
    <mergeCell ref="H78:I78"/>
    <mergeCell ref="K78:L78"/>
    <mergeCell ref="H79:I79"/>
    <mergeCell ref="K79:L79"/>
    <mergeCell ref="H80:I80"/>
    <mergeCell ref="K80:L80"/>
    <mergeCell ref="H81:I81"/>
    <mergeCell ref="K81:L81"/>
    <mergeCell ref="H82:I82"/>
    <mergeCell ref="K82:L82"/>
    <mergeCell ref="H83:I83"/>
    <mergeCell ref="K83:L83"/>
    <mergeCell ref="H84:I84"/>
    <mergeCell ref="K84:L84"/>
    <mergeCell ref="H85:I85"/>
    <mergeCell ref="K85:L85"/>
    <mergeCell ref="H86:I86"/>
    <mergeCell ref="K86:L86"/>
    <mergeCell ref="H87:I87"/>
    <mergeCell ref="K87:L87"/>
    <mergeCell ref="H88:I88"/>
    <mergeCell ref="K88:L88"/>
    <mergeCell ref="H89:I89"/>
    <mergeCell ref="K89:L89"/>
    <mergeCell ref="H90:I90"/>
    <mergeCell ref="K90:L90"/>
    <mergeCell ref="H91:I91"/>
    <mergeCell ref="K91:L91"/>
    <mergeCell ref="H92:I92"/>
    <mergeCell ref="K92:L92"/>
    <mergeCell ref="H93:I93"/>
    <mergeCell ref="K93:L93"/>
    <mergeCell ref="H94:I94"/>
    <mergeCell ref="K94:L94"/>
    <mergeCell ref="H95:I95"/>
    <mergeCell ref="K95:L95"/>
    <mergeCell ref="H96:I96"/>
    <mergeCell ref="K96:L96"/>
    <mergeCell ref="H97:I97"/>
    <mergeCell ref="K97:L97"/>
    <mergeCell ref="A98:B98"/>
    <mergeCell ref="H98:I98"/>
    <mergeCell ref="K98:L98"/>
    <mergeCell ref="A100:L100"/>
    <mergeCell ref="C101:J101"/>
    <mergeCell ref="C102:J102"/>
    <mergeCell ref="F104:G104"/>
    <mergeCell ref="H104:J104"/>
    <mergeCell ref="H105:I105"/>
    <mergeCell ref="M105:N105"/>
    <mergeCell ref="O105:P105"/>
    <mergeCell ref="H106:I106"/>
    <mergeCell ref="K106:L106"/>
    <mergeCell ref="H107:I107"/>
    <mergeCell ref="K107:L107"/>
    <mergeCell ref="H108:I108"/>
    <mergeCell ref="K108:L108"/>
    <mergeCell ref="H109:I109"/>
    <mergeCell ref="K109:L109"/>
    <mergeCell ref="H110:I110"/>
    <mergeCell ref="K110:L110"/>
    <mergeCell ref="H111:I111"/>
    <mergeCell ref="K111:L111"/>
    <mergeCell ref="H112:I112"/>
    <mergeCell ref="K112:L112"/>
    <mergeCell ref="H113:I113"/>
    <mergeCell ref="K113:L113"/>
    <mergeCell ref="H114:I114"/>
    <mergeCell ref="K114:L114"/>
    <mergeCell ref="H115:I115"/>
    <mergeCell ref="K115:L115"/>
    <mergeCell ref="H116:I116"/>
    <mergeCell ref="K116:L116"/>
    <mergeCell ref="H117:I117"/>
    <mergeCell ref="K117:L117"/>
    <mergeCell ref="H118:I118"/>
    <mergeCell ref="K118:L118"/>
    <mergeCell ref="H119:I119"/>
    <mergeCell ref="K119:L119"/>
    <mergeCell ref="H120:I120"/>
    <mergeCell ref="K120:L120"/>
    <mergeCell ref="H121:I121"/>
    <mergeCell ref="K121:L121"/>
    <mergeCell ref="H122:I122"/>
    <mergeCell ref="K122:L122"/>
    <mergeCell ref="H123:I123"/>
    <mergeCell ref="K123:L123"/>
    <mergeCell ref="H124:I124"/>
    <mergeCell ref="K124:L124"/>
    <mergeCell ref="H125:I125"/>
    <mergeCell ref="K125:L125"/>
    <mergeCell ref="H126:I126"/>
    <mergeCell ref="K126:L126"/>
    <mergeCell ref="H127:I127"/>
    <mergeCell ref="K127:L127"/>
    <mergeCell ref="H128:I128"/>
    <mergeCell ref="K128:L128"/>
    <mergeCell ref="H129:I129"/>
    <mergeCell ref="K129:L129"/>
    <mergeCell ref="H130:I130"/>
    <mergeCell ref="K130:L130"/>
    <mergeCell ref="H131:I131"/>
    <mergeCell ref="K131:L131"/>
    <mergeCell ref="H132:I132"/>
    <mergeCell ref="K132:L132"/>
    <mergeCell ref="H133:I133"/>
    <mergeCell ref="K133:L133"/>
    <mergeCell ref="H134:I134"/>
    <mergeCell ref="K134:L134"/>
    <mergeCell ref="H135:I135"/>
    <mergeCell ref="K135:L135"/>
    <mergeCell ref="H136:I136"/>
    <mergeCell ref="K136:L136"/>
    <mergeCell ref="H137:I137"/>
    <mergeCell ref="K137:L137"/>
    <mergeCell ref="H138:I138"/>
    <mergeCell ref="K138:L138"/>
    <mergeCell ref="H139:I139"/>
    <mergeCell ref="K139:L139"/>
    <mergeCell ref="H140:I140"/>
    <mergeCell ref="K140:L140"/>
    <mergeCell ref="A141:B141"/>
    <mergeCell ref="H141:I141"/>
    <mergeCell ref="K141:L141"/>
    <mergeCell ref="A142:B142"/>
    <mergeCell ref="H142:I142"/>
    <mergeCell ref="K142:L142"/>
    <mergeCell ref="C143:G143"/>
    <mergeCell ref="H143:L143"/>
    <mergeCell ref="C144:F144"/>
    <mergeCell ref="H144:K144"/>
    <mergeCell ref="A145:B145"/>
    <mergeCell ref="A146:B146"/>
    <mergeCell ref="A147:B147"/>
    <mergeCell ref="A6:A7"/>
    <mergeCell ref="B6:B7"/>
    <mergeCell ref="C6:E7"/>
    <mergeCell ref="K6:L7"/>
    <mergeCell ref="A45:B46"/>
    <mergeCell ref="A55:A56"/>
    <mergeCell ref="B55:B56"/>
    <mergeCell ref="C55:E56"/>
    <mergeCell ref="K55:L56"/>
    <mergeCell ref="A104:A105"/>
    <mergeCell ref="B104:B105"/>
    <mergeCell ref="C104:E105"/>
    <mergeCell ref="K104:L105"/>
    <mergeCell ref="A143:B144"/>
  </mergeCells>
  <phoneticPr fontId="28"/>
  <pageMargins left="0.98425196850393681" right="0.59055118110236227" top="0.59055118110236227" bottom="0.59055118110236227" header="0.51181102362204722" footer="0.51181102362204722"/>
  <pageSetup paperSize="9" scale="98" fitToWidth="1" fitToHeight="1" orientation="portrait" usePrinterDefaults="1" r:id="rId1"/>
  <headerFooter alignWithMargins="0"/>
  <rowBreaks count="1" manualBreakCount="1">
    <brk id="49" max="11"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A1:M33"/>
  <sheetViews>
    <sheetView showGridLines="0" view="pageBreakPreview" zoomScale="70" zoomScaleSheetLayoutView="70" workbookViewId="0"/>
  </sheetViews>
  <sheetFormatPr defaultRowHeight="13.5"/>
  <cols>
    <col min="1" max="1" width="3.125" style="818" customWidth="1"/>
    <col min="2" max="2" width="22.625" style="818" customWidth="1"/>
    <col min="3" max="3" width="13" style="818" customWidth="1"/>
    <col min="4" max="4" width="4.625" style="818" customWidth="1"/>
    <col min="5" max="6" width="9" style="818" bestFit="1" customWidth="1"/>
    <col min="7" max="8" width="5" style="818" customWidth="1"/>
    <col min="9" max="9" width="3.625" style="818" customWidth="1"/>
    <col min="10" max="10" width="5" style="818" customWidth="1"/>
    <col min="11" max="11" width="3.625" style="818" customWidth="1"/>
    <col min="12" max="12" width="5" style="818" customWidth="1"/>
    <col min="13" max="13" width="3.625" style="818" customWidth="1"/>
    <col min="14" max="14" width="6.125" style="818" customWidth="1"/>
    <col min="15" max="16384" width="9" style="818" bestFit="1" customWidth="1"/>
  </cols>
  <sheetData>
    <row r="1" spans="1:13" ht="60" customHeight="1">
      <c r="A1" s="1808" t="s">
        <v>1056</v>
      </c>
      <c r="H1" s="1830" t="s">
        <v>631</v>
      </c>
      <c r="I1" s="1830"/>
      <c r="J1" s="1830" t="s">
        <v>632</v>
      </c>
      <c r="K1" s="1830"/>
      <c r="L1" s="1830" t="s">
        <v>531</v>
      </c>
      <c r="M1" s="1830"/>
    </row>
    <row r="2" spans="1:13" ht="22.5" customHeight="1"/>
    <row r="3" spans="1:13" ht="22.5" customHeight="1">
      <c r="C3" s="1850" t="s">
        <v>1058</v>
      </c>
      <c r="D3" s="1850"/>
      <c r="E3" s="1850"/>
      <c r="F3" s="1850"/>
      <c r="G3" s="1850"/>
      <c r="H3" s="1850"/>
      <c r="I3" s="1850"/>
      <c r="J3" s="1850"/>
    </row>
    <row r="4" spans="1:13" ht="22.5" customHeight="1">
      <c r="I4" s="818" t="s">
        <v>197</v>
      </c>
      <c r="K4" s="818" t="s">
        <v>200</v>
      </c>
      <c r="M4" s="818" t="s">
        <v>129</v>
      </c>
    </row>
    <row r="5" spans="1:13" ht="22.5" customHeight="1">
      <c r="B5" s="818" t="s">
        <v>1050</v>
      </c>
    </row>
    <row r="6" spans="1:13" ht="22.5" customHeight="1">
      <c r="F6" s="818" t="s">
        <v>816</v>
      </c>
    </row>
    <row r="7" spans="1:13" ht="22.5" customHeight="1"/>
    <row r="8" spans="1:13" ht="22.5" customHeight="1">
      <c r="B8" s="1857" t="s">
        <v>676</v>
      </c>
    </row>
    <row r="9" spans="1:13" ht="22.5" customHeight="1">
      <c r="B9" s="1837" t="s">
        <v>69</v>
      </c>
      <c r="C9" s="1851"/>
      <c r="D9" s="1851"/>
      <c r="E9" s="1851"/>
      <c r="F9" s="1851"/>
      <c r="G9" s="1851"/>
      <c r="H9" s="1851"/>
      <c r="I9" s="1851"/>
      <c r="J9" s="1851"/>
      <c r="K9" s="1851"/>
      <c r="L9" s="1851"/>
      <c r="M9" s="1855"/>
    </row>
    <row r="10" spans="1:13" ht="22.5" customHeight="1">
      <c r="B10" s="1837" t="s">
        <v>1059</v>
      </c>
      <c r="C10" s="1851"/>
      <c r="D10" s="1851"/>
      <c r="E10" s="1851"/>
      <c r="F10" s="1851"/>
      <c r="G10" s="1851"/>
      <c r="H10" s="1851"/>
      <c r="I10" s="1851"/>
      <c r="J10" s="1851"/>
      <c r="K10" s="1851"/>
      <c r="L10" s="1851"/>
      <c r="M10" s="1855"/>
    </row>
    <row r="11" spans="1:13" ht="22.5" customHeight="1">
      <c r="B11" s="1837" t="s">
        <v>1060</v>
      </c>
      <c r="C11" s="1851"/>
      <c r="D11" s="1851"/>
      <c r="E11" s="1851"/>
      <c r="F11" s="1851"/>
      <c r="G11" s="1851"/>
      <c r="H11" s="1851"/>
      <c r="I11" s="1851"/>
      <c r="J11" s="1851"/>
      <c r="K11" s="1851"/>
      <c r="L11" s="1851"/>
      <c r="M11" s="1855"/>
    </row>
    <row r="12" spans="1:13" ht="22.5" customHeight="1">
      <c r="B12" s="1837" t="s">
        <v>636</v>
      </c>
      <c r="C12" s="1837" t="s">
        <v>370</v>
      </c>
      <c r="D12" s="1837" t="s">
        <v>1047</v>
      </c>
      <c r="E12" s="1837" t="s">
        <v>1061</v>
      </c>
      <c r="F12" s="1837" t="s">
        <v>1052</v>
      </c>
      <c r="G12" s="1859" t="s">
        <v>1062</v>
      </c>
      <c r="H12" s="1861"/>
      <c r="I12" s="1859" t="s">
        <v>1064</v>
      </c>
      <c r="J12" s="1863"/>
      <c r="K12" s="1863"/>
      <c r="L12" s="1863"/>
      <c r="M12" s="1861"/>
    </row>
    <row r="13" spans="1:13" ht="22.5" customHeight="1">
      <c r="B13" s="1813"/>
      <c r="C13" s="1813"/>
      <c r="D13" s="1813"/>
      <c r="E13" s="1813"/>
      <c r="F13" s="1813"/>
      <c r="G13" s="1860"/>
      <c r="H13" s="1862"/>
      <c r="I13" s="1860"/>
      <c r="J13" s="1864"/>
      <c r="K13" s="1864"/>
      <c r="L13" s="1864"/>
      <c r="M13" s="1862"/>
    </row>
    <row r="14" spans="1:13" ht="22.5" customHeight="1">
      <c r="B14" s="1813"/>
      <c r="C14" s="1813"/>
      <c r="D14" s="1813"/>
      <c r="E14" s="1813"/>
      <c r="F14" s="1813"/>
      <c r="G14" s="1860"/>
      <c r="H14" s="1862"/>
      <c r="I14" s="1860"/>
      <c r="J14" s="1864"/>
      <c r="K14" s="1864"/>
      <c r="L14" s="1864"/>
      <c r="M14" s="1862"/>
    </row>
    <row r="15" spans="1:13" ht="22.5" customHeight="1">
      <c r="B15" s="1813"/>
      <c r="C15" s="1813"/>
      <c r="D15" s="1813"/>
      <c r="E15" s="1813"/>
      <c r="F15" s="1813"/>
      <c r="G15" s="1860"/>
      <c r="H15" s="1862"/>
      <c r="I15" s="1860"/>
      <c r="J15" s="1864"/>
      <c r="K15" s="1864"/>
      <c r="L15" s="1864"/>
      <c r="M15" s="1862"/>
    </row>
    <row r="16" spans="1:13" ht="22.5" customHeight="1">
      <c r="B16" s="1813"/>
      <c r="C16" s="1813"/>
      <c r="D16" s="1813"/>
      <c r="E16" s="1813"/>
      <c r="F16" s="1813"/>
      <c r="G16" s="1860"/>
      <c r="H16" s="1862"/>
      <c r="I16" s="1860"/>
      <c r="J16" s="1864"/>
      <c r="K16" s="1864"/>
      <c r="L16" s="1864"/>
      <c r="M16" s="1862"/>
    </row>
    <row r="17" spans="2:13" ht="22.5" customHeight="1">
      <c r="B17" s="1813"/>
      <c r="C17" s="1813"/>
      <c r="D17" s="1813"/>
      <c r="E17" s="1813"/>
      <c r="F17" s="1813"/>
      <c r="G17" s="1860"/>
      <c r="H17" s="1862"/>
      <c r="I17" s="1860"/>
      <c r="J17" s="1864"/>
      <c r="K17" s="1864"/>
      <c r="L17" s="1864"/>
      <c r="M17" s="1862"/>
    </row>
    <row r="18" spans="2:13" ht="22.5" customHeight="1">
      <c r="B18" s="1813"/>
      <c r="C18" s="1813"/>
      <c r="D18" s="1813"/>
      <c r="E18" s="1813"/>
      <c r="F18" s="1813"/>
      <c r="G18" s="1860"/>
      <c r="H18" s="1862"/>
      <c r="I18" s="1860"/>
      <c r="J18" s="1864"/>
      <c r="K18" s="1864"/>
      <c r="L18" s="1864"/>
      <c r="M18" s="1862"/>
    </row>
    <row r="19" spans="2:13" ht="22.5" customHeight="1">
      <c r="B19" s="1813"/>
      <c r="C19" s="1813"/>
      <c r="D19" s="1813"/>
      <c r="E19" s="1813"/>
      <c r="F19" s="1813"/>
      <c r="G19" s="1860"/>
      <c r="H19" s="1862"/>
      <c r="I19" s="1860"/>
      <c r="J19" s="1864"/>
      <c r="K19" s="1864"/>
      <c r="L19" s="1864"/>
      <c r="M19" s="1862"/>
    </row>
    <row r="20" spans="2:13" ht="22.5" customHeight="1">
      <c r="B20" s="1813"/>
      <c r="C20" s="1813"/>
      <c r="D20" s="1813"/>
      <c r="E20" s="1813"/>
      <c r="F20" s="1813"/>
      <c r="G20" s="1860"/>
      <c r="H20" s="1862"/>
      <c r="I20" s="1860"/>
      <c r="J20" s="1864"/>
      <c r="K20" s="1864"/>
      <c r="L20" s="1864"/>
      <c r="M20" s="1862"/>
    </row>
    <row r="21" spans="2:13" ht="22.5" customHeight="1">
      <c r="B21" s="1813"/>
      <c r="C21" s="1813"/>
      <c r="D21" s="1813"/>
      <c r="E21" s="1813"/>
      <c r="F21" s="1813"/>
      <c r="G21" s="1860"/>
      <c r="H21" s="1862"/>
      <c r="I21" s="1860"/>
      <c r="J21" s="1864"/>
      <c r="K21" s="1864"/>
      <c r="L21" s="1864"/>
      <c r="M21" s="1862"/>
    </row>
    <row r="22" spans="2:13" ht="22.5" customHeight="1">
      <c r="B22" s="1813"/>
      <c r="C22" s="1813"/>
      <c r="D22" s="1813"/>
      <c r="E22" s="1813"/>
      <c r="F22" s="1813"/>
      <c r="G22" s="1860"/>
      <c r="H22" s="1862"/>
      <c r="I22" s="1860"/>
      <c r="J22" s="1864"/>
      <c r="K22" s="1864"/>
      <c r="L22" s="1864"/>
      <c r="M22" s="1862"/>
    </row>
    <row r="23" spans="2:13" ht="22.5" customHeight="1">
      <c r="B23" s="1813"/>
      <c r="C23" s="1813"/>
      <c r="D23" s="1813"/>
      <c r="E23" s="1813"/>
      <c r="F23" s="1813"/>
      <c r="G23" s="1860"/>
      <c r="H23" s="1862"/>
      <c r="I23" s="1860"/>
      <c r="J23" s="1864"/>
      <c r="K23" s="1864"/>
      <c r="L23" s="1864"/>
      <c r="M23" s="1862"/>
    </row>
    <row r="24" spans="2:13" ht="22.5" customHeight="1">
      <c r="B24" s="1813"/>
      <c r="C24" s="1813"/>
      <c r="D24" s="1813"/>
      <c r="E24" s="1813"/>
      <c r="F24" s="1813"/>
      <c r="G24" s="1860"/>
      <c r="H24" s="1862"/>
      <c r="I24" s="1860"/>
      <c r="J24" s="1864"/>
      <c r="K24" s="1864"/>
      <c r="L24" s="1864"/>
      <c r="M24" s="1862"/>
    </row>
    <row r="25" spans="2:13" ht="22.5" customHeight="1">
      <c r="B25" s="1813"/>
      <c r="C25" s="1813"/>
      <c r="D25" s="1813"/>
      <c r="E25" s="1813"/>
      <c r="F25" s="1813"/>
      <c r="G25" s="1860"/>
      <c r="H25" s="1862"/>
      <c r="I25" s="1860"/>
      <c r="J25" s="1864"/>
      <c r="K25" s="1864"/>
      <c r="L25" s="1864"/>
      <c r="M25" s="1862"/>
    </row>
    <row r="26" spans="2:13" ht="22.5" customHeight="1">
      <c r="B26" s="1813"/>
      <c r="C26" s="1813"/>
      <c r="D26" s="1813"/>
      <c r="E26" s="1813"/>
      <c r="F26" s="1813"/>
      <c r="G26" s="1860"/>
      <c r="H26" s="1862"/>
      <c r="I26" s="1860"/>
      <c r="J26" s="1864"/>
      <c r="K26" s="1864"/>
      <c r="L26" s="1864"/>
      <c r="M26" s="1862"/>
    </row>
    <row r="27" spans="2:13" ht="22.5" customHeight="1">
      <c r="B27" s="1813"/>
      <c r="C27" s="1813"/>
      <c r="D27" s="1813"/>
      <c r="E27" s="1813"/>
      <c r="F27" s="1813"/>
      <c r="G27" s="1860"/>
      <c r="H27" s="1862"/>
      <c r="I27" s="1860"/>
      <c r="J27" s="1864"/>
      <c r="K27" s="1864"/>
      <c r="L27" s="1864"/>
      <c r="M27" s="1862"/>
    </row>
    <row r="28" spans="2:13" ht="22.5" customHeight="1">
      <c r="B28" s="1858"/>
      <c r="C28" s="844"/>
      <c r="D28" s="844"/>
      <c r="E28" s="844"/>
      <c r="F28" s="844"/>
      <c r="G28" s="1822"/>
      <c r="H28" s="1822"/>
      <c r="I28" s="1822"/>
      <c r="J28" s="1822"/>
      <c r="K28" s="1822"/>
      <c r="L28" s="1822"/>
      <c r="M28" s="1833"/>
    </row>
    <row r="29" spans="2:13" ht="22.5" customHeight="1">
      <c r="B29" s="1849" t="s">
        <v>1065</v>
      </c>
      <c r="G29" s="873"/>
      <c r="H29" s="873"/>
      <c r="I29" s="873" t="s">
        <v>197</v>
      </c>
      <c r="J29" s="873"/>
      <c r="K29" s="873" t="s">
        <v>200</v>
      </c>
      <c r="L29" s="873"/>
      <c r="M29" s="885" t="s">
        <v>129</v>
      </c>
    </row>
    <row r="30" spans="2:13" ht="22.5" customHeight="1">
      <c r="B30" s="868"/>
      <c r="G30" s="873"/>
      <c r="H30" s="873"/>
      <c r="I30" s="873"/>
      <c r="J30" s="873"/>
      <c r="K30" s="873"/>
      <c r="L30" s="873"/>
      <c r="M30" s="885"/>
    </row>
    <row r="31" spans="2:13" ht="22.5" customHeight="1">
      <c r="B31" s="868"/>
      <c r="F31" s="818" t="s">
        <v>632</v>
      </c>
      <c r="G31" s="873"/>
      <c r="H31" s="873"/>
      <c r="I31" s="873"/>
      <c r="J31" s="873"/>
      <c r="K31" s="873"/>
      <c r="L31" s="873"/>
      <c r="M31" s="885"/>
    </row>
    <row r="32" spans="2:13" ht="15.75" customHeight="1">
      <c r="B32" s="868"/>
      <c r="F32" s="818" t="s">
        <v>1054</v>
      </c>
      <c r="G32" s="873"/>
      <c r="H32" s="873"/>
      <c r="I32" s="873"/>
      <c r="J32" s="873"/>
      <c r="K32" s="873"/>
      <c r="L32" s="873"/>
      <c r="M32" s="885"/>
    </row>
    <row r="33" spans="2:13" ht="20.25" customHeight="1">
      <c r="B33" s="869"/>
      <c r="C33" s="847"/>
      <c r="D33" s="847"/>
      <c r="E33" s="847"/>
      <c r="F33" s="847"/>
      <c r="G33" s="874"/>
      <c r="H33" s="874"/>
      <c r="I33" s="874"/>
      <c r="J33" s="874"/>
      <c r="K33" s="874"/>
      <c r="L33" s="874"/>
      <c r="M33" s="886"/>
    </row>
  </sheetData>
  <mergeCells count="44">
    <mergeCell ref="H1:I1"/>
    <mergeCell ref="J1:K1"/>
    <mergeCell ref="L1:M1"/>
    <mergeCell ref="C3:J3"/>
    <mergeCell ref="C9:L9"/>
    <mergeCell ref="C10:L10"/>
    <mergeCell ref="C11:L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M28"/>
    <mergeCell ref="G30:M30"/>
    <mergeCell ref="H31:L31"/>
    <mergeCell ref="H32:L32"/>
    <mergeCell ref="H33:L33"/>
  </mergeCells>
  <phoneticPr fontId="28"/>
  <pageMargins left="0.59055118110236227" right="0.59055118110236227" top="0.78740157480314965" bottom="0.78740157480314965" header="0.31496062992125984" footer="0.31496062992125984"/>
  <pageSetup paperSize="9" fitToWidth="1" fitToHeight="1" orientation="portrait" usePrinterDefaults="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dimension ref="A1:O36"/>
  <sheetViews>
    <sheetView showGridLines="0" view="pageBreakPreview" zoomScale="60" workbookViewId="0"/>
  </sheetViews>
  <sheetFormatPr defaultRowHeight="13.5"/>
  <cols>
    <col min="1" max="1" width="3.125" style="818" customWidth="1"/>
    <col min="2" max="2" width="14.375" style="818" customWidth="1"/>
    <col min="3" max="3" width="12.125" style="818" customWidth="1"/>
    <col min="4" max="5" width="6.25" style="818" customWidth="1"/>
    <col min="6" max="6" width="5.625" style="818" customWidth="1"/>
    <col min="7" max="7" width="6.125" style="818" customWidth="1"/>
    <col min="8" max="8" width="5.25" style="818" customWidth="1"/>
    <col min="9" max="9" width="5.125" style="818" customWidth="1"/>
    <col min="10" max="10" width="5" style="818" customWidth="1"/>
    <col min="11" max="11" width="5.125" style="818" customWidth="1"/>
    <col min="12" max="12" width="5" style="818" customWidth="1"/>
    <col min="13" max="14" width="3.75" style="818" customWidth="1"/>
    <col min="15" max="15" width="2.625" style="818" customWidth="1"/>
    <col min="16" max="16" width="2.25" style="818" customWidth="1"/>
    <col min="17" max="16384" width="9" style="818" bestFit="1" customWidth="1"/>
  </cols>
  <sheetData>
    <row r="1" spans="1:15" ht="60" customHeight="1">
      <c r="A1" s="1808" t="s">
        <v>1066</v>
      </c>
      <c r="I1" s="1830" t="s">
        <v>631</v>
      </c>
      <c r="J1" s="1830"/>
      <c r="K1" s="1830" t="s">
        <v>632</v>
      </c>
      <c r="L1" s="1830"/>
      <c r="M1" s="1830" t="s">
        <v>531</v>
      </c>
      <c r="N1" s="1830"/>
      <c r="O1" s="1830"/>
    </row>
    <row r="2" spans="1:15">
      <c r="A2" s="1834"/>
      <c r="B2" s="844"/>
      <c r="C2" s="844"/>
      <c r="D2" s="844"/>
      <c r="E2" s="844"/>
      <c r="F2" s="844"/>
      <c r="G2" s="844"/>
      <c r="H2" s="844"/>
      <c r="I2" s="844"/>
      <c r="J2" s="844"/>
      <c r="K2" s="844"/>
      <c r="L2" s="844"/>
      <c r="M2" s="844"/>
      <c r="N2" s="844"/>
      <c r="O2" s="1847"/>
    </row>
    <row r="3" spans="1:15">
      <c r="A3" s="868"/>
      <c r="O3" s="1832"/>
    </row>
    <row r="4" spans="1:15" ht="22.5" customHeight="1">
      <c r="A4" s="868"/>
      <c r="C4" s="1065" t="s">
        <v>11</v>
      </c>
      <c r="D4" s="1065"/>
      <c r="E4" s="1065"/>
      <c r="F4" s="1065"/>
      <c r="G4" s="1065"/>
      <c r="H4" s="1065"/>
      <c r="I4" s="1065"/>
      <c r="J4" s="1065"/>
      <c r="O4" s="1832"/>
    </row>
    <row r="5" spans="1:15" ht="18.75" customHeight="1">
      <c r="A5" s="868"/>
      <c r="C5" s="848"/>
      <c r="D5" s="848"/>
      <c r="E5" s="848"/>
      <c r="F5" s="848"/>
      <c r="G5" s="848"/>
      <c r="H5" s="848"/>
      <c r="I5" s="848"/>
      <c r="J5" s="848"/>
      <c r="O5" s="1832"/>
    </row>
    <row r="6" spans="1:15" ht="22.5" customHeight="1">
      <c r="A6" s="868"/>
      <c r="C6" s="848"/>
      <c r="D6" s="848"/>
      <c r="E6" s="848"/>
      <c r="F6" s="848"/>
      <c r="J6" s="818" t="s">
        <v>197</v>
      </c>
      <c r="L6" s="818" t="s">
        <v>200</v>
      </c>
      <c r="N6" s="818" t="s">
        <v>972</v>
      </c>
      <c r="O6" s="1832"/>
    </row>
    <row r="7" spans="1:15" ht="18.75" customHeight="1">
      <c r="A7" s="868"/>
      <c r="C7" s="848"/>
      <c r="D7" s="848"/>
      <c r="E7" s="848"/>
      <c r="F7" s="848"/>
      <c r="O7" s="1832"/>
    </row>
    <row r="8" spans="1:15" ht="22.5" customHeight="1">
      <c r="A8" s="868"/>
      <c r="B8" s="818" t="s">
        <v>631</v>
      </c>
      <c r="C8" s="848"/>
      <c r="D8" s="848"/>
      <c r="E8" s="848" t="s">
        <v>204</v>
      </c>
      <c r="F8" s="848"/>
      <c r="O8" s="1832"/>
    </row>
    <row r="9" spans="1:15" ht="22.5" customHeight="1">
      <c r="A9" s="868"/>
      <c r="C9" s="848"/>
      <c r="D9" s="848"/>
      <c r="E9" s="848"/>
      <c r="F9" s="848"/>
      <c r="O9" s="1832"/>
    </row>
    <row r="10" spans="1:15" ht="22.5" customHeight="1">
      <c r="A10" s="868"/>
      <c r="G10" s="818" t="s">
        <v>816</v>
      </c>
      <c r="J10" s="873"/>
      <c r="K10" s="873"/>
      <c r="L10" s="873"/>
      <c r="M10" s="873"/>
      <c r="O10" s="1832"/>
    </row>
    <row r="11" spans="1:15" ht="22.5" customHeight="1">
      <c r="A11" s="868"/>
      <c r="J11" s="873"/>
      <c r="K11" s="873"/>
      <c r="L11" s="873"/>
      <c r="M11" s="873"/>
      <c r="O11" s="1832"/>
    </row>
    <row r="12" spans="1:15" ht="22.5" customHeight="1">
      <c r="A12" s="868"/>
      <c r="B12" s="847" t="s">
        <v>1029</v>
      </c>
      <c r="C12" s="847"/>
      <c r="J12" s="873"/>
      <c r="K12" s="873"/>
      <c r="L12" s="873"/>
      <c r="M12" s="873"/>
      <c r="O12" s="1832"/>
    </row>
    <row r="13" spans="1:15" ht="22.5" customHeight="1">
      <c r="A13" s="868"/>
      <c r="B13" s="847" t="s">
        <v>229</v>
      </c>
      <c r="C13" s="874"/>
      <c r="D13" s="874"/>
      <c r="E13" s="874"/>
      <c r="F13" s="874"/>
      <c r="G13" s="874"/>
      <c r="H13" s="874"/>
      <c r="I13" s="874"/>
      <c r="J13" s="874"/>
      <c r="K13" s="874"/>
      <c r="L13" s="874"/>
      <c r="M13" s="874"/>
      <c r="N13" s="874"/>
      <c r="O13" s="1832"/>
    </row>
    <row r="14" spans="1:15" ht="22.5" customHeight="1">
      <c r="A14" s="868"/>
      <c r="C14" s="873"/>
      <c r="D14" s="873"/>
      <c r="E14" s="873"/>
      <c r="F14" s="873"/>
      <c r="G14" s="873"/>
      <c r="H14" s="873"/>
      <c r="I14" s="873"/>
      <c r="J14" s="873"/>
      <c r="K14" s="873"/>
      <c r="L14" s="873"/>
      <c r="M14" s="873"/>
      <c r="N14" s="873"/>
      <c r="O14" s="1832"/>
    </row>
    <row r="15" spans="1:15" ht="22.5" customHeight="1">
      <c r="A15" s="868"/>
      <c r="B15" s="818" t="s">
        <v>1057</v>
      </c>
      <c r="O15" s="1832"/>
    </row>
    <row r="16" spans="1:15" ht="22.5" customHeight="1">
      <c r="A16" s="868"/>
      <c r="O16" s="1832"/>
    </row>
    <row r="17" spans="1:15" ht="22.5" customHeight="1">
      <c r="A17" s="868"/>
      <c r="F17" s="818" t="s">
        <v>12</v>
      </c>
      <c r="O17" s="1832"/>
    </row>
    <row r="18" spans="1:15" ht="22.5" customHeight="1">
      <c r="A18" s="868"/>
      <c r="B18" s="873"/>
      <c r="C18" s="873"/>
      <c r="D18" s="873"/>
      <c r="E18" s="873"/>
      <c r="F18" s="873"/>
      <c r="G18" s="873"/>
      <c r="H18" s="873"/>
      <c r="I18" s="873"/>
      <c r="J18" s="873"/>
      <c r="K18" s="873"/>
      <c r="L18" s="873"/>
      <c r="M18" s="873"/>
      <c r="N18" s="873"/>
      <c r="O18" s="1832"/>
    </row>
    <row r="19" spans="1:15" ht="22.5" customHeight="1">
      <c r="A19" s="868"/>
      <c r="B19" s="873" t="s">
        <v>1068</v>
      </c>
      <c r="C19" s="873"/>
      <c r="D19" s="873"/>
      <c r="E19" s="873"/>
      <c r="F19" s="873"/>
      <c r="G19" s="873"/>
      <c r="H19" s="873" t="s">
        <v>1069</v>
      </c>
      <c r="I19" s="873"/>
      <c r="J19" s="873"/>
      <c r="K19" s="873"/>
      <c r="L19" s="873"/>
      <c r="M19" s="873"/>
      <c r="N19" s="873"/>
      <c r="O19" s="1832"/>
    </row>
    <row r="20" spans="1:15" ht="22.5" customHeight="1">
      <c r="A20" s="868"/>
      <c r="B20" s="873"/>
      <c r="C20" s="873"/>
      <c r="D20" s="873"/>
      <c r="E20" s="873"/>
      <c r="F20" s="873"/>
      <c r="G20" s="873"/>
      <c r="H20" s="873"/>
      <c r="I20" s="873"/>
      <c r="J20" s="873"/>
      <c r="K20" s="873"/>
      <c r="L20" s="873"/>
      <c r="M20" s="873"/>
      <c r="N20" s="873"/>
      <c r="O20" s="1832"/>
    </row>
    <row r="21" spans="1:15" ht="22.5" customHeight="1">
      <c r="A21" s="868"/>
      <c r="B21" s="873" t="s">
        <v>834</v>
      </c>
      <c r="C21" s="848" t="s">
        <v>1070</v>
      </c>
      <c r="D21" s="873"/>
      <c r="E21" s="873"/>
      <c r="F21" s="873" t="s">
        <v>197</v>
      </c>
      <c r="G21" s="873"/>
      <c r="H21" s="873" t="s">
        <v>200</v>
      </c>
      <c r="I21" s="873"/>
      <c r="J21" s="873" t="s">
        <v>129</v>
      </c>
      <c r="K21" s="873"/>
      <c r="L21" s="873"/>
      <c r="M21" s="873"/>
      <c r="N21" s="873"/>
      <c r="O21" s="1832"/>
    </row>
    <row r="22" spans="1:15" ht="22.5" customHeight="1">
      <c r="A22" s="868"/>
      <c r="B22" s="873"/>
      <c r="C22" s="848" t="s">
        <v>1071</v>
      </c>
      <c r="D22" s="873"/>
      <c r="E22" s="873"/>
      <c r="F22" s="873" t="s">
        <v>197</v>
      </c>
      <c r="G22" s="873"/>
      <c r="H22" s="873" t="s">
        <v>200</v>
      </c>
      <c r="I22" s="873"/>
      <c r="J22" s="873" t="s">
        <v>129</v>
      </c>
      <c r="K22" s="873"/>
      <c r="L22" s="873"/>
      <c r="M22" s="873"/>
      <c r="N22" s="873"/>
      <c r="O22" s="1832"/>
    </row>
    <row r="23" spans="1:15" ht="22.5" customHeight="1">
      <c r="A23" s="868"/>
      <c r="B23" s="873"/>
      <c r="C23" s="873"/>
      <c r="D23" s="873"/>
      <c r="E23" s="873"/>
      <c r="F23" s="873"/>
      <c r="G23" s="873"/>
      <c r="H23" s="873"/>
      <c r="I23" s="873"/>
      <c r="J23" s="873"/>
      <c r="K23" s="873"/>
      <c r="L23" s="873"/>
      <c r="M23" s="873"/>
      <c r="N23" s="873"/>
      <c r="O23" s="1832"/>
    </row>
    <row r="24" spans="1:15" ht="22.5" customHeight="1">
      <c r="A24" s="868"/>
      <c r="B24" s="873" t="s">
        <v>511</v>
      </c>
      <c r="C24" s="873"/>
      <c r="D24" s="873"/>
      <c r="E24" s="873"/>
      <c r="F24" s="873"/>
      <c r="G24" s="873"/>
      <c r="H24" s="873" t="s">
        <v>1072</v>
      </c>
      <c r="I24" s="873"/>
      <c r="J24" s="873"/>
      <c r="K24" s="873"/>
      <c r="L24" s="873"/>
      <c r="M24" s="873"/>
      <c r="N24" s="873"/>
      <c r="O24" s="1832"/>
    </row>
    <row r="25" spans="1:15" ht="22.5" customHeight="1">
      <c r="A25" s="868"/>
      <c r="B25" s="873"/>
      <c r="C25" s="873"/>
      <c r="D25" s="873"/>
      <c r="E25" s="873"/>
      <c r="F25" s="873"/>
      <c r="G25" s="873"/>
      <c r="H25" s="873"/>
      <c r="I25" s="873"/>
      <c r="J25" s="873"/>
      <c r="K25" s="873"/>
      <c r="L25" s="873"/>
      <c r="M25" s="873"/>
      <c r="N25" s="873"/>
      <c r="O25" s="1832"/>
    </row>
    <row r="26" spans="1:15" ht="22.5" customHeight="1">
      <c r="A26" s="868"/>
      <c r="B26" s="873" t="s">
        <v>901</v>
      </c>
      <c r="C26" s="873"/>
      <c r="D26" s="873"/>
      <c r="E26" s="873"/>
      <c r="F26" s="873"/>
      <c r="G26" s="873"/>
      <c r="H26" s="873"/>
      <c r="I26" s="873"/>
      <c r="J26" s="873"/>
      <c r="K26" s="873"/>
      <c r="L26" s="873"/>
      <c r="M26" s="873"/>
      <c r="N26" s="873"/>
      <c r="O26" s="1832"/>
    </row>
    <row r="27" spans="1:15" ht="22.5" customHeight="1">
      <c r="A27" s="868"/>
      <c r="B27" s="873"/>
      <c r="C27" s="1865"/>
      <c r="D27" s="1865"/>
      <c r="E27" s="1865"/>
      <c r="F27" s="1865"/>
      <c r="G27" s="1865"/>
      <c r="H27" s="1865"/>
      <c r="I27" s="1865"/>
      <c r="J27" s="1865"/>
      <c r="K27" s="1865"/>
      <c r="L27" s="1865"/>
      <c r="M27" s="1865"/>
      <c r="N27" s="1865"/>
      <c r="O27" s="1832"/>
    </row>
    <row r="28" spans="1:15" ht="21" customHeight="1">
      <c r="A28" s="868"/>
      <c r="B28" s="848"/>
      <c r="C28" s="1865"/>
      <c r="D28" s="1865"/>
      <c r="E28" s="1865"/>
      <c r="F28" s="1865"/>
      <c r="G28" s="1865"/>
      <c r="H28" s="1865"/>
      <c r="I28" s="1865"/>
      <c r="J28" s="1865"/>
      <c r="K28" s="1865"/>
      <c r="L28" s="1865"/>
      <c r="M28" s="1865"/>
      <c r="N28" s="1865"/>
      <c r="O28" s="1832"/>
    </row>
    <row r="29" spans="1:15" ht="21" customHeight="1">
      <c r="A29" s="868"/>
      <c r="B29" s="848"/>
      <c r="C29" s="1865"/>
      <c r="D29" s="1865"/>
      <c r="E29" s="1865"/>
      <c r="F29" s="1865"/>
      <c r="G29" s="1865"/>
      <c r="H29" s="1865"/>
      <c r="I29" s="1865"/>
      <c r="J29" s="1865"/>
      <c r="K29" s="1865"/>
      <c r="L29" s="1865"/>
      <c r="M29" s="1865"/>
      <c r="N29" s="1865"/>
      <c r="O29" s="1832"/>
    </row>
    <row r="30" spans="1:15" ht="21" customHeight="1">
      <c r="A30" s="868"/>
      <c r="B30" s="873"/>
      <c r="C30" s="1865"/>
      <c r="D30" s="1865"/>
      <c r="E30" s="1865"/>
      <c r="F30" s="1865"/>
      <c r="G30" s="1865"/>
      <c r="H30" s="1865"/>
      <c r="I30" s="1865"/>
      <c r="J30" s="1865"/>
      <c r="K30" s="1865"/>
      <c r="L30" s="1865"/>
      <c r="M30" s="1865"/>
      <c r="N30" s="1865"/>
      <c r="O30" s="1832"/>
    </row>
    <row r="31" spans="1:15" ht="21" customHeight="1">
      <c r="A31" s="868"/>
      <c r="B31" s="873"/>
      <c r="C31" s="1865"/>
      <c r="D31" s="1865"/>
      <c r="E31" s="1865"/>
      <c r="F31" s="1865"/>
      <c r="G31" s="1865"/>
      <c r="H31" s="1865"/>
      <c r="I31" s="1865"/>
      <c r="J31" s="1865"/>
      <c r="K31" s="1865"/>
      <c r="L31" s="1865"/>
      <c r="M31" s="1865"/>
      <c r="N31" s="1865"/>
      <c r="O31" s="1832"/>
    </row>
    <row r="32" spans="1:15" ht="21" customHeight="1">
      <c r="A32" s="868"/>
      <c r="C32" s="1865"/>
      <c r="D32" s="1865"/>
      <c r="E32" s="1865"/>
      <c r="F32" s="1865"/>
      <c r="G32" s="1865"/>
      <c r="H32" s="1865"/>
      <c r="I32" s="1865"/>
      <c r="J32" s="1865"/>
      <c r="K32" s="1865"/>
      <c r="L32" s="1865"/>
      <c r="M32" s="1865"/>
      <c r="N32" s="1865"/>
      <c r="O32" s="1832"/>
    </row>
    <row r="33" spans="1:15" ht="21" customHeight="1">
      <c r="A33" s="868"/>
      <c r="C33" s="1865"/>
      <c r="D33" s="1865"/>
      <c r="E33" s="1865"/>
      <c r="F33" s="1865"/>
      <c r="G33" s="1865"/>
      <c r="H33" s="1865"/>
      <c r="I33" s="1865"/>
      <c r="J33" s="1865"/>
      <c r="K33" s="1865"/>
      <c r="L33" s="1865"/>
      <c r="M33" s="1865"/>
      <c r="N33" s="1865"/>
      <c r="O33" s="1832"/>
    </row>
    <row r="34" spans="1:15" ht="21" customHeight="1">
      <c r="A34" s="868"/>
      <c r="C34" s="1865"/>
      <c r="D34" s="1865"/>
      <c r="E34" s="1865"/>
      <c r="F34" s="1865"/>
      <c r="G34" s="1865"/>
      <c r="H34" s="1865"/>
      <c r="I34" s="1865"/>
      <c r="J34" s="1865"/>
      <c r="K34" s="1865"/>
      <c r="L34" s="1865"/>
      <c r="M34" s="1865"/>
      <c r="N34" s="1865"/>
      <c r="O34" s="1832"/>
    </row>
    <row r="35" spans="1:15">
      <c r="A35" s="869"/>
      <c r="B35" s="847"/>
      <c r="C35" s="847"/>
      <c r="D35" s="847"/>
      <c r="E35" s="847"/>
      <c r="F35" s="847"/>
      <c r="G35" s="847"/>
      <c r="H35" s="847"/>
      <c r="I35" s="847"/>
      <c r="J35" s="847"/>
      <c r="K35" s="847"/>
      <c r="L35" s="847"/>
      <c r="M35" s="847"/>
      <c r="N35" s="847"/>
      <c r="O35" s="884"/>
    </row>
    <row r="36" spans="1:15" ht="21" customHeight="1">
      <c r="B36" s="818" t="s">
        <v>1073</v>
      </c>
    </row>
    <row r="37" spans="1:15" ht="21" customHeight="1"/>
    <row r="38" spans="1:15" ht="21" customHeight="1"/>
    <row r="39" spans="1:15" ht="21" customHeight="1"/>
    <row r="40" spans="1:15" ht="21" customHeight="1"/>
    <row r="41" spans="1:15" ht="21" customHeight="1"/>
  </sheetData>
  <mergeCells count="16">
    <mergeCell ref="I1:J1"/>
    <mergeCell ref="K1:L1"/>
    <mergeCell ref="M1:O1"/>
    <mergeCell ref="C4:J4"/>
    <mergeCell ref="J10:M10"/>
    <mergeCell ref="C13:N13"/>
    <mergeCell ref="E19:G19"/>
    <mergeCell ref="E24:G24"/>
    <mergeCell ref="C27:N27"/>
    <mergeCell ref="C28:N28"/>
    <mergeCell ref="C29:N29"/>
    <mergeCell ref="C30:N30"/>
    <mergeCell ref="C31:N31"/>
    <mergeCell ref="C32:N32"/>
    <mergeCell ref="C33:N33"/>
    <mergeCell ref="C34:N34"/>
  </mergeCells>
  <phoneticPr fontId="28"/>
  <pageMargins left="0.78740157480314965" right="0.59055118110236227" top="0.59055118110236227" bottom="0.59055118110236227" header="0.31496062992125984" footer="0.31496062992125984"/>
  <pageSetup paperSize="9" fitToWidth="1" fitToHeight="1" orientation="portrait" usePrinterDefaults="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dimension ref="A1:O36"/>
  <sheetViews>
    <sheetView showGridLines="0" view="pageBreakPreview" zoomScale="70" zoomScaleSheetLayoutView="70" workbookViewId="0"/>
  </sheetViews>
  <sheetFormatPr defaultRowHeight="13.5"/>
  <cols>
    <col min="1" max="1" width="3.125" style="818" customWidth="1"/>
    <col min="2" max="3" width="12.5" style="818" customWidth="1"/>
    <col min="4" max="4" width="9.25" style="818" customWidth="1"/>
    <col min="5" max="5" width="4.25" style="818" customWidth="1"/>
    <col min="6" max="6" width="5" style="818" customWidth="1"/>
    <col min="7" max="7" width="4.25" style="818" customWidth="1"/>
    <col min="8" max="8" width="5" style="818" customWidth="1"/>
    <col min="9" max="12" width="4.625" style="818" customWidth="1"/>
    <col min="13" max="14" width="3.75" style="818" customWidth="1"/>
    <col min="15" max="15" width="1.75" style="818" customWidth="1"/>
    <col min="16" max="16" width="2.25" style="818" customWidth="1"/>
    <col min="17" max="16384" width="9" style="818" bestFit="1" customWidth="1"/>
  </cols>
  <sheetData>
    <row r="1" spans="1:15" ht="60" customHeight="1">
      <c r="A1" s="1808" t="s">
        <v>919</v>
      </c>
      <c r="D1" s="1868"/>
      <c r="E1" s="1868"/>
      <c r="F1" s="1868"/>
      <c r="G1" s="1868"/>
      <c r="H1" s="1868"/>
      <c r="I1" s="1875" t="s">
        <v>631</v>
      </c>
      <c r="J1" s="1875"/>
      <c r="K1" s="1875" t="s">
        <v>632</v>
      </c>
      <c r="L1" s="1875"/>
      <c r="M1" s="1875" t="s">
        <v>531</v>
      </c>
      <c r="N1" s="1875"/>
      <c r="O1" s="1875"/>
    </row>
    <row r="2" spans="1:15">
      <c r="A2" s="1834"/>
      <c r="B2" s="844"/>
      <c r="C2" s="844"/>
      <c r="D2" s="844"/>
      <c r="E2" s="844"/>
      <c r="F2" s="844"/>
      <c r="G2" s="844"/>
      <c r="H2" s="844"/>
      <c r="I2" s="844"/>
      <c r="J2" s="844"/>
      <c r="K2" s="844"/>
      <c r="L2" s="844"/>
      <c r="M2" s="844"/>
      <c r="N2" s="844"/>
      <c r="O2" s="1847"/>
    </row>
    <row r="3" spans="1:15">
      <c r="A3" s="868"/>
      <c r="O3" s="1832"/>
    </row>
    <row r="4" spans="1:15" ht="22.5" customHeight="1">
      <c r="A4" s="868"/>
      <c r="C4" s="1065" t="s">
        <v>1074</v>
      </c>
      <c r="D4" s="1065"/>
      <c r="E4" s="1065"/>
      <c r="F4" s="1065"/>
      <c r="G4" s="1065"/>
      <c r="H4" s="1065"/>
      <c r="I4" s="1065"/>
      <c r="J4" s="1065"/>
      <c r="O4" s="1832"/>
    </row>
    <row r="5" spans="1:15" ht="22.5" customHeight="1">
      <c r="A5" s="868"/>
      <c r="C5" s="848"/>
      <c r="D5" s="848"/>
      <c r="E5" s="848"/>
      <c r="F5" s="848"/>
      <c r="G5" s="848"/>
      <c r="H5" s="848"/>
      <c r="I5" s="848"/>
      <c r="J5" s="848"/>
      <c r="O5" s="1832"/>
    </row>
    <row r="6" spans="1:15" ht="22.5" customHeight="1">
      <c r="A6" s="868"/>
      <c r="C6" s="848"/>
      <c r="D6" s="848"/>
      <c r="E6" s="848"/>
      <c r="F6" s="848"/>
      <c r="G6" s="848"/>
      <c r="J6" s="818" t="s">
        <v>197</v>
      </c>
      <c r="L6" s="818" t="s">
        <v>200</v>
      </c>
      <c r="N6" s="818" t="s">
        <v>972</v>
      </c>
      <c r="O6" s="1832"/>
    </row>
    <row r="7" spans="1:15" ht="22.5" customHeight="1">
      <c r="A7" s="868"/>
      <c r="C7" s="848"/>
      <c r="D7" s="848"/>
      <c r="E7" s="848"/>
      <c r="F7" s="848"/>
      <c r="G7" s="848"/>
      <c r="O7" s="1832"/>
    </row>
    <row r="8" spans="1:15" ht="22.5" customHeight="1">
      <c r="A8" s="868"/>
      <c r="B8" s="818" t="s">
        <v>631</v>
      </c>
      <c r="C8" s="848"/>
      <c r="D8" s="848" t="s">
        <v>204</v>
      </c>
      <c r="E8" s="848"/>
      <c r="F8" s="848"/>
      <c r="G8" s="848"/>
      <c r="O8" s="1832"/>
    </row>
    <row r="9" spans="1:15" ht="22.5" customHeight="1">
      <c r="A9" s="868"/>
      <c r="C9" s="848"/>
      <c r="D9" s="848"/>
      <c r="E9" s="848"/>
      <c r="F9" s="848"/>
      <c r="G9" s="848"/>
      <c r="O9" s="1832"/>
    </row>
    <row r="10" spans="1:15" ht="22.5" customHeight="1">
      <c r="A10" s="868"/>
      <c r="C10" s="848"/>
      <c r="D10" s="848"/>
      <c r="E10" s="848"/>
      <c r="F10" s="848"/>
      <c r="G10" s="818" t="s">
        <v>220</v>
      </c>
      <c r="J10" s="873"/>
      <c r="K10" s="873"/>
      <c r="L10" s="873"/>
      <c r="M10" s="873"/>
      <c r="O10" s="1832"/>
    </row>
    <row r="11" spans="1:15" ht="22.5" customHeight="1">
      <c r="A11" s="868"/>
      <c r="B11" s="818" t="s">
        <v>748</v>
      </c>
      <c r="C11" s="848"/>
      <c r="D11" s="848"/>
      <c r="E11" s="848"/>
      <c r="F11" s="848"/>
      <c r="G11" s="848"/>
      <c r="O11" s="1832"/>
    </row>
    <row r="12" spans="1:15" ht="22.5" customHeight="1">
      <c r="A12" s="868"/>
      <c r="B12" s="847" t="s">
        <v>229</v>
      </c>
      <c r="C12" s="874"/>
      <c r="D12" s="874"/>
      <c r="E12" s="874"/>
      <c r="F12" s="874"/>
      <c r="G12" s="874"/>
      <c r="H12" s="874"/>
      <c r="I12" s="874"/>
      <c r="J12" s="874"/>
      <c r="K12" s="874"/>
      <c r="L12" s="874"/>
      <c r="M12" s="874"/>
      <c r="N12" s="874"/>
      <c r="O12" s="1832"/>
    </row>
    <row r="13" spans="1:15" ht="22.5" customHeight="1">
      <c r="A13" s="868"/>
      <c r="C13" s="873"/>
      <c r="D13" s="873"/>
      <c r="E13" s="873"/>
      <c r="F13" s="873"/>
      <c r="G13" s="873"/>
      <c r="H13" s="873"/>
      <c r="I13" s="873"/>
      <c r="J13" s="873"/>
      <c r="K13" s="873"/>
      <c r="L13" s="873"/>
      <c r="M13" s="873"/>
      <c r="N13" s="873"/>
      <c r="O13" s="1832"/>
    </row>
    <row r="14" spans="1:15" ht="22.5" customHeight="1">
      <c r="A14" s="868"/>
      <c r="B14" s="818" t="s">
        <v>1075</v>
      </c>
      <c r="C14" s="873"/>
      <c r="D14" s="873"/>
      <c r="E14" s="873"/>
      <c r="F14" s="873"/>
      <c r="G14" s="873"/>
      <c r="H14" s="873"/>
      <c r="I14" s="873"/>
      <c r="J14" s="873"/>
      <c r="K14" s="873"/>
      <c r="L14" s="873"/>
      <c r="M14" s="873"/>
      <c r="N14" s="873"/>
      <c r="O14" s="1832"/>
    </row>
    <row r="15" spans="1:15" ht="22.5" customHeight="1">
      <c r="A15" s="868"/>
      <c r="C15" s="873"/>
      <c r="D15" s="873"/>
      <c r="E15" s="873"/>
      <c r="F15" s="873"/>
      <c r="G15" s="873"/>
      <c r="H15" s="873"/>
      <c r="I15" s="873"/>
      <c r="J15" s="873"/>
      <c r="K15" s="873"/>
      <c r="L15" s="873"/>
      <c r="M15" s="873"/>
      <c r="N15" s="873"/>
      <c r="O15" s="1832"/>
    </row>
    <row r="16" spans="1:15" ht="30" customHeight="1">
      <c r="A16" s="868"/>
      <c r="B16" s="833" t="s">
        <v>868</v>
      </c>
      <c r="C16" s="299"/>
      <c r="D16" s="1859"/>
      <c r="E16" s="1863"/>
      <c r="F16" s="1863" t="s">
        <v>197</v>
      </c>
      <c r="G16" s="1863"/>
      <c r="H16" s="1863" t="s">
        <v>200</v>
      </c>
      <c r="I16" s="1863"/>
      <c r="J16" s="1863" t="s">
        <v>129</v>
      </c>
      <c r="K16" s="1863"/>
      <c r="L16" s="1863" t="s">
        <v>859</v>
      </c>
      <c r="M16" s="1863"/>
      <c r="N16" s="1861" t="s">
        <v>827</v>
      </c>
      <c r="O16" s="1832"/>
    </row>
    <row r="17" spans="1:15" ht="30" customHeight="1">
      <c r="A17" s="868"/>
      <c r="B17" s="833" t="s">
        <v>1076</v>
      </c>
      <c r="C17" s="299"/>
      <c r="D17" s="1859" t="s">
        <v>1077</v>
      </c>
      <c r="E17" s="1863"/>
      <c r="F17" s="263"/>
      <c r="G17" s="263"/>
      <c r="H17" s="263"/>
      <c r="I17" s="263"/>
      <c r="J17" s="263"/>
      <c r="K17" s="1863" t="s">
        <v>113</v>
      </c>
      <c r="L17" s="1863"/>
      <c r="M17" s="1863"/>
      <c r="N17" s="1861"/>
      <c r="O17" s="1832"/>
    </row>
    <row r="18" spans="1:15" ht="18.75" customHeight="1">
      <c r="A18" s="868"/>
      <c r="B18" s="833" t="s">
        <v>1078</v>
      </c>
      <c r="C18" s="299"/>
      <c r="D18" s="1869"/>
      <c r="E18" s="1872"/>
      <c r="F18" s="1872"/>
      <c r="G18" s="1872"/>
      <c r="H18" s="1872"/>
      <c r="I18" s="1872"/>
      <c r="J18" s="1872"/>
      <c r="K18" s="1872"/>
      <c r="L18" s="1872"/>
      <c r="M18" s="1872"/>
      <c r="N18" s="1876"/>
      <c r="O18" s="1832"/>
    </row>
    <row r="19" spans="1:15" ht="18.75" customHeight="1">
      <c r="A19" s="868"/>
      <c r="B19" s="307"/>
      <c r="C19" s="1867"/>
      <c r="D19" s="1870"/>
      <c r="E19" s="1873"/>
      <c r="F19" s="1873"/>
      <c r="G19" s="1873"/>
      <c r="H19" s="1873"/>
      <c r="I19" s="1873"/>
      <c r="J19" s="1873"/>
      <c r="K19" s="1873"/>
      <c r="L19" s="1873"/>
      <c r="M19" s="1873"/>
      <c r="N19" s="1877"/>
      <c r="O19" s="1832"/>
    </row>
    <row r="20" spans="1:15" ht="18.75" customHeight="1">
      <c r="A20" s="868"/>
      <c r="B20" s="307"/>
      <c r="C20" s="1867"/>
      <c r="D20" s="1870"/>
      <c r="E20" s="1873"/>
      <c r="F20" s="1873"/>
      <c r="G20" s="1873"/>
      <c r="H20" s="1873"/>
      <c r="I20" s="1873"/>
      <c r="J20" s="1873"/>
      <c r="K20" s="1873"/>
      <c r="L20" s="1873"/>
      <c r="M20" s="1873"/>
      <c r="N20" s="1877"/>
      <c r="O20" s="1832"/>
    </row>
    <row r="21" spans="1:15" ht="18.75" customHeight="1">
      <c r="A21" s="868"/>
      <c r="B21" s="295"/>
      <c r="C21" s="300"/>
      <c r="D21" s="1871"/>
      <c r="E21" s="1874"/>
      <c r="F21" s="1874"/>
      <c r="G21" s="1874"/>
      <c r="H21" s="1874"/>
      <c r="I21" s="1874"/>
      <c r="J21" s="1874"/>
      <c r="K21" s="1874"/>
      <c r="L21" s="1874"/>
      <c r="M21" s="1874"/>
      <c r="N21" s="1878"/>
      <c r="O21" s="1832"/>
    </row>
    <row r="22" spans="1:15" ht="18.75" customHeight="1">
      <c r="A22" s="868"/>
      <c r="B22" s="833" t="s">
        <v>802</v>
      </c>
      <c r="C22" s="299"/>
      <c r="D22" s="1869"/>
      <c r="E22" s="1872"/>
      <c r="F22" s="1872"/>
      <c r="G22" s="1872"/>
      <c r="H22" s="1872"/>
      <c r="I22" s="1872"/>
      <c r="J22" s="1872"/>
      <c r="K22" s="1872"/>
      <c r="L22" s="1872"/>
      <c r="M22" s="1872"/>
      <c r="N22" s="1876"/>
      <c r="O22" s="1832"/>
    </row>
    <row r="23" spans="1:15" ht="18.75" customHeight="1">
      <c r="A23" s="868"/>
      <c r="B23" s="307"/>
      <c r="C23" s="1867"/>
      <c r="D23" s="1870"/>
      <c r="E23" s="1873"/>
      <c r="F23" s="1873"/>
      <c r="G23" s="1873"/>
      <c r="H23" s="1873"/>
      <c r="I23" s="1873"/>
      <c r="J23" s="1873"/>
      <c r="K23" s="1873"/>
      <c r="L23" s="1873"/>
      <c r="M23" s="1873"/>
      <c r="N23" s="1877"/>
      <c r="O23" s="1832"/>
    </row>
    <row r="24" spans="1:15" ht="18.75" customHeight="1">
      <c r="A24" s="868"/>
      <c r="B24" s="307"/>
      <c r="C24" s="1867"/>
      <c r="D24" s="1870"/>
      <c r="E24" s="1873"/>
      <c r="F24" s="1873"/>
      <c r="G24" s="1873"/>
      <c r="H24" s="1873"/>
      <c r="I24" s="1873"/>
      <c r="J24" s="1873"/>
      <c r="K24" s="1873"/>
      <c r="L24" s="1873"/>
      <c r="M24" s="1873"/>
      <c r="N24" s="1877"/>
      <c r="O24" s="1832"/>
    </row>
    <row r="25" spans="1:15" ht="18.75" customHeight="1">
      <c r="A25" s="868"/>
      <c r="B25" s="295"/>
      <c r="C25" s="300"/>
      <c r="D25" s="1871"/>
      <c r="E25" s="1874"/>
      <c r="F25" s="1874"/>
      <c r="G25" s="1874"/>
      <c r="H25" s="1874"/>
      <c r="I25" s="1874"/>
      <c r="J25" s="1874"/>
      <c r="K25" s="1874"/>
      <c r="L25" s="1874"/>
      <c r="M25" s="1874"/>
      <c r="N25" s="1878"/>
      <c r="O25" s="1832"/>
    </row>
    <row r="26" spans="1:15" ht="18.75" customHeight="1">
      <c r="A26" s="868"/>
      <c r="B26" s="833" t="s">
        <v>1079</v>
      </c>
      <c r="C26" s="299"/>
      <c r="D26" s="1869"/>
      <c r="E26" s="1872"/>
      <c r="F26" s="1872"/>
      <c r="G26" s="1872"/>
      <c r="H26" s="1872"/>
      <c r="I26" s="1872"/>
      <c r="J26" s="1872"/>
      <c r="K26" s="1872"/>
      <c r="L26" s="1872"/>
      <c r="M26" s="1872"/>
      <c r="N26" s="1876"/>
      <c r="O26" s="1832"/>
    </row>
    <row r="27" spans="1:15" ht="18.75" customHeight="1">
      <c r="A27" s="868"/>
      <c r="B27" s="307"/>
      <c r="C27" s="1867"/>
      <c r="D27" s="1870"/>
      <c r="E27" s="1873"/>
      <c r="F27" s="1873"/>
      <c r="G27" s="1873"/>
      <c r="H27" s="1873"/>
      <c r="I27" s="1873"/>
      <c r="J27" s="1873"/>
      <c r="K27" s="1873"/>
      <c r="L27" s="1873"/>
      <c r="M27" s="1873"/>
      <c r="N27" s="1877"/>
      <c r="O27" s="1832"/>
    </row>
    <row r="28" spans="1:15" ht="18.75" customHeight="1">
      <c r="A28" s="868"/>
      <c r="B28" s="307"/>
      <c r="C28" s="1867"/>
      <c r="D28" s="1870"/>
      <c r="E28" s="1873"/>
      <c r="F28" s="1873"/>
      <c r="G28" s="1873"/>
      <c r="H28" s="1873"/>
      <c r="I28" s="1873"/>
      <c r="J28" s="1873"/>
      <c r="K28" s="1873"/>
      <c r="L28" s="1873"/>
      <c r="M28" s="1873"/>
      <c r="N28" s="1877"/>
      <c r="O28" s="1832"/>
    </row>
    <row r="29" spans="1:15" ht="18.75" customHeight="1">
      <c r="A29" s="868"/>
      <c r="B29" s="295"/>
      <c r="C29" s="300"/>
      <c r="D29" s="1871"/>
      <c r="E29" s="1874"/>
      <c r="F29" s="1874"/>
      <c r="G29" s="1874"/>
      <c r="H29" s="1874"/>
      <c r="I29" s="1874"/>
      <c r="J29" s="1874"/>
      <c r="K29" s="1874"/>
      <c r="L29" s="1874"/>
      <c r="M29" s="1874"/>
      <c r="N29" s="1878"/>
      <c r="O29" s="885"/>
    </row>
    <row r="30" spans="1:15" ht="22.5" customHeight="1">
      <c r="A30" s="868"/>
      <c r="B30" s="1866"/>
      <c r="C30" s="873"/>
      <c r="D30" s="873"/>
      <c r="E30" s="873"/>
      <c r="F30" s="873"/>
      <c r="G30" s="873"/>
      <c r="H30" s="873"/>
      <c r="I30" s="873"/>
      <c r="J30" s="873"/>
      <c r="K30" s="873"/>
      <c r="L30" s="873"/>
      <c r="M30" s="873"/>
      <c r="N30" s="873"/>
      <c r="O30" s="885"/>
    </row>
    <row r="31" spans="1:15" ht="22.5" customHeight="1">
      <c r="A31" s="868"/>
      <c r="B31" s="1866"/>
      <c r="C31" s="873"/>
      <c r="D31" s="873"/>
      <c r="E31" s="873"/>
      <c r="F31" s="873"/>
      <c r="G31" s="873"/>
      <c r="H31" s="873"/>
      <c r="I31" s="873"/>
      <c r="J31" s="873"/>
      <c r="K31" s="873"/>
      <c r="L31" s="873"/>
      <c r="M31" s="873"/>
      <c r="N31" s="873"/>
      <c r="O31" s="885"/>
    </row>
    <row r="32" spans="1:15" ht="22.5" customHeight="1">
      <c r="A32" s="868"/>
      <c r="B32" s="1866"/>
      <c r="C32" s="873"/>
      <c r="D32" s="873"/>
      <c r="E32" s="873"/>
      <c r="F32" s="873"/>
      <c r="G32" s="873"/>
      <c r="H32" s="873"/>
      <c r="I32" s="873"/>
      <c r="J32" s="873"/>
      <c r="K32" s="873"/>
      <c r="L32" s="873"/>
      <c r="M32" s="873"/>
      <c r="N32" s="873"/>
      <c r="O32" s="885"/>
    </row>
    <row r="33" spans="1:15" ht="22.5" customHeight="1">
      <c r="A33" s="868"/>
      <c r="B33" s="1866"/>
      <c r="C33" s="873"/>
      <c r="D33" s="873"/>
      <c r="E33" s="873"/>
      <c r="F33" s="873"/>
      <c r="G33" s="873"/>
      <c r="H33" s="873"/>
      <c r="I33" s="873"/>
      <c r="J33" s="873"/>
      <c r="K33" s="873"/>
      <c r="L33" s="873"/>
      <c r="M33" s="873"/>
      <c r="N33" s="873"/>
      <c r="O33" s="885"/>
    </row>
    <row r="34" spans="1:15" ht="18.75" customHeight="1">
      <c r="A34" s="868"/>
      <c r="B34" s="1866"/>
      <c r="C34" s="1866"/>
      <c r="D34" s="873"/>
      <c r="E34" s="873"/>
      <c r="F34" s="873"/>
      <c r="G34" s="873"/>
      <c r="H34" s="873"/>
      <c r="I34" s="873"/>
      <c r="J34" s="873"/>
      <c r="K34" s="873"/>
      <c r="L34" s="873"/>
      <c r="M34" s="873"/>
      <c r="N34" s="873"/>
      <c r="O34" s="885"/>
    </row>
    <row r="35" spans="1:15">
      <c r="A35" s="869"/>
      <c r="B35" s="874"/>
      <c r="C35" s="874"/>
      <c r="D35" s="874"/>
      <c r="E35" s="874"/>
      <c r="F35" s="874"/>
      <c r="G35" s="874"/>
      <c r="H35" s="874"/>
      <c r="I35" s="874"/>
      <c r="J35" s="874"/>
      <c r="K35" s="874"/>
      <c r="L35" s="874"/>
      <c r="M35" s="874"/>
      <c r="N35" s="874"/>
      <c r="O35" s="886"/>
    </row>
    <row r="36" spans="1:15" ht="21" customHeight="1">
      <c r="B36" s="818" t="s">
        <v>1080</v>
      </c>
    </row>
    <row r="37" spans="1:15" ht="21" customHeight="1"/>
    <row r="38" spans="1:15" ht="21" customHeight="1"/>
    <row r="39" spans="1:15" ht="21" customHeight="1"/>
    <row r="40" spans="1:15" ht="21" customHeight="1"/>
    <row r="41" spans="1:15" ht="21" customHeight="1"/>
    <row r="42" spans="1:15" ht="21" customHeight="1"/>
    <row r="43" spans="1:15" ht="21" customHeight="1"/>
    <row r="44" spans="1:15" ht="21" customHeight="1"/>
  </sheetData>
  <mergeCells count="26">
    <mergeCell ref="E1:F1"/>
    <mergeCell ref="G1:H1"/>
    <mergeCell ref="I1:J1"/>
    <mergeCell ref="K1:L1"/>
    <mergeCell ref="M1:O1"/>
    <mergeCell ref="C4:J4"/>
    <mergeCell ref="J10:M10"/>
    <mergeCell ref="C12:N12"/>
    <mergeCell ref="B16:C16"/>
    <mergeCell ref="B17:C17"/>
    <mergeCell ref="E17:J17"/>
    <mergeCell ref="D18:N18"/>
    <mergeCell ref="D19:N19"/>
    <mergeCell ref="D20:N20"/>
    <mergeCell ref="D21:N21"/>
    <mergeCell ref="D22:N22"/>
    <mergeCell ref="D23:N23"/>
    <mergeCell ref="D24:N24"/>
    <mergeCell ref="D25:N25"/>
    <mergeCell ref="D26:N26"/>
    <mergeCell ref="D27:N27"/>
    <mergeCell ref="D28:N28"/>
    <mergeCell ref="D29:N29"/>
    <mergeCell ref="B18:C21"/>
    <mergeCell ref="B22:C25"/>
    <mergeCell ref="B26:C29"/>
  </mergeCells>
  <phoneticPr fontId="28"/>
  <pageMargins left="0.78740157480314965" right="0.59055118110236227" top="0.59055118110236227" bottom="0.59055118110236227" header="0.31496062992125984" footer="0.31496062992125984"/>
  <pageSetup paperSize="9" fitToWidth="1" fitToHeight="1" orientation="portrait" usePrinterDefaults="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dimension ref="A1:O38"/>
  <sheetViews>
    <sheetView showGridLines="0" view="pageBreakPreview" zoomScale="70" zoomScaleSheetLayoutView="70" workbookViewId="0"/>
  </sheetViews>
  <sheetFormatPr defaultRowHeight="13.5"/>
  <cols>
    <col min="1" max="1" width="3.125" style="818" customWidth="1"/>
    <col min="2" max="3" width="12.5" style="818" customWidth="1"/>
    <col min="4" max="5" width="6.25" style="818" customWidth="1"/>
    <col min="6" max="6" width="6.875" style="818" customWidth="1"/>
    <col min="7" max="7" width="6.125" style="818" customWidth="1"/>
    <col min="8" max="8" width="4.625" style="818" customWidth="1"/>
    <col min="9" max="9" width="3.625" style="818" customWidth="1"/>
    <col min="10" max="10" width="4.625" style="818" customWidth="1"/>
    <col min="11" max="11" width="3.625" style="818" customWidth="1"/>
    <col min="12" max="12" width="4.625" style="818" customWidth="1"/>
    <col min="13" max="14" width="3.75" style="818" customWidth="1"/>
    <col min="15" max="15" width="2.875" style="818" customWidth="1"/>
    <col min="16" max="16" width="2.25" style="818" customWidth="1"/>
    <col min="17" max="16384" width="9" style="818" bestFit="1" customWidth="1"/>
  </cols>
  <sheetData>
    <row r="1" spans="1:15" ht="18" customHeight="1">
      <c r="A1" s="818" t="s">
        <v>611</v>
      </c>
      <c r="I1" s="1880"/>
      <c r="J1" s="1880"/>
      <c r="K1" s="1880"/>
      <c r="L1" s="1880"/>
      <c r="M1" s="1880"/>
      <c r="N1" s="1880"/>
      <c r="O1" s="1880"/>
    </row>
    <row r="2" spans="1:15">
      <c r="A2" s="1834"/>
      <c r="B2" s="844"/>
      <c r="C2" s="844"/>
      <c r="D2" s="844"/>
      <c r="E2" s="844"/>
      <c r="F2" s="844"/>
      <c r="G2" s="844"/>
      <c r="H2" s="844"/>
      <c r="I2" s="844"/>
      <c r="J2" s="844"/>
      <c r="K2" s="844"/>
      <c r="L2" s="844"/>
      <c r="M2" s="844"/>
      <c r="N2" s="844"/>
      <c r="O2" s="1847"/>
    </row>
    <row r="3" spans="1:15">
      <c r="A3" s="868"/>
      <c r="O3" s="1832"/>
    </row>
    <row r="4" spans="1:15">
      <c r="A4" s="868"/>
      <c r="O4" s="1832"/>
    </row>
    <row r="5" spans="1:15" ht="21" customHeight="1">
      <c r="A5" s="868"/>
      <c r="C5" s="1064" t="s">
        <v>1081</v>
      </c>
      <c r="D5" s="1879"/>
      <c r="E5" s="1879"/>
      <c r="F5" s="1879"/>
      <c r="G5" s="1879"/>
      <c r="H5" s="1879"/>
      <c r="I5" s="1879"/>
      <c r="J5" s="1879"/>
      <c r="K5" s="1879"/>
      <c r="L5" s="1879"/>
      <c r="O5" s="1832"/>
    </row>
    <row r="6" spans="1:15" ht="21" customHeight="1">
      <c r="A6" s="868"/>
      <c r="G6" s="848"/>
      <c r="H6" s="848"/>
      <c r="I6" s="1069"/>
      <c r="J6" s="1069"/>
      <c r="K6" s="1069"/>
      <c r="L6" s="1069"/>
      <c r="M6" s="1069"/>
      <c r="N6" s="1069"/>
      <c r="O6" s="1881"/>
    </row>
    <row r="7" spans="1:15" ht="21" customHeight="1">
      <c r="A7" s="868"/>
      <c r="I7" s="1069"/>
      <c r="J7" s="1069"/>
      <c r="K7" s="1069" t="s">
        <v>197</v>
      </c>
      <c r="L7" s="1069"/>
      <c r="M7" s="1069" t="s">
        <v>200</v>
      </c>
      <c r="N7" s="1069"/>
      <c r="O7" s="1881" t="s">
        <v>129</v>
      </c>
    </row>
    <row r="8" spans="1:15" ht="22.5" customHeight="1">
      <c r="A8" s="868"/>
      <c r="B8" s="818" t="s">
        <v>1023</v>
      </c>
      <c r="D8" s="818" t="s">
        <v>204</v>
      </c>
      <c r="O8" s="1832"/>
    </row>
    <row r="9" spans="1:15" ht="22.5" customHeight="1">
      <c r="A9" s="868"/>
      <c r="O9" s="1832"/>
    </row>
    <row r="10" spans="1:15" ht="22.5" customHeight="1">
      <c r="A10" s="868"/>
      <c r="O10" s="1832"/>
    </row>
    <row r="11" spans="1:15" ht="22.5" customHeight="1">
      <c r="A11" s="868"/>
      <c r="G11" s="818" t="s">
        <v>816</v>
      </c>
      <c r="H11" s="873"/>
      <c r="I11" s="873"/>
      <c r="J11" s="873"/>
      <c r="K11" s="873"/>
      <c r="L11" s="873"/>
      <c r="M11" s="873"/>
      <c r="N11" s="873"/>
      <c r="O11" s="1832"/>
    </row>
    <row r="12" spans="1:15" ht="21" customHeight="1">
      <c r="A12" s="868"/>
      <c r="O12" s="1832"/>
    </row>
    <row r="13" spans="1:15" ht="21" customHeight="1">
      <c r="A13" s="868"/>
      <c r="O13" s="1832"/>
    </row>
    <row r="14" spans="1:15" ht="22.5" customHeight="1">
      <c r="A14" s="868"/>
      <c r="C14" s="1065" t="s">
        <v>783</v>
      </c>
      <c r="D14" s="1065"/>
      <c r="E14" s="1065"/>
      <c r="F14" s="1065"/>
      <c r="G14" s="1065"/>
      <c r="H14" s="1065"/>
      <c r="I14" s="1065"/>
      <c r="J14" s="1065"/>
      <c r="K14" s="1065"/>
      <c r="O14" s="1832"/>
    </row>
    <row r="15" spans="1:15" ht="22.5" customHeight="1">
      <c r="A15" s="868"/>
      <c r="C15" s="1065"/>
      <c r="D15" s="1065"/>
      <c r="E15" s="1065"/>
      <c r="F15" s="1065"/>
      <c r="G15" s="1065"/>
      <c r="H15" s="1065"/>
      <c r="I15" s="1065"/>
      <c r="J15" s="1065"/>
      <c r="K15" s="1065"/>
      <c r="O15" s="1832"/>
    </row>
    <row r="16" spans="1:15" ht="21" customHeight="1">
      <c r="A16" s="868"/>
      <c r="C16" s="873"/>
      <c r="D16" s="873"/>
      <c r="E16" s="873"/>
      <c r="F16" s="873"/>
      <c r="G16" s="873"/>
      <c r="H16" s="873"/>
      <c r="I16" s="873"/>
      <c r="J16" s="873"/>
      <c r="K16" s="873"/>
      <c r="O16" s="1832"/>
    </row>
    <row r="17" spans="1:15" ht="22.5" customHeight="1">
      <c r="A17" s="868"/>
      <c r="B17" s="847" t="s">
        <v>1029</v>
      </c>
      <c r="C17" s="847"/>
      <c r="O17" s="1832"/>
    </row>
    <row r="18" spans="1:15" ht="30" customHeight="1">
      <c r="A18" s="868"/>
      <c r="B18" s="847" t="s">
        <v>229</v>
      </c>
      <c r="C18" s="874"/>
      <c r="D18" s="874"/>
      <c r="E18" s="874"/>
      <c r="F18" s="874"/>
      <c r="G18" s="874"/>
      <c r="H18" s="874"/>
      <c r="I18" s="874"/>
      <c r="J18" s="874"/>
      <c r="K18" s="874"/>
      <c r="L18" s="874"/>
      <c r="M18" s="874"/>
      <c r="N18" s="874"/>
      <c r="O18" s="1832"/>
    </row>
    <row r="19" spans="1:15" ht="22.5" customHeight="1">
      <c r="A19" s="868"/>
      <c r="O19" s="1832"/>
    </row>
    <row r="20" spans="1:15" ht="22.5" customHeight="1">
      <c r="A20" s="868"/>
      <c r="B20" s="818" t="s">
        <v>1082</v>
      </c>
      <c r="O20" s="1832"/>
    </row>
    <row r="21" spans="1:15" ht="22.5" customHeight="1">
      <c r="A21" s="868"/>
      <c r="B21" s="818" t="s">
        <v>1083</v>
      </c>
      <c r="O21" s="1832"/>
    </row>
    <row r="22" spans="1:15" ht="21" customHeight="1">
      <c r="A22" s="868"/>
      <c r="O22" s="1832"/>
    </row>
    <row r="23" spans="1:15" ht="21" customHeight="1">
      <c r="A23" s="868"/>
      <c r="O23" s="1832"/>
    </row>
    <row r="24" spans="1:15" ht="21" customHeight="1">
      <c r="A24" s="868"/>
      <c r="O24" s="1832"/>
    </row>
    <row r="25" spans="1:15" ht="21" customHeight="1">
      <c r="A25" s="868"/>
      <c r="O25" s="1832"/>
    </row>
    <row r="26" spans="1:15" ht="21" customHeight="1">
      <c r="A26" s="868"/>
      <c r="O26" s="1832"/>
    </row>
    <row r="27" spans="1:15" ht="21" customHeight="1">
      <c r="A27" s="868"/>
      <c r="O27" s="1832"/>
    </row>
    <row r="28" spans="1:15" ht="21" customHeight="1">
      <c r="A28" s="868"/>
      <c r="O28" s="1832"/>
    </row>
    <row r="29" spans="1:15" ht="21" customHeight="1">
      <c r="A29" s="868"/>
      <c r="O29" s="1832"/>
    </row>
    <row r="30" spans="1:15" ht="21" customHeight="1">
      <c r="A30" s="868"/>
      <c r="O30" s="1832"/>
    </row>
    <row r="31" spans="1:15" ht="21" customHeight="1">
      <c r="A31" s="868"/>
      <c r="O31" s="1832"/>
    </row>
    <row r="32" spans="1:15" ht="21" customHeight="1">
      <c r="A32" s="868"/>
      <c r="O32" s="1832"/>
    </row>
    <row r="33" spans="1:15" ht="21" customHeight="1">
      <c r="A33" s="868"/>
      <c r="O33" s="1832"/>
    </row>
    <row r="34" spans="1:15" ht="21" customHeight="1">
      <c r="A34" s="868"/>
      <c r="O34" s="1832"/>
    </row>
    <row r="35" spans="1:15" ht="21" customHeight="1">
      <c r="A35" s="868"/>
      <c r="O35" s="1832"/>
    </row>
    <row r="36" spans="1:15" ht="21" customHeight="1">
      <c r="A36" s="868"/>
      <c r="O36" s="1832"/>
    </row>
    <row r="37" spans="1:15" ht="21" customHeight="1">
      <c r="A37" s="868"/>
      <c r="O37" s="1832"/>
    </row>
    <row r="38" spans="1:15">
      <c r="A38" s="869"/>
      <c r="B38" s="847"/>
      <c r="C38" s="847"/>
      <c r="D38" s="847"/>
      <c r="E38" s="847"/>
      <c r="F38" s="847"/>
      <c r="G38" s="847"/>
      <c r="H38" s="847"/>
      <c r="I38" s="847"/>
      <c r="J38" s="847"/>
      <c r="K38" s="847"/>
      <c r="L38" s="847"/>
      <c r="M38" s="847"/>
      <c r="N38" s="847"/>
      <c r="O38" s="884"/>
    </row>
  </sheetData>
  <mergeCells count="7">
    <mergeCell ref="I1:J1"/>
    <mergeCell ref="K1:L1"/>
    <mergeCell ref="M1:O1"/>
    <mergeCell ref="C5:L5"/>
    <mergeCell ref="J11:M11"/>
    <mergeCell ref="C14:K14"/>
    <mergeCell ref="C18:N18"/>
  </mergeCells>
  <phoneticPr fontId="28"/>
  <pageMargins left="0.78740157480314965" right="0.59055118110236227" top="0.59055118110236227" bottom="0.59055118110236227" header="0.31496062992125984" footer="0.31496062992125984"/>
  <pageSetup paperSize="9" fitToWidth="1" fitToHeight="1" orientation="portrait" usePrinterDefaults="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dimension ref="A1:M35"/>
  <sheetViews>
    <sheetView showGridLines="0" view="pageBreakPreview" zoomScale="85" zoomScaleSheetLayoutView="85" workbookViewId="0"/>
  </sheetViews>
  <sheetFormatPr defaultRowHeight="13.5"/>
  <cols>
    <col min="1" max="1" width="10.125" style="818" customWidth="1"/>
    <col min="2" max="4" width="9" style="818" bestFit="1" customWidth="1"/>
    <col min="5" max="5" width="4.625" style="818" customWidth="1"/>
    <col min="6" max="6" width="9" style="818" bestFit="1" customWidth="1"/>
    <col min="7" max="13" width="5.625" style="818" customWidth="1"/>
    <col min="14" max="16384" width="9" style="818" bestFit="1" customWidth="1"/>
  </cols>
  <sheetData>
    <row r="1" spans="1:13">
      <c r="A1" s="818" t="s">
        <v>1084</v>
      </c>
    </row>
    <row r="4" spans="1:13" ht="22.5" customHeight="1">
      <c r="A4" s="1065" t="s">
        <v>722</v>
      </c>
      <c r="B4" s="1065"/>
      <c r="C4" s="1065"/>
      <c r="D4" s="1065"/>
      <c r="E4" s="1065"/>
      <c r="F4" s="1065"/>
      <c r="G4" s="1065"/>
      <c r="H4" s="1065"/>
      <c r="I4" s="1065"/>
      <c r="J4" s="1065"/>
      <c r="K4" s="1065"/>
      <c r="L4" s="1065"/>
      <c r="M4" s="1065"/>
    </row>
    <row r="5" spans="1:13" ht="22.5" customHeight="1">
      <c r="D5" s="1884" t="s">
        <v>686</v>
      </c>
      <c r="E5" s="872"/>
      <c r="F5" s="872" t="s">
        <v>232</v>
      </c>
    </row>
    <row r="7" spans="1:13" ht="22.5" customHeight="1">
      <c r="I7" s="818" t="s">
        <v>197</v>
      </c>
      <c r="K7" s="818" t="s">
        <v>200</v>
      </c>
      <c r="M7" s="818" t="s">
        <v>129</v>
      </c>
    </row>
    <row r="9" spans="1:13" ht="22.5" customHeight="1">
      <c r="A9" s="818" t="s">
        <v>631</v>
      </c>
      <c r="D9" s="818" t="s">
        <v>204</v>
      </c>
    </row>
    <row r="11" spans="1:13" ht="22.5" customHeight="1">
      <c r="G11" s="818" t="s">
        <v>816</v>
      </c>
    </row>
    <row r="12" spans="1:13" ht="22.5" customHeight="1"/>
    <row r="13" spans="1:13" ht="22.5" customHeight="1">
      <c r="B13" s="818" t="s">
        <v>1085</v>
      </c>
    </row>
    <row r="14" spans="1:13" ht="22.5" customHeight="1"/>
    <row r="15" spans="1:13" ht="22.5" customHeight="1">
      <c r="E15" s="818" t="s">
        <v>12</v>
      </c>
    </row>
    <row r="16" spans="1:13" ht="22.5" customHeight="1">
      <c r="A16" s="1836" t="s">
        <v>740</v>
      </c>
      <c r="B16" s="1836"/>
    </row>
    <row r="17" spans="1:13" ht="30" customHeight="1">
      <c r="A17" s="1859" t="s">
        <v>69</v>
      </c>
      <c r="B17" s="268"/>
      <c r="C17" s="1851"/>
      <c r="D17" s="579"/>
      <c r="E17" s="579"/>
      <c r="F17" s="579"/>
      <c r="G17" s="579"/>
      <c r="H17" s="579"/>
      <c r="I17" s="579"/>
      <c r="J17" s="579"/>
      <c r="K17" s="579"/>
      <c r="L17" s="579"/>
      <c r="M17" s="596"/>
    </row>
    <row r="18" spans="1:13" ht="30" customHeight="1">
      <c r="A18" s="1859" t="s">
        <v>1086</v>
      </c>
      <c r="B18" s="268"/>
      <c r="C18" s="1851"/>
      <c r="D18" s="579"/>
      <c r="E18" s="579"/>
      <c r="F18" s="579"/>
      <c r="G18" s="579"/>
      <c r="H18" s="579"/>
      <c r="I18" s="579"/>
      <c r="J18" s="579"/>
      <c r="K18" s="579"/>
      <c r="L18" s="579"/>
      <c r="M18" s="596"/>
    </row>
    <row r="19" spans="1:13" ht="22.5" customHeight="1">
      <c r="A19" s="833" t="s">
        <v>636</v>
      </c>
      <c r="B19" s="299"/>
      <c r="C19" s="1883" t="s">
        <v>785</v>
      </c>
      <c r="D19" s="1883"/>
      <c r="E19" s="1883"/>
      <c r="F19" s="1883"/>
      <c r="G19" s="1883" t="s">
        <v>169</v>
      </c>
      <c r="H19" s="1883"/>
      <c r="I19" s="1837" t="s">
        <v>1047</v>
      </c>
      <c r="J19" s="1883" t="s">
        <v>1087</v>
      </c>
      <c r="K19" s="276"/>
      <c r="L19" s="276"/>
      <c r="M19" s="276"/>
    </row>
    <row r="20" spans="1:13" ht="22.5" customHeight="1">
      <c r="A20" s="833"/>
      <c r="B20" s="299"/>
      <c r="C20" s="1883"/>
      <c r="D20" s="1883"/>
      <c r="E20" s="1883"/>
      <c r="F20" s="1883"/>
      <c r="G20" s="1883"/>
      <c r="H20" s="1883"/>
      <c r="I20" s="1837"/>
      <c r="J20" s="1883"/>
      <c r="K20" s="276"/>
      <c r="L20" s="276"/>
      <c r="M20" s="276"/>
    </row>
    <row r="21" spans="1:13" ht="22.5" customHeight="1">
      <c r="A21" s="833"/>
      <c r="B21" s="299"/>
      <c r="C21" s="1883"/>
      <c r="D21" s="1883"/>
      <c r="E21" s="1883"/>
      <c r="F21" s="1883"/>
      <c r="G21" s="1883"/>
      <c r="H21" s="1883"/>
      <c r="I21" s="1837"/>
      <c r="J21" s="1883"/>
      <c r="K21" s="276"/>
      <c r="L21" s="276"/>
      <c r="M21" s="276"/>
    </row>
    <row r="22" spans="1:13" ht="22.5" customHeight="1">
      <c r="A22" s="833"/>
      <c r="B22" s="299"/>
      <c r="C22" s="1883"/>
      <c r="D22" s="1883"/>
      <c r="E22" s="1883"/>
      <c r="F22" s="1883"/>
      <c r="G22" s="1883"/>
      <c r="H22" s="1883"/>
      <c r="I22" s="1837"/>
      <c r="J22" s="1883"/>
      <c r="K22" s="276"/>
      <c r="L22" s="276"/>
      <c r="M22" s="276"/>
    </row>
    <row r="23" spans="1:13" ht="22.5" customHeight="1">
      <c r="A23" s="833"/>
      <c r="B23" s="299"/>
      <c r="C23" s="1883"/>
      <c r="D23" s="1883"/>
      <c r="E23" s="1883"/>
      <c r="F23" s="1883"/>
      <c r="G23" s="1883"/>
      <c r="H23" s="1883"/>
      <c r="I23" s="1837"/>
      <c r="J23" s="1883"/>
      <c r="K23" s="276"/>
      <c r="L23" s="276"/>
      <c r="M23" s="276"/>
    </row>
    <row r="24" spans="1:13" ht="22.5" customHeight="1">
      <c r="A24" s="1859"/>
      <c r="B24" s="268"/>
      <c r="C24" s="1837"/>
      <c r="D24" s="1837"/>
      <c r="E24" s="1837"/>
      <c r="F24" s="1837"/>
      <c r="G24" s="1837"/>
      <c r="H24" s="1837"/>
      <c r="I24" s="1837"/>
      <c r="J24" s="1837"/>
      <c r="K24" s="1885"/>
      <c r="L24" s="1885"/>
      <c r="M24" s="1885"/>
    </row>
    <row r="25" spans="1:13">
      <c r="A25" s="1882"/>
      <c r="B25" s="1882"/>
      <c r="C25" s="1882"/>
      <c r="D25" s="1882"/>
      <c r="E25" s="1882"/>
      <c r="F25" s="1882"/>
      <c r="G25" s="1882"/>
      <c r="H25" s="1882"/>
      <c r="I25" s="1882"/>
      <c r="J25" s="1882"/>
      <c r="K25" s="1882"/>
      <c r="L25" s="1882"/>
      <c r="M25" s="1882"/>
    </row>
    <row r="26" spans="1:13" ht="22.5" customHeight="1">
      <c r="B26" s="818" t="s">
        <v>1088</v>
      </c>
    </row>
    <row r="27" spans="1:13" ht="22.5" customHeight="1">
      <c r="B27" s="818" t="s">
        <v>1089</v>
      </c>
    </row>
    <row r="28" spans="1:13" ht="22.5" customHeight="1">
      <c r="I28" s="818" t="s">
        <v>197</v>
      </c>
      <c r="K28" s="818" t="s">
        <v>200</v>
      </c>
      <c r="M28" s="818" t="s">
        <v>129</v>
      </c>
    </row>
    <row r="29" spans="1:13" ht="22.5" customHeight="1">
      <c r="G29" s="873" t="s">
        <v>632</v>
      </c>
      <c r="H29" s="873"/>
      <c r="I29" s="873"/>
      <c r="J29" s="873"/>
      <c r="K29" s="873"/>
      <c r="L29" s="873"/>
    </row>
    <row r="30" spans="1:13" ht="22.5" customHeight="1">
      <c r="G30" s="848" t="s">
        <v>1054</v>
      </c>
      <c r="H30" s="848"/>
    </row>
    <row r="31" spans="1:13" ht="22.5" customHeight="1"/>
    <row r="32" spans="1:13" ht="22.5" customHeight="1">
      <c r="A32" s="818" t="s">
        <v>165</v>
      </c>
    </row>
    <row r="33" spans="1:1" ht="22.5" customHeight="1">
      <c r="A33" s="818" t="s">
        <v>690</v>
      </c>
    </row>
    <row r="34" spans="1:1" ht="22.5" customHeight="1">
      <c r="A34" s="818" t="s">
        <v>1090</v>
      </c>
    </row>
    <row r="35" spans="1:1" ht="22.5" customHeight="1">
      <c r="A35" s="818" t="s">
        <v>942</v>
      </c>
    </row>
    <row r="36" spans="1:1" ht="22.5" customHeight="1"/>
    <row r="37" spans="1:1" ht="22.5" customHeight="1"/>
    <row r="38" spans="1:1" ht="22.5" customHeight="1"/>
    <row r="39" spans="1:1" ht="22.5" customHeight="1"/>
    <row r="40" spans="1:1" ht="22.5" customHeight="1"/>
    <row r="41" spans="1:1" ht="22.5" customHeight="1"/>
    <row r="42" spans="1:1" ht="22.5" customHeight="1"/>
    <row r="43" spans="1:1" ht="22.5" customHeight="1"/>
  </sheetData>
  <mergeCells count="32">
    <mergeCell ref="A4:M4"/>
    <mergeCell ref="A17:B17"/>
    <mergeCell ref="C17:M17"/>
    <mergeCell ref="A18:B18"/>
    <mergeCell ref="C18:M18"/>
    <mergeCell ref="A19:B19"/>
    <mergeCell ref="C19:F19"/>
    <mergeCell ref="G19:H19"/>
    <mergeCell ref="J19:M19"/>
    <mergeCell ref="A20:B20"/>
    <mergeCell ref="C20:F20"/>
    <mergeCell ref="G20:H20"/>
    <mergeCell ref="J20:M20"/>
    <mergeCell ref="A21:B21"/>
    <mergeCell ref="C21:F21"/>
    <mergeCell ref="G21:H21"/>
    <mergeCell ref="J21:M21"/>
    <mergeCell ref="A22:B22"/>
    <mergeCell ref="C22:F22"/>
    <mergeCell ref="G22:H22"/>
    <mergeCell ref="J22:M22"/>
    <mergeCell ref="A23:B23"/>
    <mergeCell ref="C23:F23"/>
    <mergeCell ref="G23:H23"/>
    <mergeCell ref="J23:M23"/>
    <mergeCell ref="A24:B24"/>
    <mergeCell ref="C24:F24"/>
    <mergeCell ref="G24:H24"/>
    <mergeCell ref="J24:M24"/>
    <mergeCell ref="G29:H29"/>
    <mergeCell ref="I29:L29"/>
    <mergeCell ref="G30:H30"/>
  </mergeCells>
  <phoneticPr fontId="28"/>
  <pageMargins left="0.59055118110236227" right="0.59055118110236227" top="0.78740157480314965" bottom="0.78740157480314965" header="0.31496062992125984" footer="0.31496062992125984"/>
  <pageSetup paperSize="9" fitToWidth="1" fitToHeight="1" orientation="portrait" usePrinterDefaults="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dimension ref="A1:O37"/>
  <sheetViews>
    <sheetView showGridLines="0" view="pageBreakPreview" zoomScale="60" workbookViewId="0"/>
  </sheetViews>
  <sheetFormatPr defaultRowHeight="13.5"/>
  <cols>
    <col min="1" max="1" width="3.125" style="818" customWidth="1"/>
    <col min="2" max="2" width="16.25" style="818" customWidth="1"/>
    <col min="3" max="3" width="12.5" style="818" customWidth="1"/>
    <col min="4" max="4" width="9.25" style="818" customWidth="1"/>
    <col min="5" max="5" width="4.25" style="818" customWidth="1"/>
    <col min="6" max="6" width="5" style="818" customWidth="1"/>
    <col min="7" max="7" width="4.25" style="818" customWidth="1"/>
    <col min="8" max="8" width="5" style="818" customWidth="1"/>
    <col min="9" max="12" width="4.625" style="818" customWidth="1"/>
    <col min="13" max="14" width="3.75" style="818" customWidth="1"/>
    <col min="15" max="15" width="1.75" style="818" customWidth="1"/>
    <col min="16" max="16" width="2.25" style="818" customWidth="1"/>
    <col min="17" max="16384" width="9" style="818" bestFit="1" customWidth="1"/>
  </cols>
  <sheetData>
    <row r="1" spans="1:15" ht="60" customHeight="1">
      <c r="A1" s="1808" t="s">
        <v>1032</v>
      </c>
      <c r="D1" s="1875" t="s">
        <v>898</v>
      </c>
      <c r="E1" s="1875" t="s">
        <v>1091</v>
      </c>
      <c r="F1" s="1875"/>
      <c r="G1" s="1875" t="s">
        <v>1043</v>
      </c>
      <c r="H1" s="1875"/>
      <c r="I1" s="1875" t="s">
        <v>244</v>
      </c>
      <c r="J1" s="1875"/>
      <c r="K1" s="1875" t="s">
        <v>455</v>
      </c>
      <c r="L1" s="1875"/>
      <c r="M1" s="1875" t="s">
        <v>1092</v>
      </c>
      <c r="N1" s="1875"/>
      <c r="O1" s="1875"/>
    </row>
    <row r="2" spans="1:15">
      <c r="A2" s="1834"/>
      <c r="B2" s="844"/>
      <c r="C2" s="844"/>
      <c r="D2" s="844"/>
      <c r="E2" s="844"/>
      <c r="F2" s="844"/>
      <c r="G2" s="844"/>
      <c r="H2" s="844"/>
      <c r="I2" s="844"/>
      <c r="J2" s="844"/>
      <c r="K2" s="844"/>
      <c r="L2" s="844"/>
      <c r="M2" s="844"/>
      <c r="N2" s="844"/>
      <c r="O2" s="1847"/>
    </row>
    <row r="3" spans="1:15">
      <c r="A3" s="868"/>
      <c r="O3" s="1832"/>
    </row>
    <row r="4" spans="1:15" ht="22.5" customHeight="1">
      <c r="A4" s="868"/>
      <c r="C4" s="1065" t="s">
        <v>1034</v>
      </c>
      <c r="D4" s="1065"/>
      <c r="E4" s="1065"/>
      <c r="F4" s="1065"/>
      <c r="G4" s="1065"/>
      <c r="H4" s="1065"/>
      <c r="I4" s="1065"/>
      <c r="J4" s="1065"/>
      <c r="O4" s="1832"/>
    </row>
    <row r="5" spans="1:15" ht="22.5" customHeight="1">
      <c r="A5" s="868"/>
      <c r="C5" s="848"/>
      <c r="D5" s="848"/>
      <c r="E5" s="848"/>
      <c r="F5" s="848"/>
      <c r="G5" s="848"/>
      <c r="H5" s="848"/>
      <c r="I5" s="848"/>
      <c r="J5" s="848"/>
      <c r="O5" s="1832"/>
    </row>
    <row r="6" spans="1:15" ht="22.5" customHeight="1">
      <c r="A6" s="868"/>
      <c r="C6" s="848"/>
      <c r="D6" s="848"/>
      <c r="E6" s="848"/>
      <c r="F6" s="848"/>
      <c r="J6" s="818" t="s">
        <v>197</v>
      </c>
      <c r="L6" s="818" t="s">
        <v>200</v>
      </c>
      <c r="N6" s="818" t="s">
        <v>972</v>
      </c>
      <c r="O6" s="1832"/>
    </row>
    <row r="7" spans="1:15" ht="22.5" customHeight="1">
      <c r="A7" s="868"/>
      <c r="C7" s="848"/>
      <c r="D7" s="848"/>
      <c r="E7" s="848"/>
      <c r="F7" s="848"/>
      <c r="O7" s="1832"/>
    </row>
    <row r="8" spans="1:15" ht="22.5" customHeight="1">
      <c r="A8" s="1810"/>
      <c r="B8" s="1886" t="s">
        <v>1094</v>
      </c>
      <c r="C8" s="1866" t="s">
        <v>204</v>
      </c>
      <c r="D8" s="1866"/>
      <c r="F8" s="1866"/>
      <c r="G8" s="1836"/>
      <c r="H8" s="1836"/>
      <c r="I8" s="1836"/>
      <c r="J8" s="1836"/>
      <c r="K8" s="1836"/>
      <c r="L8" s="1836"/>
      <c r="M8" s="1836"/>
      <c r="N8" s="1836"/>
      <c r="O8" s="1832"/>
    </row>
    <row r="9" spans="1:15" ht="22.5" customHeight="1">
      <c r="A9" s="1810"/>
      <c r="B9" s="1836"/>
      <c r="C9" s="1866"/>
      <c r="D9" s="1866"/>
      <c r="E9" s="1866"/>
      <c r="F9" s="1866"/>
      <c r="G9" s="1836"/>
      <c r="H9" s="1836"/>
      <c r="I9" s="1836"/>
      <c r="J9" s="1836"/>
      <c r="K9" s="1836"/>
      <c r="L9" s="1836"/>
      <c r="M9" s="1836"/>
      <c r="N9" s="1836"/>
      <c r="O9" s="1832"/>
    </row>
    <row r="10" spans="1:15" ht="22.5" customHeight="1">
      <c r="A10" s="1810"/>
      <c r="B10" s="1836"/>
      <c r="C10" s="1836"/>
      <c r="D10" s="1836"/>
      <c r="E10" s="1836"/>
      <c r="F10" s="1836"/>
      <c r="G10" s="1836" t="s">
        <v>816</v>
      </c>
      <c r="H10" s="1836"/>
      <c r="I10" s="1836"/>
      <c r="J10" s="528"/>
      <c r="K10" s="528"/>
      <c r="L10" s="528"/>
      <c r="M10" s="528"/>
      <c r="N10" s="1836"/>
      <c r="O10" s="1832"/>
    </row>
    <row r="11" spans="1:15" ht="22.5" customHeight="1">
      <c r="A11" s="1810"/>
      <c r="B11" s="1836"/>
      <c r="C11" s="1836"/>
      <c r="D11" s="1836"/>
      <c r="E11" s="1836"/>
      <c r="F11" s="1836"/>
      <c r="G11" s="1836"/>
      <c r="H11" s="1836"/>
      <c r="I11" s="1836"/>
      <c r="J11" s="528"/>
      <c r="K11" s="528"/>
      <c r="L11" s="528"/>
      <c r="M11" s="528"/>
      <c r="N11" s="1836"/>
      <c r="O11" s="1832"/>
    </row>
    <row r="12" spans="1:15" ht="22.5" customHeight="1">
      <c r="A12" s="1810"/>
      <c r="B12" s="1836"/>
      <c r="C12" s="1836"/>
      <c r="D12" s="1836"/>
      <c r="E12" s="1836"/>
      <c r="F12" s="1836"/>
      <c r="G12" s="1836"/>
      <c r="H12" s="1836"/>
      <c r="I12" s="1836"/>
      <c r="J12" s="1836"/>
      <c r="K12" s="1836"/>
      <c r="L12" s="1836"/>
      <c r="M12" s="1836"/>
      <c r="N12" s="1836"/>
      <c r="O12" s="1832"/>
    </row>
    <row r="13" spans="1:15" ht="22.5" customHeight="1">
      <c r="A13" s="1810"/>
      <c r="B13" s="1835" t="s">
        <v>1029</v>
      </c>
      <c r="C13" s="1835"/>
      <c r="D13" s="1836"/>
      <c r="E13" s="1836"/>
      <c r="F13" s="1836"/>
      <c r="G13" s="1836"/>
      <c r="H13" s="1836"/>
      <c r="I13" s="1836"/>
      <c r="J13" s="1836"/>
      <c r="K13" s="1836"/>
      <c r="L13" s="1836"/>
      <c r="M13" s="1836"/>
      <c r="N13" s="1836"/>
      <c r="O13" s="1832"/>
    </row>
    <row r="14" spans="1:15" ht="22.5" customHeight="1">
      <c r="A14" s="1810"/>
      <c r="B14" s="1835" t="s">
        <v>229</v>
      </c>
      <c r="C14" s="1835"/>
      <c r="D14" s="1835"/>
      <c r="E14" s="1835"/>
      <c r="F14" s="1835"/>
      <c r="G14" s="1835"/>
      <c r="H14" s="1835"/>
      <c r="I14" s="1835"/>
      <c r="J14" s="1835"/>
      <c r="K14" s="1835"/>
      <c r="L14" s="1835"/>
      <c r="M14" s="1835"/>
      <c r="N14" s="1835"/>
      <c r="O14" s="1832"/>
    </row>
    <row r="15" spans="1:15" ht="22.5" customHeight="1">
      <c r="A15" s="1810"/>
      <c r="B15" s="1836"/>
      <c r="C15" s="1836"/>
      <c r="D15" s="1836"/>
      <c r="E15" s="1836"/>
      <c r="F15" s="1836"/>
      <c r="G15" s="1836"/>
      <c r="H15" s="1836"/>
      <c r="I15" s="1836"/>
      <c r="J15" s="1836"/>
      <c r="K15" s="1836"/>
      <c r="L15" s="1836"/>
      <c r="M15" s="1836"/>
      <c r="N15" s="1836"/>
      <c r="O15" s="1832"/>
    </row>
    <row r="16" spans="1:15" ht="22.5" customHeight="1">
      <c r="A16" s="1810"/>
      <c r="B16" s="1836" t="s">
        <v>1121</v>
      </c>
      <c r="C16" s="1836"/>
      <c r="D16" s="1836"/>
      <c r="E16" s="1836"/>
      <c r="F16" s="1836"/>
      <c r="G16" s="1836"/>
      <c r="H16" s="1836"/>
      <c r="I16" s="1836"/>
      <c r="J16" s="1836"/>
      <c r="K16" s="1836"/>
      <c r="L16" s="1836"/>
      <c r="M16" s="1836"/>
      <c r="N16" s="1836"/>
      <c r="O16" s="1832"/>
    </row>
    <row r="17" spans="1:15" ht="22.5" customHeight="1">
      <c r="A17" s="1810"/>
      <c r="B17" s="1836" t="s">
        <v>1122</v>
      </c>
      <c r="C17" s="1836"/>
      <c r="D17" s="1836"/>
      <c r="E17" s="1836"/>
      <c r="F17" s="1836"/>
      <c r="G17" s="1836"/>
      <c r="H17" s="1836"/>
      <c r="I17" s="1836"/>
      <c r="J17" s="1836"/>
      <c r="K17" s="1836"/>
      <c r="L17" s="1836"/>
      <c r="M17" s="1836"/>
      <c r="N17" s="1836"/>
      <c r="O17" s="1832"/>
    </row>
    <row r="18" spans="1:15" ht="22.5" customHeight="1">
      <c r="A18" s="868"/>
      <c r="O18" s="1832"/>
    </row>
    <row r="19" spans="1:15" ht="30" customHeight="1">
      <c r="A19" s="868"/>
      <c r="B19" s="1866"/>
      <c r="C19" s="258"/>
      <c r="D19" s="1866"/>
      <c r="E19" s="258"/>
      <c r="F19" s="258"/>
      <c r="G19" s="258"/>
      <c r="H19" s="258"/>
      <c r="I19" s="258"/>
      <c r="J19" s="258"/>
      <c r="K19" s="258"/>
      <c r="L19" s="258"/>
      <c r="M19" s="258"/>
      <c r="N19" s="258"/>
      <c r="O19" s="1832"/>
    </row>
    <row r="20" spans="1:15" ht="22.5" customHeight="1">
      <c r="A20" s="868"/>
      <c r="B20" s="1866"/>
      <c r="C20" s="258"/>
      <c r="D20" s="1866"/>
      <c r="E20" s="1866"/>
      <c r="F20" s="1866"/>
      <c r="G20" s="1866"/>
      <c r="H20" s="1866"/>
      <c r="I20" s="1866"/>
      <c r="J20" s="1866"/>
      <c r="K20" s="1866"/>
      <c r="L20" s="1866"/>
      <c r="M20" s="1866"/>
      <c r="N20" s="1866"/>
      <c r="O20" s="1832"/>
    </row>
    <row r="21" spans="1:15" ht="22.5" customHeight="1">
      <c r="A21" s="868"/>
      <c r="B21" s="258"/>
      <c r="C21" s="258"/>
      <c r="D21" s="1866"/>
      <c r="E21" s="1866"/>
      <c r="F21" s="1866"/>
      <c r="G21" s="1866"/>
      <c r="H21" s="1866"/>
      <c r="I21" s="1866"/>
      <c r="J21" s="1866"/>
      <c r="K21" s="1866"/>
      <c r="L21" s="1866"/>
      <c r="M21" s="1866"/>
      <c r="N21" s="1866"/>
      <c r="O21" s="1832"/>
    </row>
    <row r="22" spans="1:15" ht="18.75" customHeight="1">
      <c r="A22" s="868"/>
      <c r="B22" s="1866"/>
      <c r="C22" s="258"/>
      <c r="D22" s="873"/>
      <c r="E22" s="366"/>
      <c r="F22" s="366"/>
      <c r="G22" s="366"/>
      <c r="H22" s="366"/>
      <c r="I22" s="366"/>
      <c r="J22" s="366"/>
      <c r="K22" s="366"/>
      <c r="L22" s="366"/>
      <c r="M22" s="366"/>
      <c r="N22" s="366"/>
      <c r="O22" s="885"/>
    </row>
    <row r="23" spans="1:15" ht="18.75" customHeight="1">
      <c r="A23" s="868"/>
      <c r="B23" s="1866"/>
      <c r="C23" s="258"/>
      <c r="D23" s="873"/>
      <c r="E23" s="366"/>
      <c r="F23" s="366"/>
      <c r="G23" s="366"/>
      <c r="H23" s="366"/>
      <c r="I23" s="366"/>
      <c r="J23" s="366"/>
      <c r="K23" s="366"/>
      <c r="L23" s="366"/>
      <c r="M23" s="366"/>
      <c r="N23" s="366"/>
      <c r="O23" s="885"/>
    </row>
    <row r="24" spans="1:15" ht="18.75" customHeight="1">
      <c r="A24" s="868"/>
      <c r="B24" s="1866"/>
      <c r="C24" s="258"/>
      <c r="D24" s="873"/>
      <c r="E24" s="366"/>
      <c r="F24" s="366"/>
      <c r="G24" s="366"/>
      <c r="H24" s="366"/>
      <c r="I24" s="366"/>
      <c r="J24" s="366"/>
      <c r="K24" s="366"/>
      <c r="L24" s="366"/>
      <c r="M24" s="366"/>
      <c r="N24" s="366"/>
      <c r="O24" s="885"/>
    </row>
    <row r="25" spans="1:15" ht="18.75" customHeight="1">
      <c r="A25" s="868"/>
      <c r="B25" s="1866"/>
      <c r="C25" s="258"/>
      <c r="D25" s="873"/>
      <c r="E25" s="366"/>
      <c r="F25" s="366"/>
      <c r="G25" s="366"/>
      <c r="H25" s="366"/>
      <c r="I25" s="366"/>
      <c r="J25" s="366"/>
      <c r="K25" s="366"/>
      <c r="L25" s="366"/>
      <c r="M25" s="366"/>
      <c r="N25" s="366"/>
      <c r="O25" s="885"/>
    </row>
    <row r="26" spans="1:15" ht="18.75" customHeight="1">
      <c r="A26" s="868"/>
      <c r="B26" s="1866"/>
      <c r="C26" s="258"/>
      <c r="D26" s="873"/>
      <c r="E26" s="366"/>
      <c r="F26" s="366"/>
      <c r="G26" s="366"/>
      <c r="H26" s="366"/>
      <c r="I26" s="366"/>
      <c r="J26" s="366"/>
      <c r="K26" s="366"/>
      <c r="L26" s="366"/>
      <c r="M26" s="366"/>
      <c r="N26" s="366"/>
      <c r="O26" s="885"/>
    </row>
    <row r="27" spans="1:15" ht="18.75" customHeight="1">
      <c r="A27" s="868"/>
      <c r="B27" s="1866"/>
      <c r="C27" s="258"/>
      <c r="D27" s="873"/>
      <c r="E27" s="366"/>
      <c r="F27" s="366"/>
      <c r="G27" s="366"/>
      <c r="H27" s="366"/>
      <c r="I27" s="366"/>
      <c r="J27" s="366"/>
      <c r="K27" s="366"/>
      <c r="L27" s="366"/>
      <c r="M27" s="366"/>
      <c r="N27" s="366"/>
      <c r="O27" s="885"/>
    </row>
    <row r="28" spans="1:15" ht="18.75" customHeight="1">
      <c r="A28" s="868"/>
      <c r="B28" s="258"/>
      <c r="C28" s="258"/>
      <c r="D28" s="873"/>
      <c r="E28" s="366"/>
      <c r="F28" s="366"/>
      <c r="G28" s="366"/>
      <c r="H28" s="366"/>
      <c r="I28" s="366"/>
      <c r="J28" s="366"/>
      <c r="K28" s="366"/>
      <c r="L28" s="366"/>
      <c r="M28" s="366"/>
      <c r="N28" s="366"/>
      <c r="O28" s="885"/>
    </row>
    <row r="29" spans="1:15" ht="18.75" customHeight="1">
      <c r="A29" s="868"/>
      <c r="B29" s="258"/>
      <c r="C29" s="258"/>
      <c r="D29" s="873"/>
      <c r="E29" s="366"/>
      <c r="F29" s="366"/>
      <c r="G29" s="366"/>
      <c r="H29" s="366"/>
      <c r="I29" s="366"/>
      <c r="J29" s="366"/>
      <c r="K29" s="366"/>
      <c r="L29" s="366"/>
      <c r="M29" s="366"/>
      <c r="N29" s="366"/>
      <c r="O29" s="885"/>
    </row>
    <row r="30" spans="1:15" ht="18.75" customHeight="1">
      <c r="A30" s="868"/>
      <c r="B30" s="258"/>
      <c r="C30" s="258"/>
      <c r="D30" s="873"/>
      <c r="E30" s="366"/>
      <c r="F30" s="366"/>
      <c r="G30" s="366"/>
      <c r="H30" s="366"/>
      <c r="I30" s="366"/>
      <c r="J30" s="366"/>
      <c r="K30" s="366"/>
      <c r="L30" s="366"/>
      <c r="M30" s="366"/>
      <c r="N30" s="366"/>
      <c r="O30" s="885"/>
    </row>
    <row r="31" spans="1:15" ht="18.75" customHeight="1">
      <c r="A31" s="868"/>
      <c r="B31" s="258"/>
      <c r="C31" s="258"/>
      <c r="D31" s="873"/>
      <c r="E31" s="366"/>
      <c r="F31" s="366"/>
      <c r="G31" s="366"/>
      <c r="H31" s="366"/>
      <c r="I31" s="366"/>
      <c r="J31" s="366"/>
      <c r="K31" s="366"/>
      <c r="L31" s="366"/>
      <c r="M31" s="366"/>
      <c r="N31" s="366"/>
      <c r="O31" s="885"/>
    </row>
    <row r="32" spans="1:15" ht="18.75" customHeight="1">
      <c r="A32" s="868"/>
      <c r="B32" s="258"/>
      <c r="C32" s="258"/>
      <c r="D32" s="873"/>
      <c r="E32" s="366"/>
      <c r="F32" s="366"/>
      <c r="G32" s="366"/>
      <c r="H32" s="366"/>
      <c r="I32" s="366"/>
      <c r="J32" s="366"/>
      <c r="K32" s="366"/>
      <c r="L32" s="366"/>
      <c r="M32" s="366"/>
      <c r="N32" s="366"/>
      <c r="O32" s="885"/>
    </row>
    <row r="33" spans="1:15" ht="18.75" customHeight="1">
      <c r="A33" s="868"/>
      <c r="B33" s="258"/>
      <c r="C33" s="258"/>
      <c r="D33" s="873"/>
      <c r="E33" s="366"/>
      <c r="F33" s="366"/>
      <c r="G33" s="366"/>
      <c r="H33" s="366"/>
      <c r="I33" s="366"/>
      <c r="J33" s="366"/>
      <c r="K33" s="366"/>
      <c r="L33" s="366"/>
      <c r="M33" s="366"/>
      <c r="N33" s="366"/>
      <c r="O33" s="885"/>
    </row>
    <row r="34" spans="1:15" ht="18.75" customHeight="1">
      <c r="A34" s="868"/>
      <c r="B34" s="258"/>
      <c r="C34" s="258"/>
      <c r="D34" s="873"/>
      <c r="E34" s="366"/>
      <c r="F34" s="366"/>
      <c r="G34" s="366"/>
      <c r="H34" s="366"/>
      <c r="I34" s="366"/>
      <c r="J34" s="366"/>
      <c r="K34" s="366"/>
      <c r="L34" s="366"/>
      <c r="M34" s="366"/>
      <c r="N34" s="366"/>
      <c r="O34" s="885"/>
    </row>
    <row r="35" spans="1:15" ht="18.75" customHeight="1">
      <c r="A35" s="868"/>
      <c r="B35" s="258"/>
      <c r="C35" s="258"/>
      <c r="D35" s="873"/>
      <c r="E35" s="366"/>
      <c r="F35" s="366"/>
      <c r="G35" s="366"/>
      <c r="H35" s="366"/>
      <c r="I35" s="366"/>
      <c r="J35" s="366"/>
      <c r="K35" s="366"/>
      <c r="L35" s="366"/>
      <c r="M35" s="366"/>
      <c r="N35" s="366"/>
      <c r="O35" s="885"/>
    </row>
    <row r="36" spans="1:15" ht="18.75" customHeight="1">
      <c r="A36" s="868"/>
      <c r="B36" s="258"/>
      <c r="C36" s="258"/>
      <c r="D36" s="873"/>
      <c r="E36" s="366"/>
      <c r="F36" s="366"/>
      <c r="G36" s="366"/>
      <c r="H36" s="366"/>
      <c r="I36" s="366"/>
      <c r="J36" s="366"/>
      <c r="K36" s="366"/>
      <c r="L36" s="366"/>
      <c r="M36" s="366"/>
      <c r="N36" s="366"/>
      <c r="O36" s="885"/>
    </row>
    <row r="37" spans="1:15">
      <c r="A37" s="869"/>
      <c r="B37" s="874"/>
      <c r="C37" s="874"/>
      <c r="D37" s="874"/>
      <c r="E37" s="874"/>
      <c r="F37" s="874"/>
      <c r="G37" s="874"/>
      <c r="H37" s="874"/>
      <c r="I37" s="874"/>
      <c r="J37" s="874"/>
      <c r="K37" s="874"/>
      <c r="L37" s="874"/>
      <c r="M37" s="874"/>
      <c r="N37" s="874"/>
      <c r="O37" s="886"/>
    </row>
    <row r="38" spans="1:15" ht="21" customHeight="1"/>
    <row r="39" spans="1:15" ht="21" customHeight="1"/>
    <row r="40" spans="1:15" ht="21" customHeight="1"/>
    <row r="41" spans="1:15" ht="21" customHeight="1"/>
    <row r="42" spans="1:15" ht="21" customHeight="1"/>
    <row r="43" spans="1:15" ht="21" customHeight="1"/>
    <row r="44" spans="1:15" ht="21" customHeight="1"/>
    <row r="45" spans="1:15" ht="21" customHeight="1"/>
    <row r="46" spans="1:15" ht="21" customHeight="1"/>
  </sheetData>
  <mergeCells count="9">
    <mergeCell ref="E1:F1"/>
    <mergeCell ref="G1:H1"/>
    <mergeCell ref="I1:J1"/>
    <mergeCell ref="K1:L1"/>
    <mergeCell ref="M1:O1"/>
    <mergeCell ref="C4:J4"/>
    <mergeCell ref="I10:M10"/>
    <mergeCell ref="I11:M11"/>
    <mergeCell ref="C14:N14"/>
  </mergeCells>
  <phoneticPr fontId="28"/>
  <pageMargins left="0.78740157480314965" right="0.59055118110236227" top="0.59055118110236227" bottom="0.59055118110236227" header="0.31496062992125984" footer="0.31496062992125984"/>
  <pageSetup paperSize="9" fitToWidth="1" fitToHeight="1" orientation="portrait" usePrinterDefaults="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dimension ref="A1:AV86"/>
  <sheetViews>
    <sheetView showGridLines="0" view="pageBreakPreview" zoomScale="85" zoomScaleSheetLayoutView="85" workbookViewId="0"/>
  </sheetViews>
  <sheetFormatPr defaultRowHeight="15.75" customHeight="1"/>
  <cols>
    <col min="1" max="1" width="1" style="891" customWidth="1"/>
    <col min="2" max="46" width="2" style="891" customWidth="1"/>
    <col min="47" max="47" width="1" style="891" customWidth="1"/>
    <col min="48" max="16384" width="9" style="891" bestFit="1" customWidth="1"/>
  </cols>
  <sheetData>
    <row r="1" spans="1:47" ht="15.75" customHeight="1">
      <c r="A1" s="976"/>
      <c r="B1" s="976" t="s">
        <v>453</v>
      </c>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c r="AD1" s="976"/>
      <c r="AE1" s="976"/>
      <c r="AF1" s="976"/>
      <c r="AG1" s="976"/>
      <c r="AH1" s="976"/>
      <c r="AI1" s="976"/>
      <c r="AJ1" s="976"/>
      <c r="AK1" s="976"/>
      <c r="AL1" s="976"/>
      <c r="AM1" s="976"/>
      <c r="AN1" s="976"/>
      <c r="AO1" s="976"/>
      <c r="AP1" s="976"/>
      <c r="AQ1" s="976"/>
      <c r="AR1" s="976"/>
    </row>
    <row r="2" spans="1:47" ht="15.75" customHeight="1">
      <c r="A2" s="1887" t="s">
        <v>1095</v>
      </c>
      <c r="B2" s="1887"/>
      <c r="C2" s="1887"/>
      <c r="D2" s="1887"/>
      <c r="E2" s="1887"/>
      <c r="F2" s="1887"/>
      <c r="G2" s="1887"/>
      <c r="H2" s="1887"/>
      <c r="I2" s="1887"/>
      <c r="J2" s="1887"/>
      <c r="K2" s="1887"/>
      <c r="L2" s="1887"/>
      <c r="M2" s="1887"/>
      <c r="N2" s="1887"/>
      <c r="O2" s="1887"/>
      <c r="P2" s="1887"/>
      <c r="Q2" s="1887"/>
      <c r="R2" s="1887"/>
      <c r="S2" s="1887"/>
      <c r="T2" s="1887"/>
      <c r="U2" s="1887"/>
      <c r="V2" s="1887"/>
      <c r="W2" s="1887"/>
      <c r="X2" s="1887"/>
      <c r="Y2" s="1887"/>
      <c r="Z2" s="1887"/>
      <c r="AA2" s="1887"/>
      <c r="AB2" s="1887"/>
      <c r="AC2" s="1887"/>
      <c r="AD2" s="1887"/>
      <c r="AE2" s="1887"/>
      <c r="AF2" s="1887"/>
      <c r="AG2" s="1887"/>
      <c r="AH2" s="1887"/>
      <c r="AI2" s="1887"/>
      <c r="AJ2" s="1887"/>
      <c r="AK2" s="1887"/>
      <c r="AL2" s="1887"/>
      <c r="AM2" s="1887"/>
      <c r="AN2" s="1887"/>
      <c r="AO2" s="1887"/>
      <c r="AP2" s="1887"/>
      <c r="AQ2" s="1887"/>
      <c r="AR2" s="1887"/>
      <c r="AS2" s="1887"/>
      <c r="AT2" s="1887"/>
      <c r="AU2" s="1887"/>
    </row>
    <row r="3" spans="1:47" ht="15.75" customHeight="1"/>
    <row r="4" spans="1:47" ht="15.75" customHeight="1"/>
    <row r="5" spans="1:47" ht="15.75" customHeight="1">
      <c r="B5" s="1888" t="s">
        <v>205</v>
      </c>
      <c r="C5" s="1888"/>
      <c r="D5" s="1888"/>
      <c r="E5" s="1888"/>
      <c r="F5" s="1888"/>
      <c r="G5" s="1895"/>
      <c r="H5" s="1896"/>
      <c r="I5" s="1896"/>
      <c r="J5" s="1896"/>
      <c r="K5" s="1896"/>
      <c r="L5" s="1896"/>
      <c r="M5" s="1896"/>
      <c r="N5" s="1896"/>
      <c r="O5" s="1896"/>
      <c r="P5" s="1896"/>
      <c r="Q5" s="1896"/>
      <c r="R5" s="1896"/>
      <c r="S5" s="1896"/>
      <c r="T5" s="1896"/>
      <c r="U5" s="1896"/>
      <c r="V5" s="1896"/>
      <c r="W5" s="1896"/>
      <c r="X5" s="1896"/>
      <c r="Y5" s="1896"/>
      <c r="Z5" s="1896"/>
      <c r="AA5" s="1896"/>
      <c r="AB5" s="1896"/>
      <c r="AC5" s="1896"/>
      <c r="AD5" s="1896"/>
      <c r="AE5" s="1896"/>
      <c r="AF5" s="1896"/>
      <c r="AG5" s="1896"/>
      <c r="AH5" s="1896"/>
      <c r="AI5" s="1896"/>
      <c r="AJ5" s="1896"/>
      <c r="AK5" s="1896"/>
      <c r="AL5" s="614"/>
      <c r="AM5" s="614"/>
      <c r="AN5" s="614"/>
      <c r="AO5" s="614"/>
      <c r="AP5" s="614"/>
      <c r="AQ5" s="614"/>
      <c r="AR5" s="614"/>
      <c r="AS5" s="614"/>
      <c r="AT5" s="614"/>
    </row>
    <row r="6" spans="1:47" ht="15.75" customHeight="1">
      <c r="B6" s="614"/>
      <c r="C6" s="614"/>
      <c r="D6" s="614"/>
      <c r="E6" s="614"/>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row>
    <row r="7" spans="1:47" ht="15.75" customHeight="1">
      <c r="B7" s="1888" t="s">
        <v>293</v>
      </c>
      <c r="C7" s="1888"/>
      <c r="D7" s="1888"/>
      <c r="E7" s="1888"/>
      <c r="F7" s="1888"/>
      <c r="G7" s="1895"/>
      <c r="H7" s="1896"/>
      <c r="I7" s="1896"/>
      <c r="J7" s="1896"/>
      <c r="K7" s="1896"/>
      <c r="L7" s="1896"/>
      <c r="M7" s="1896"/>
      <c r="N7" s="1896"/>
      <c r="O7" s="1896"/>
      <c r="P7" s="1896"/>
      <c r="Q7" s="1896"/>
      <c r="R7" s="1896"/>
      <c r="S7" s="1896"/>
      <c r="T7" s="1896"/>
      <c r="U7" s="1896"/>
      <c r="V7" s="1896"/>
      <c r="W7" s="1896"/>
      <c r="X7" s="1896"/>
      <c r="Y7" s="1896"/>
      <c r="Z7" s="1896"/>
      <c r="AA7" s="614"/>
      <c r="AB7" s="1895" t="s">
        <v>1096</v>
      </c>
      <c r="AC7" s="1895"/>
      <c r="AD7" s="1895"/>
      <c r="AE7" s="1895"/>
      <c r="AF7" s="1895"/>
      <c r="AG7" s="1896"/>
      <c r="AH7" s="1896"/>
      <c r="AI7" s="1896"/>
      <c r="AJ7" s="1896"/>
      <c r="AK7" s="1896"/>
      <c r="AL7" s="1896"/>
      <c r="AM7" s="1896"/>
      <c r="AN7" s="1896"/>
      <c r="AO7" s="1896"/>
      <c r="AP7" s="1896"/>
      <c r="AQ7" s="1896"/>
      <c r="AR7" s="1896"/>
      <c r="AS7" s="1896"/>
      <c r="AT7" s="1896"/>
    </row>
    <row r="8" spans="1:47" ht="15.75" customHeight="1">
      <c r="B8" s="614"/>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4"/>
      <c r="AT8" s="614"/>
    </row>
    <row r="9" spans="1:47" ht="15.75" customHeight="1">
      <c r="B9" s="1888" t="s">
        <v>454</v>
      </c>
      <c r="C9" s="1888"/>
      <c r="D9" s="1888"/>
      <c r="E9" s="1888"/>
      <c r="F9" s="1888"/>
      <c r="G9" s="1895"/>
      <c r="H9" s="1895"/>
      <c r="I9" s="1895"/>
      <c r="J9" s="1895"/>
      <c r="K9" s="1895"/>
      <c r="L9" s="1895"/>
      <c r="M9" s="1895"/>
      <c r="N9" s="1895"/>
      <c r="O9" s="1895"/>
      <c r="P9" s="1895"/>
      <c r="Q9" s="1895"/>
      <c r="R9" s="1895"/>
      <c r="S9" s="1895"/>
      <c r="T9" s="1895"/>
      <c r="U9" s="1895"/>
      <c r="V9" s="1895"/>
      <c r="W9" s="1895"/>
      <c r="X9" s="1895"/>
      <c r="Y9" s="1895"/>
      <c r="Z9" s="1895"/>
      <c r="AA9" s="614"/>
      <c r="AB9" s="1895" t="s">
        <v>214</v>
      </c>
      <c r="AC9" s="1895"/>
      <c r="AD9" s="1895"/>
      <c r="AE9" s="1895"/>
      <c r="AF9" s="1895"/>
      <c r="AG9" s="1895"/>
      <c r="AH9" s="1895"/>
      <c r="AI9" s="1905"/>
      <c r="AJ9" s="1905"/>
      <c r="AK9" s="1905"/>
      <c r="AL9" s="1905"/>
      <c r="AM9" s="1905"/>
      <c r="AN9" s="1905"/>
      <c r="AO9" s="1905"/>
      <c r="AP9" s="1905"/>
      <c r="AQ9" s="1905" t="s">
        <v>312</v>
      </c>
      <c r="AR9" s="1905"/>
      <c r="AS9" s="1905"/>
      <c r="AT9" s="1905"/>
    </row>
    <row r="10" spans="1:47" ht="15.75" customHeight="1">
      <c r="B10" s="614"/>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row>
    <row r="11" spans="1:47" ht="15.75" customHeight="1">
      <c r="B11" s="1889" t="s">
        <v>200</v>
      </c>
      <c r="C11" s="618"/>
      <c r="D11" s="1893" t="s">
        <v>972</v>
      </c>
      <c r="E11" s="1889"/>
      <c r="F11" s="1889" t="s">
        <v>1097</v>
      </c>
      <c r="G11" s="1889"/>
      <c r="H11" s="1889"/>
      <c r="I11" s="1889"/>
      <c r="J11" s="1889"/>
      <c r="K11" s="1889"/>
      <c r="L11" s="1889"/>
      <c r="M11" s="1889"/>
      <c r="N11" s="1889"/>
      <c r="O11" s="1889"/>
      <c r="P11" s="1889"/>
      <c r="Q11" s="1889" t="s">
        <v>974</v>
      </c>
      <c r="R11" s="1889"/>
      <c r="S11" s="1889"/>
      <c r="T11" s="1889"/>
      <c r="U11" s="1889"/>
      <c r="V11" s="1889" t="s">
        <v>1098</v>
      </c>
      <c r="W11" s="1889"/>
      <c r="X11" s="1889"/>
      <c r="Y11" s="1889"/>
      <c r="Z11" s="1889"/>
      <c r="AA11" s="1889" t="s">
        <v>540</v>
      </c>
      <c r="AB11" s="1889"/>
      <c r="AC11" s="1889"/>
      <c r="AD11" s="1889"/>
      <c r="AE11" s="1889"/>
      <c r="AF11" s="1904" t="s">
        <v>950</v>
      </c>
      <c r="AG11" s="1904"/>
      <c r="AH11" s="1904"/>
      <c r="AI11" s="1904"/>
      <c r="AJ11" s="1904"/>
      <c r="AK11" s="1904" t="s">
        <v>406</v>
      </c>
      <c r="AL11" s="1904"/>
      <c r="AM11" s="1904"/>
      <c r="AN11" s="1904"/>
      <c r="AO11" s="1904"/>
      <c r="AP11" s="1904"/>
      <c r="AQ11" s="1904"/>
      <c r="AR11" s="1904"/>
      <c r="AS11" s="1904"/>
      <c r="AT11" s="1904"/>
    </row>
    <row r="12" spans="1:47" ht="15.75" customHeight="1">
      <c r="B12" s="1889"/>
      <c r="C12" s="618"/>
      <c r="D12" s="1893"/>
      <c r="E12" s="1889"/>
      <c r="F12" s="1889"/>
      <c r="G12" s="1889"/>
      <c r="H12" s="1889"/>
      <c r="I12" s="1889"/>
      <c r="J12" s="1889"/>
      <c r="K12" s="1889"/>
      <c r="L12" s="1889"/>
      <c r="M12" s="1889"/>
      <c r="N12" s="1889"/>
      <c r="O12" s="1889"/>
      <c r="P12" s="1889"/>
      <c r="Q12" s="1889"/>
      <c r="R12" s="1889"/>
      <c r="S12" s="1889"/>
      <c r="T12" s="1889"/>
      <c r="U12" s="1889"/>
      <c r="V12" s="1889"/>
      <c r="W12" s="1889"/>
      <c r="X12" s="1889"/>
      <c r="Y12" s="1889"/>
      <c r="Z12" s="1889"/>
      <c r="AA12" s="1889"/>
      <c r="AB12" s="1889"/>
      <c r="AC12" s="1889"/>
      <c r="AD12" s="1889"/>
      <c r="AE12" s="1889"/>
      <c r="AF12" s="1904"/>
      <c r="AG12" s="1904"/>
      <c r="AH12" s="1904"/>
      <c r="AI12" s="1904"/>
      <c r="AJ12" s="1904"/>
      <c r="AK12" s="1904"/>
      <c r="AL12" s="1904"/>
      <c r="AM12" s="1904"/>
      <c r="AN12" s="1904"/>
      <c r="AO12" s="1904"/>
      <c r="AP12" s="1904"/>
      <c r="AQ12" s="1904"/>
      <c r="AR12" s="1904"/>
      <c r="AS12" s="1904"/>
      <c r="AT12" s="1904"/>
    </row>
    <row r="13" spans="1:47" ht="15.75" customHeight="1">
      <c r="B13" s="1890"/>
      <c r="C13" s="897"/>
      <c r="D13" s="1894"/>
      <c r="E13" s="1890"/>
      <c r="F13" s="1890"/>
      <c r="G13" s="1890"/>
      <c r="H13" s="1890"/>
      <c r="I13" s="1890"/>
      <c r="J13" s="897"/>
      <c r="K13" s="907" t="s">
        <v>10</v>
      </c>
      <c r="L13" s="920"/>
      <c r="M13" s="1890"/>
      <c r="N13" s="1890"/>
      <c r="O13" s="1890"/>
      <c r="P13" s="1890"/>
      <c r="Q13" s="1897"/>
      <c r="R13" s="1898"/>
      <c r="S13" s="1899" t="s">
        <v>610</v>
      </c>
      <c r="T13" s="1900"/>
      <c r="U13" s="1901"/>
      <c r="V13" s="1897"/>
      <c r="W13" s="1898"/>
      <c r="X13" s="1899" t="s">
        <v>610</v>
      </c>
      <c r="Y13" s="1900"/>
      <c r="Z13" s="1901"/>
      <c r="AA13" s="1897"/>
      <c r="AB13" s="1898"/>
      <c r="AC13" s="1899" t="s">
        <v>610</v>
      </c>
      <c r="AD13" s="1900"/>
      <c r="AE13" s="1901"/>
      <c r="AF13" s="1890"/>
      <c r="AG13" s="1890"/>
      <c r="AH13" s="1890"/>
      <c r="AI13" s="1890"/>
      <c r="AJ13" s="1890"/>
      <c r="AK13" s="1906"/>
      <c r="AL13" s="1906"/>
      <c r="AM13" s="1906"/>
      <c r="AN13" s="1906"/>
      <c r="AO13" s="1906"/>
      <c r="AP13" s="1906"/>
      <c r="AQ13" s="1906"/>
      <c r="AR13" s="1906"/>
      <c r="AS13" s="1906"/>
      <c r="AT13" s="1906"/>
    </row>
    <row r="14" spans="1:47" ht="15.75" customHeight="1">
      <c r="B14" s="1890"/>
      <c r="C14" s="897"/>
      <c r="D14" s="1894"/>
      <c r="E14" s="1890"/>
      <c r="F14" s="1890"/>
      <c r="G14" s="1890"/>
      <c r="H14" s="1890"/>
      <c r="I14" s="1890"/>
      <c r="J14" s="897"/>
      <c r="K14" s="907" t="s">
        <v>10</v>
      </c>
      <c r="L14" s="920"/>
      <c r="M14" s="1890"/>
      <c r="N14" s="1890"/>
      <c r="O14" s="1890"/>
      <c r="P14" s="1890"/>
      <c r="Q14" s="1897"/>
      <c r="R14" s="1898"/>
      <c r="S14" s="1899" t="s">
        <v>610</v>
      </c>
      <c r="T14" s="1900"/>
      <c r="U14" s="1901"/>
      <c r="V14" s="1897"/>
      <c r="W14" s="1898"/>
      <c r="X14" s="1899" t="s">
        <v>610</v>
      </c>
      <c r="Y14" s="1900"/>
      <c r="Z14" s="1901"/>
      <c r="AA14" s="1897"/>
      <c r="AB14" s="1898"/>
      <c r="AC14" s="1899" t="s">
        <v>610</v>
      </c>
      <c r="AD14" s="1900"/>
      <c r="AE14" s="1901"/>
      <c r="AF14" s="1890"/>
      <c r="AG14" s="1890"/>
      <c r="AH14" s="1890"/>
      <c r="AI14" s="1890"/>
      <c r="AJ14" s="1890"/>
      <c r="AK14" s="1906"/>
      <c r="AL14" s="1906"/>
      <c r="AM14" s="1906"/>
      <c r="AN14" s="1906"/>
      <c r="AO14" s="1906"/>
      <c r="AP14" s="1906"/>
      <c r="AQ14" s="1906"/>
      <c r="AR14" s="1906"/>
      <c r="AS14" s="1906"/>
      <c r="AT14" s="1906"/>
    </row>
    <row r="15" spans="1:47" ht="15.75" customHeight="1">
      <c r="B15" s="1890"/>
      <c r="C15" s="897"/>
      <c r="D15" s="1894"/>
      <c r="E15" s="1890"/>
      <c r="F15" s="1890"/>
      <c r="G15" s="1890"/>
      <c r="H15" s="1890"/>
      <c r="I15" s="1890"/>
      <c r="J15" s="897"/>
      <c r="K15" s="907" t="s">
        <v>10</v>
      </c>
      <c r="L15" s="920"/>
      <c r="M15" s="1890"/>
      <c r="N15" s="1890"/>
      <c r="O15" s="1890"/>
      <c r="P15" s="1890"/>
      <c r="Q15" s="1897"/>
      <c r="R15" s="1898"/>
      <c r="S15" s="1899" t="s">
        <v>610</v>
      </c>
      <c r="T15" s="1900"/>
      <c r="U15" s="1901"/>
      <c r="V15" s="1897"/>
      <c r="W15" s="1898"/>
      <c r="X15" s="1899" t="s">
        <v>610</v>
      </c>
      <c r="Y15" s="1900"/>
      <c r="Z15" s="1901"/>
      <c r="AA15" s="1903"/>
      <c r="AB15" s="1898"/>
      <c r="AC15" s="1899" t="s">
        <v>610</v>
      </c>
      <c r="AD15" s="1900"/>
      <c r="AE15" s="1901"/>
      <c r="AF15" s="1890"/>
      <c r="AG15" s="1890"/>
      <c r="AH15" s="1890"/>
      <c r="AI15" s="1890"/>
      <c r="AJ15" s="1890"/>
      <c r="AK15" s="1906"/>
      <c r="AL15" s="1906"/>
      <c r="AM15" s="1906"/>
      <c r="AN15" s="1906"/>
      <c r="AO15" s="1906"/>
      <c r="AP15" s="1906"/>
      <c r="AQ15" s="1906"/>
      <c r="AR15" s="1906"/>
      <c r="AS15" s="1906"/>
      <c r="AT15" s="1906"/>
    </row>
    <row r="16" spans="1:47" ht="15.75" customHeight="1">
      <c r="B16" s="1890"/>
      <c r="C16" s="897"/>
      <c r="D16" s="1894"/>
      <c r="E16" s="1890"/>
      <c r="F16" s="1890"/>
      <c r="G16" s="1890"/>
      <c r="H16" s="1890"/>
      <c r="I16" s="1890"/>
      <c r="J16" s="897"/>
      <c r="K16" s="907" t="s">
        <v>10</v>
      </c>
      <c r="L16" s="920"/>
      <c r="M16" s="1890"/>
      <c r="N16" s="1890"/>
      <c r="O16" s="1890"/>
      <c r="P16" s="1890"/>
      <c r="Q16" s="1897"/>
      <c r="R16" s="1898"/>
      <c r="S16" s="1899" t="s">
        <v>610</v>
      </c>
      <c r="T16" s="1900"/>
      <c r="U16" s="1901"/>
      <c r="V16" s="1897"/>
      <c r="W16" s="1898"/>
      <c r="X16" s="1899" t="s">
        <v>610</v>
      </c>
      <c r="Y16" s="1900"/>
      <c r="Z16" s="1901"/>
      <c r="AA16" s="1897"/>
      <c r="AB16" s="1898"/>
      <c r="AC16" s="1899" t="s">
        <v>610</v>
      </c>
      <c r="AD16" s="1900"/>
      <c r="AE16" s="1901"/>
      <c r="AF16" s="1890"/>
      <c r="AG16" s="1890"/>
      <c r="AH16" s="1890"/>
      <c r="AI16" s="1890"/>
      <c r="AJ16" s="1890"/>
      <c r="AK16" s="1906"/>
      <c r="AL16" s="1906"/>
      <c r="AM16" s="1906"/>
      <c r="AN16" s="1906"/>
      <c r="AO16" s="1906"/>
      <c r="AP16" s="1906"/>
      <c r="AQ16" s="1906"/>
      <c r="AR16" s="1906"/>
      <c r="AS16" s="1906"/>
      <c r="AT16" s="1906"/>
    </row>
    <row r="17" spans="2:46" ht="15.75" customHeight="1">
      <c r="B17" s="1890"/>
      <c r="C17" s="897"/>
      <c r="D17" s="1894"/>
      <c r="E17" s="1890"/>
      <c r="F17" s="1890"/>
      <c r="G17" s="1890"/>
      <c r="H17" s="1890"/>
      <c r="I17" s="1890"/>
      <c r="J17" s="897"/>
      <c r="K17" s="907" t="s">
        <v>10</v>
      </c>
      <c r="L17" s="920"/>
      <c r="M17" s="1890"/>
      <c r="N17" s="1890"/>
      <c r="O17" s="1890"/>
      <c r="P17" s="1890"/>
      <c r="Q17" s="1897"/>
      <c r="R17" s="1898"/>
      <c r="S17" s="1899" t="s">
        <v>610</v>
      </c>
      <c r="T17" s="1900"/>
      <c r="U17" s="1901"/>
      <c r="V17" s="1897"/>
      <c r="W17" s="1898"/>
      <c r="X17" s="1899" t="s">
        <v>610</v>
      </c>
      <c r="Y17" s="1900"/>
      <c r="Z17" s="1901"/>
      <c r="AA17" s="1897"/>
      <c r="AB17" s="1898"/>
      <c r="AC17" s="1899" t="s">
        <v>610</v>
      </c>
      <c r="AD17" s="1900"/>
      <c r="AE17" s="1901"/>
      <c r="AF17" s="1890"/>
      <c r="AG17" s="1890"/>
      <c r="AH17" s="1890"/>
      <c r="AI17" s="1890"/>
      <c r="AJ17" s="1890"/>
      <c r="AK17" s="1906"/>
      <c r="AL17" s="1906"/>
      <c r="AM17" s="1906"/>
      <c r="AN17" s="1906"/>
      <c r="AO17" s="1906"/>
      <c r="AP17" s="1906"/>
      <c r="AQ17" s="1906"/>
      <c r="AR17" s="1906"/>
      <c r="AS17" s="1906"/>
      <c r="AT17" s="1906"/>
    </row>
    <row r="18" spans="2:46" ht="15.75" customHeight="1">
      <c r="B18" s="1890"/>
      <c r="C18" s="897"/>
      <c r="D18" s="1894"/>
      <c r="E18" s="1890"/>
      <c r="F18" s="1890"/>
      <c r="G18" s="1890"/>
      <c r="H18" s="1890"/>
      <c r="I18" s="1890"/>
      <c r="J18" s="897"/>
      <c r="K18" s="907" t="s">
        <v>10</v>
      </c>
      <c r="L18" s="920"/>
      <c r="M18" s="1890"/>
      <c r="N18" s="1890"/>
      <c r="O18" s="1890"/>
      <c r="P18" s="1890"/>
      <c r="Q18" s="1897"/>
      <c r="R18" s="1898"/>
      <c r="S18" s="1899" t="s">
        <v>610</v>
      </c>
      <c r="T18" s="1900"/>
      <c r="U18" s="1901"/>
      <c r="V18" s="1897"/>
      <c r="W18" s="1898"/>
      <c r="X18" s="1899" t="s">
        <v>610</v>
      </c>
      <c r="Y18" s="1900"/>
      <c r="Z18" s="1901"/>
      <c r="AA18" s="1897"/>
      <c r="AB18" s="1898"/>
      <c r="AC18" s="1899" t="s">
        <v>610</v>
      </c>
      <c r="AD18" s="1900"/>
      <c r="AE18" s="1901"/>
      <c r="AF18" s="1890"/>
      <c r="AG18" s="1890"/>
      <c r="AH18" s="1890"/>
      <c r="AI18" s="1890"/>
      <c r="AJ18" s="1890"/>
      <c r="AK18" s="1906"/>
      <c r="AL18" s="1906"/>
      <c r="AM18" s="1906"/>
      <c r="AN18" s="1906"/>
      <c r="AO18" s="1906"/>
      <c r="AP18" s="1906"/>
      <c r="AQ18" s="1906"/>
      <c r="AR18" s="1906"/>
      <c r="AS18" s="1906"/>
      <c r="AT18" s="1906"/>
    </row>
    <row r="19" spans="2:46" ht="15.75" customHeight="1">
      <c r="B19" s="1890"/>
      <c r="C19" s="897"/>
      <c r="D19" s="1894"/>
      <c r="E19" s="1890"/>
      <c r="F19" s="1890"/>
      <c r="G19" s="1890"/>
      <c r="H19" s="1890"/>
      <c r="I19" s="1890"/>
      <c r="J19" s="897"/>
      <c r="K19" s="907" t="s">
        <v>10</v>
      </c>
      <c r="L19" s="920"/>
      <c r="M19" s="1890"/>
      <c r="N19" s="1890"/>
      <c r="O19" s="1890"/>
      <c r="P19" s="1890"/>
      <c r="Q19" s="1897"/>
      <c r="R19" s="1898"/>
      <c r="S19" s="1899" t="s">
        <v>610</v>
      </c>
      <c r="T19" s="1900"/>
      <c r="U19" s="1901"/>
      <c r="V19" s="1897"/>
      <c r="W19" s="1898"/>
      <c r="X19" s="1899" t="s">
        <v>610</v>
      </c>
      <c r="Y19" s="1900"/>
      <c r="Z19" s="1901"/>
      <c r="AA19" s="1897"/>
      <c r="AB19" s="1898"/>
      <c r="AC19" s="1899" t="s">
        <v>610</v>
      </c>
      <c r="AD19" s="1900"/>
      <c r="AE19" s="1901"/>
      <c r="AF19" s="1890"/>
      <c r="AG19" s="1890"/>
      <c r="AH19" s="1890"/>
      <c r="AI19" s="1890"/>
      <c r="AJ19" s="1890"/>
      <c r="AK19" s="1906"/>
      <c r="AL19" s="1906"/>
      <c r="AM19" s="1906"/>
      <c r="AN19" s="1906"/>
      <c r="AO19" s="1906"/>
      <c r="AP19" s="1906"/>
      <c r="AQ19" s="1906"/>
      <c r="AR19" s="1906"/>
      <c r="AS19" s="1906"/>
      <c r="AT19" s="1906"/>
    </row>
    <row r="20" spans="2:46" ht="15.75" customHeight="1">
      <c r="B20" s="1890"/>
      <c r="C20" s="897"/>
      <c r="D20" s="1894"/>
      <c r="E20" s="1890"/>
      <c r="F20" s="1890"/>
      <c r="G20" s="1890"/>
      <c r="H20" s="1890"/>
      <c r="I20" s="1890"/>
      <c r="J20" s="897"/>
      <c r="K20" s="907" t="s">
        <v>10</v>
      </c>
      <c r="L20" s="920"/>
      <c r="M20" s="1890"/>
      <c r="N20" s="1890"/>
      <c r="O20" s="1890"/>
      <c r="P20" s="1890"/>
      <c r="Q20" s="1897"/>
      <c r="R20" s="1898"/>
      <c r="S20" s="1899" t="s">
        <v>610</v>
      </c>
      <c r="T20" s="1900"/>
      <c r="U20" s="1901"/>
      <c r="V20" s="1897"/>
      <c r="W20" s="1898"/>
      <c r="X20" s="1899" t="s">
        <v>610</v>
      </c>
      <c r="Y20" s="1900"/>
      <c r="Z20" s="1901"/>
      <c r="AA20" s="1897"/>
      <c r="AB20" s="1898"/>
      <c r="AC20" s="1899" t="s">
        <v>610</v>
      </c>
      <c r="AD20" s="1900"/>
      <c r="AE20" s="1901"/>
      <c r="AF20" s="1890"/>
      <c r="AG20" s="1890"/>
      <c r="AH20" s="1890"/>
      <c r="AI20" s="1890"/>
      <c r="AJ20" s="1890"/>
      <c r="AK20" s="1906"/>
      <c r="AL20" s="1906"/>
      <c r="AM20" s="1906"/>
      <c r="AN20" s="1906"/>
      <c r="AO20" s="1906"/>
      <c r="AP20" s="1906"/>
      <c r="AQ20" s="1906"/>
      <c r="AR20" s="1906"/>
      <c r="AS20" s="1906"/>
      <c r="AT20" s="1906"/>
    </row>
    <row r="21" spans="2:46" ht="15.75" customHeight="1">
      <c r="B21" s="1890"/>
      <c r="C21" s="897"/>
      <c r="D21" s="1894"/>
      <c r="E21" s="1890"/>
      <c r="F21" s="1890"/>
      <c r="G21" s="1890"/>
      <c r="H21" s="1890"/>
      <c r="I21" s="1890"/>
      <c r="J21" s="897"/>
      <c r="K21" s="907" t="s">
        <v>10</v>
      </c>
      <c r="L21" s="920"/>
      <c r="M21" s="1890"/>
      <c r="N21" s="1890"/>
      <c r="O21" s="1890"/>
      <c r="P21" s="1890"/>
      <c r="Q21" s="1897"/>
      <c r="R21" s="1898"/>
      <c r="S21" s="1899" t="s">
        <v>610</v>
      </c>
      <c r="T21" s="1900"/>
      <c r="U21" s="1901"/>
      <c r="V21" s="1897"/>
      <c r="W21" s="1898"/>
      <c r="X21" s="1899" t="s">
        <v>610</v>
      </c>
      <c r="Y21" s="1900"/>
      <c r="Z21" s="1901"/>
      <c r="AA21" s="1897"/>
      <c r="AB21" s="1898"/>
      <c r="AC21" s="1899" t="s">
        <v>610</v>
      </c>
      <c r="AD21" s="1900"/>
      <c r="AE21" s="1901"/>
      <c r="AF21" s="1890"/>
      <c r="AG21" s="1890"/>
      <c r="AH21" s="1890"/>
      <c r="AI21" s="1890"/>
      <c r="AJ21" s="1890"/>
      <c r="AK21" s="1906"/>
      <c r="AL21" s="1906"/>
      <c r="AM21" s="1906"/>
      <c r="AN21" s="1906"/>
      <c r="AO21" s="1906"/>
      <c r="AP21" s="1906"/>
      <c r="AQ21" s="1906"/>
      <c r="AR21" s="1906"/>
      <c r="AS21" s="1906"/>
      <c r="AT21" s="1906"/>
    </row>
    <row r="22" spans="2:46" ht="15.75" customHeight="1">
      <c r="B22" s="1890"/>
      <c r="C22" s="897"/>
      <c r="D22" s="1894"/>
      <c r="E22" s="1890"/>
      <c r="F22" s="1890"/>
      <c r="G22" s="1890"/>
      <c r="H22" s="1890"/>
      <c r="I22" s="1890"/>
      <c r="J22" s="897"/>
      <c r="K22" s="907" t="s">
        <v>10</v>
      </c>
      <c r="L22" s="920"/>
      <c r="M22" s="1890"/>
      <c r="N22" s="1890"/>
      <c r="O22" s="1890"/>
      <c r="P22" s="1890"/>
      <c r="Q22" s="1897"/>
      <c r="R22" s="1898"/>
      <c r="S22" s="1899" t="s">
        <v>610</v>
      </c>
      <c r="T22" s="1900"/>
      <c r="U22" s="1901"/>
      <c r="V22" s="1897"/>
      <c r="W22" s="1898"/>
      <c r="X22" s="1899" t="s">
        <v>610</v>
      </c>
      <c r="Y22" s="1900"/>
      <c r="Z22" s="1901"/>
      <c r="AA22" s="1897"/>
      <c r="AB22" s="1898"/>
      <c r="AC22" s="1899" t="s">
        <v>610</v>
      </c>
      <c r="AD22" s="1900"/>
      <c r="AE22" s="1901"/>
      <c r="AF22" s="1890"/>
      <c r="AG22" s="1890"/>
      <c r="AH22" s="1890"/>
      <c r="AI22" s="1890"/>
      <c r="AJ22" s="1890"/>
      <c r="AK22" s="1906"/>
      <c r="AL22" s="1906"/>
      <c r="AM22" s="1906"/>
      <c r="AN22" s="1906"/>
      <c r="AO22" s="1906"/>
      <c r="AP22" s="1906"/>
      <c r="AQ22" s="1906"/>
      <c r="AR22" s="1906"/>
      <c r="AS22" s="1906"/>
      <c r="AT22" s="1906"/>
    </row>
    <row r="23" spans="2:46" ht="15.75" customHeight="1">
      <c r="B23" s="1890"/>
      <c r="C23" s="897"/>
      <c r="D23" s="1894"/>
      <c r="E23" s="1890"/>
      <c r="F23" s="1890"/>
      <c r="G23" s="1890"/>
      <c r="H23" s="1890"/>
      <c r="I23" s="1890"/>
      <c r="J23" s="897"/>
      <c r="K23" s="907" t="s">
        <v>10</v>
      </c>
      <c r="L23" s="920"/>
      <c r="M23" s="1890"/>
      <c r="N23" s="1890"/>
      <c r="O23" s="1890"/>
      <c r="P23" s="1890"/>
      <c r="Q23" s="1897"/>
      <c r="R23" s="1898"/>
      <c r="S23" s="1899" t="s">
        <v>610</v>
      </c>
      <c r="T23" s="1900"/>
      <c r="U23" s="1901"/>
      <c r="V23" s="1897"/>
      <c r="W23" s="1898"/>
      <c r="X23" s="1899" t="s">
        <v>610</v>
      </c>
      <c r="Y23" s="1900"/>
      <c r="Z23" s="1901"/>
      <c r="AA23" s="1897"/>
      <c r="AB23" s="1898"/>
      <c r="AC23" s="1899" t="s">
        <v>610</v>
      </c>
      <c r="AD23" s="1900"/>
      <c r="AE23" s="1901"/>
      <c r="AF23" s="1890"/>
      <c r="AG23" s="1890"/>
      <c r="AH23" s="1890"/>
      <c r="AI23" s="1890"/>
      <c r="AJ23" s="1890"/>
      <c r="AK23" s="1906"/>
      <c r="AL23" s="1906"/>
      <c r="AM23" s="1906"/>
      <c r="AN23" s="1906"/>
      <c r="AO23" s="1906"/>
      <c r="AP23" s="1906"/>
      <c r="AQ23" s="1906"/>
      <c r="AR23" s="1906"/>
      <c r="AS23" s="1906"/>
      <c r="AT23" s="1906"/>
    </row>
    <row r="24" spans="2:46" ht="15.75" customHeight="1">
      <c r="B24" s="1890"/>
      <c r="C24" s="897"/>
      <c r="D24" s="1894"/>
      <c r="E24" s="1890"/>
      <c r="F24" s="1890"/>
      <c r="G24" s="1890"/>
      <c r="H24" s="1890"/>
      <c r="I24" s="1890"/>
      <c r="J24" s="897"/>
      <c r="K24" s="907" t="s">
        <v>10</v>
      </c>
      <c r="L24" s="920"/>
      <c r="M24" s="1890"/>
      <c r="N24" s="1890"/>
      <c r="O24" s="1890"/>
      <c r="P24" s="1890"/>
      <c r="Q24" s="1897"/>
      <c r="R24" s="1898"/>
      <c r="S24" s="1899" t="s">
        <v>610</v>
      </c>
      <c r="T24" s="1900"/>
      <c r="U24" s="1901"/>
      <c r="V24" s="1897"/>
      <c r="W24" s="1898"/>
      <c r="X24" s="1899" t="s">
        <v>610</v>
      </c>
      <c r="Y24" s="1900"/>
      <c r="Z24" s="1901"/>
      <c r="AA24" s="1897"/>
      <c r="AB24" s="1898"/>
      <c r="AC24" s="1899" t="s">
        <v>610</v>
      </c>
      <c r="AD24" s="1900"/>
      <c r="AE24" s="1901"/>
      <c r="AF24" s="1890"/>
      <c r="AG24" s="1890"/>
      <c r="AH24" s="1890"/>
      <c r="AI24" s="1890"/>
      <c r="AJ24" s="1890"/>
      <c r="AK24" s="1906"/>
      <c r="AL24" s="1906"/>
      <c r="AM24" s="1906"/>
      <c r="AN24" s="1906"/>
      <c r="AO24" s="1906"/>
      <c r="AP24" s="1906"/>
      <c r="AQ24" s="1906"/>
      <c r="AR24" s="1906"/>
      <c r="AS24" s="1906"/>
      <c r="AT24" s="1906"/>
    </row>
    <row r="25" spans="2:46" ht="15.75" customHeight="1">
      <c r="B25" s="1890"/>
      <c r="C25" s="897"/>
      <c r="D25" s="1894"/>
      <c r="E25" s="1890"/>
      <c r="F25" s="1890"/>
      <c r="G25" s="1890"/>
      <c r="H25" s="1890"/>
      <c r="I25" s="1890"/>
      <c r="J25" s="897"/>
      <c r="K25" s="907" t="s">
        <v>10</v>
      </c>
      <c r="L25" s="920"/>
      <c r="M25" s="1890"/>
      <c r="N25" s="1890"/>
      <c r="O25" s="1890"/>
      <c r="P25" s="1890"/>
      <c r="Q25" s="1897"/>
      <c r="R25" s="1898"/>
      <c r="S25" s="1899" t="s">
        <v>610</v>
      </c>
      <c r="T25" s="1900"/>
      <c r="U25" s="1901"/>
      <c r="V25" s="1897"/>
      <c r="W25" s="1898"/>
      <c r="X25" s="1899" t="s">
        <v>610</v>
      </c>
      <c r="Y25" s="1900"/>
      <c r="Z25" s="1901"/>
      <c r="AA25" s="1897"/>
      <c r="AB25" s="1898"/>
      <c r="AC25" s="1899" t="s">
        <v>610</v>
      </c>
      <c r="AD25" s="1900"/>
      <c r="AE25" s="1901"/>
      <c r="AF25" s="1890"/>
      <c r="AG25" s="1890"/>
      <c r="AH25" s="1890"/>
      <c r="AI25" s="1890"/>
      <c r="AJ25" s="1890"/>
      <c r="AK25" s="1906"/>
      <c r="AL25" s="1906"/>
      <c r="AM25" s="1906"/>
      <c r="AN25" s="1906"/>
      <c r="AO25" s="1906"/>
      <c r="AP25" s="1906"/>
      <c r="AQ25" s="1906"/>
      <c r="AR25" s="1906"/>
      <c r="AS25" s="1906"/>
      <c r="AT25" s="1906"/>
    </row>
    <row r="26" spans="2:46" ht="15.75" customHeight="1">
      <c r="B26" s="1890"/>
      <c r="C26" s="897"/>
      <c r="D26" s="1894"/>
      <c r="E26" s="1890"/>
      <c r="F26" s="1890"/>
      <c r="G26" s="1890"/>
      <c r="H26" s="1890"/>
      <c r="I26" s="1890"/>
      <c r="J26" s="897"/>
      <c r="K26" s="907" t="s">
        <v>10</v>
      </c>
      <c r="L26" s="920"/>
      <c r="M26" s="1890"/>
      <c r="N26" s="1890"/>
      <c r="O26" s="1890"/>
      <c r="P26" s="1890"/>
      <c r="Q26" s="1897"/>
      <c r="R26" s="1898"/>
      <c r="S26" s="1899" t="s">
        <v>610</v>
      </c>
      <c r="T26" s="1900"/>
      <c r="U26" s="1901"/>
      <c r="V26" s="1897"/>
      <c r="W26" s="1898"/>
      <c r="X26" s="1899" t="s">
        <v>610</v>
      </c>
      <c r="Y26" s="1900"/>
      <c r="Z26" s="1901"/>
      <c r="AA26" s="1897"/>
      <c r="AB26" s="1898"/>
      <c r="AC26" s="1899" t="s">
        <v>610</v>
      </c>
      <c r="AD26" s="1900"/>
      <c r="AE26" s="1901"/>
      <c r="AF26" s="1890"/>
      <c r="AG26" s="1890"/>
      <c r="AH26" s="1890"/>
      <c r="AI26" s="1890"/>
      <c r="AJ26" s="1890"/>
      <c r="AK26" s="1906"/>
      <c r="AL26" s="1906"/>
      <c r="AM26" s="1906"/>
      <c r="AN26" s="1906"/>
      <c r="AO26" s="1906"/>
      <c r="AP26" s="1906"/>
      <c r="AQ26" s="1906"/>
      <c r="AR26" s="1906"/>
      <c r="AS26" s="1906"/>
      <c r="AT26" s="1906"/>
    </row>
    <row r="27" spans="2:46" ht="15.75" customHeight="1">
      <c r="B27" s="1890"/>
      <c r="C27" s="897"/>
      <c r="D27" s="1894"/>
      <c r="E27" s="1890"/>
      <c r="F27" s="1890"/>
      <c r="G27" s="1890"/>
      <c r="H27" s="1890"/>
      <c r="I27" s="1890"/>
      <c r="J27" s="897"/>
      <c r="K27" s="907" t="s">
        <v>10</v>
      </c>
      <c r="L27" s="920"/>
      <c r="M27" s="1890"/>
      <c r="N27" s="1890"/>
      <c r="O27" s="1890"/>
      <c r="P27" s="1890"/>
      <c r="Q27" s="1897"/>
      <c r="R27" s="1898"/>
      <c r="S27" s="1899" t="s">
        <v>610</v>
      </c>
      <c r="T27" s="1900"/>
      <c r="U27" s="1901"/>
      <c r="V27" s="1897"/>
      <c r="W27" s="1898"/>
      <c r="X27" s="1899" t="s">
        <v>610</v>
      </c>
      <c r="Y27" s="1900"/>
      <c r="Z27" s="1901"/>
      <c r="AA27" s="1897"/>
      <c r="AB27" s="1898"/>
      <c r="AC27" s="1899" t="s">
        <v>610</v>
      </c>
      <c r="AD27" s="1900"/>
      <c r="AE27" s="1901"/>
      <c r="AF27" s="1890"/>
      <c r="AG27" s="1890"/>
      <c r="AH27" s="1890"/>
      <c r="AI27" s="1890"/>
      <c r="AJ27" s="1890"/>
      <c r="AK27" s="1906"/>
      <c r="AL27" s="1906"/>
      <c r="AM27" s="1906"/>
      <c r="AN27" s="1906"/>
      <c r="AO27" s="1906"/>
      <c r="AP27" s="1906"/>
      <c r="AQ27" s="1906"/>
      <c r="AR27" s="1906"/>
      <c r="AS27" s="1906"/>
      <c r="AT27" s="1906"/>
    </row>
    <row r="28" spans="2:46" ht="15.75" customHeight="1">
      <c r="B28" s="1890"/>
      <c r="C28" s="897"/>
      <c r="D28" s="1894"/>
      <c r="E28" s="1890"/>
      <c r="F28" s="1890"/>
      <c r="G28" s="1890"/>
      <c r="H28" s="1890"/>
      <c r="I28" s="1890"/>
      <c r="J28" s="897"/>
      <c r="K28" s="907" t="s">
        <v>10</v>
      </c>
      <c r="L28" s="920"/>
      <c r="M28" s="1890"/>
      <c r="N28" s="1890"/>
      <c r="O28" s="1890"/>
      <c r="P28" s="1890"/>
      <c r="Q28" s="1897"/>
      <c r="R28" s="1898"/>
      <c r="S28" s="1899" t="s">
        <v>610</v>
      </c>
      <c r="T28" s="1900"/>
      <c r="U28" s="1901"/>
      <c r="V28" s="1897"/>
      <c r="W28" s="1898"/>
      <c r="X28" s="1899" t="s">
        <v>610</v>
      </c>
      <c r="Y28" s="1900"/>
      <c r="Z28" s="1901"/>
      <c r="AA28" s="1897"/>
      <c r="AB28" s="1898"/>
      <c r="AC28" s="1899" t="s">
        <v>610</v>
      </c>
      <c r="AD28" s="1900"/>
      <c r="AE28" s="1901"/>
      <c r="AF28" s="1890"/>
      <c r="AG28" s="1890"/>
      <c r="AH28" s="1890"/>
      <c r="AI28" s="1890"/>
      <c r="AJ28" s="1890"/>
      <c r="AK28" s="1906"/>
      <c r="AL28" s="1906"/>
      <c r="AM28" s="1906"/>
      <c r="AN28" s="1906"/>
      <c r="AO28" s="1906"/>
      <c r="AP28" s="1906"/>
      <c r="AQ28" s="1906"/>
      <c r="AR28" s="1906"/>
      <c r="AS28" s="1906"/>
      <c r="AT28" s="1906"/>
    </row>
    <row r="29" spans="2:46" ht="15.75" customHeight="1">
      <c r="B29" s="1890"/>
      <c r="C29" s="897"/>
      <c r="D29" s="1894"/>
      <c r="E29" s="1890"/>
      <c r="F29" s="1890"/>
      <c r="G29" s="1890"/>
      <c r="H29" s="1890"/>
      <c r="I29" s="1890"/>
      <c r="J29" s="897"/>
      <c r="K29" s="907" t="s">
        <v>10</v>
      </c>
      <c r="L29" s="920"/>
      <c r="M29" s="1890"/>
      <c r="N29" s="1890"/>
      <c r="O29" s="1890"/>
      <c r="P29" s="1890"/>
      <c r="Q29" s="1897"/>
      <c r="R29" s="1898"/>
      <c r="S29" s="1899" t="s">
        <v>610</v>
      </c>
      <c r="T29" s="1900"/>
      <c r="U29" s="1901"/>
      <c r="V29" s="1897"/>
      <c r="W29" s="1898"/>
      <c r="X29" s="1899" t="s">
        <v>610</v>
      </c>
      <c r="Y29" s="1900"/>
      <c r="Z29" s="1901"/>
      <c r="AA29" s="1897"/>
      <c r="AB29" s="1898"/>
      <c r="AC29" s="1899" t="s">
        <v>610</v>
      </c>
      <c r="AD29" s="1900"/>
      <c r="AE29" s="1901"/>
      <c r="AF29" s="1890"/>
      <c r="AG29" s="1890"/>
      <c r="AH29" s="1890"/>
      <c r="AI29" s="1890"/>
      <c r="AJ29" s="1890"/>
      <c r="AK29" s="1906"/>
      <c r="AL29" s="1906"/>
      <c r="AM29" s="1906"/>
      <c r="AN29" s="1906"/>
      <c r="AO29" s="1906"/>
      <c r="AP29" s="1906"/>
      <c r="AQ29" s="1906"/>
      <c r="AR29" s="1906"/>
      <c r="AS29" s="1906"/>
      <c r="AT29" s="1906"/>
    </row>
    <row r="30" spans="2:46" ht="15.75" customHeight="1">
      <c r="B30" s="1890"/>
      <c r="C30" s="897"/>
      <c r="D30" s="1894"/>
      <c r="E30" s="1890"/>
      <c r="F30" s="1890"/>
      <c r="G30" s="1890"/>
      <c r="H30" s="1890"/>
      <c r="I30" s="1890"/>
      <c r="J30" s="897"/>
      <c r="K30" s="907" t="s">
        <v>10</v>
      </c>
      <c r="L30" s="920"/>
      <c r="M30" s="1890"/>
      <c r="N30" s="1890"/>
      <c r="O30" s="1890"/>
      <c r="P30" s="1890"/>
      <c r="Q30" s="1897"/>
      <c r="R30" s="1898"/>
      <c r="S30" s="1899" t="s">
        <v>610</v>
      </c>
      <c r="T30" s="1900"/>
      <c r="U30" s="1901"/>
      <c r="V30" s="1897"/>
      <c r="W30" s="1898"/>
      <c r="X30" s="1899" t="s">
        <v>610</v>
      </c>
      <c r="Y30" s="1900"/>
      <c r="Z30" s="1901"/>
      <c r="AA30" s="1897"/>
      <c r="AB30" s="1898"/>
      <c r="AC30" s="1899" t="s">
        <v>610</v>
      </c>
      <c r="AD30" s="1900"/>
      <c r="AE30" s="1901"/>
      <c r="AF30" s="1890"/>
      <c r="AG30" s="1890"/>
      <c r="AH30" s="1890"/>
      <c r="AI30" s="1890"/>
      <c r="AJ30" s="1890"/>
      <c r="AK30" s="1906"/>
      <c r="AL30" s="1906"/>
      <c r="AM30" s="1906"/>
      <c r="AN30" s="1906"/>
      <c r="AO30" s="1906"/>
      <c r="AP30" s="1906"/>
      <c r="AQ30" s="1906"/>
      <c r="AR30" s="1906"/>
      <c r="AS30" s="1906"/>
      <c r="AT30" s="1906"/>
    </row>
    <row r="31" spans="2:46" ht="15.75" customHeight="1">
      <c r="B31" s="618" t="s">
        <v>354</v>
      </c>
      <c r="C31" s="629"/>
      <c r="D31" s="629"/>
      <c r="E31" s="629"/>
      <c r="F31" s="629"/>
      <c r="G31" s="629"/>
      <c r="H31" s="629"/>
      <c r="I31" s="629"/>
      <c r="J31" s="629"/>
      <c r="K31" s="629"/>
      <c r="L31" s="629"/>
      <c r="M31" s="629"/>
      <c r="N31" s="629"/>
      <c r="O31" s="629"/>
      <c r="P31" s="629"/>
      <c r="Q31" s="629"/>
      <c r="R31" s="629"/>
      <c r="S31" s="629"/>
      <c r="T31" s="629"/>
      <c r="U31" s="629"/>
      <c r="V31" s="629"/>
      <c r="W31" s="629"/>
      <c r="X31" s="629"/>
      <c r="Y31" s="629"/>
      <c r="Z31" s="1902"/>
      <c r="AA31" s="1897"/>
      <c r="AB31" s="1898"/>
      <c r="AC31" s="1899" t="s">
        <v>610</v>
      </c>
      <c r="AD31" s="1900"/>
      <c r="AE31" s="1901"/>
      <c r="AF31" s="1890"/>
      <c r="AG31" s="1890"/>
      <c r="AH31" s="1890"/>
      <c r="AI31" s="1890"/>
      <c r="AJ31" s="1890"/>
      <c r="AK31" s="1906"/>
      <c r="AL31" s="1906"/>
      <c r="AM31" s="1906"/>
      <c r="AN31" s="1906"/>
      <c r="AO31" s="1906"/>
      <c r="AP31" s="1906"/>
      <c r="AQ31" s="1906"/>
      <c r="AR31" s="1906"/>
      <c r="AS31" s="1906"/>
      <c r="AT31" s="1906"/>
    </row>
    <row r="32" spans="2:46" ht="15.75" customHeight="1"/>
    <row r="33" spans="2:48" ht="15.75" customHeight="1">
      <c r="C33" s="1892"/>
    </row>
    <row r="34" spans="2:48" ht="15.75" customHeight="1">
      <c r="B34" s="1891" t="s">
        <v>580</v>
      </c>
      <c r="C34" s="614"/>
      <c r="D34" s="614" t="s">
        <v>226</v>
      </c>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row>
    <row r="35" spans="2:48" ht="15.75" customHeight="1">
      <c r="B35" s="614"/>
      <c r="C35" s="1891"/>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c r="AR35" s="614"/>
      <c r="AS35" s="614"/>
      <c r="AT35" s="614"/>
      <c r="AU35" s="614"/>
      <c r="AV35" s="614"/>
    </row>
    <row r="36" spans="2:48" ht="15.75" customHeight="1">
      <c r="B36" s="614"/>
      <c r="C36" s="614"/>
      <c r="D36" s="614"/>
      <c r="E36" s="614" t="s">
        <v>1099</v>
      </c>
      <c r="F36" s="614"/>
      <c r="G36" s="614" t="s">
        <v>1100</v>
      </c>
      <c r="H36" s="614"/>
      <c r="I36" s="614"/>
      <c r="J36" s="614"/>
      <c r="K36" s="614"/>
      <c r="L36" s="614"/>
      <c r="M36" s="614"/>
      <c r="N36" s="614"/>
      <c r="O36" s="614"/>
      <c r="P36" s="614"/>
      <c r="Q36" s="614"/>
      <c r="R36" s="614" t="s">
        <v>851</v>
      </c>
      <c r="S36" s="614"/>
      <c r="T36" s="614" t="s">
        <v>1101</v>
      </c>
      <c r="U36" s="614"/>
      <c r="V36" s="614"/>
      <c r="W36" s="614"/>
      <c r="X36" s="614"/>
      <c r="Y36" s="614"/>
      <c r="Z36" s="614"/>
      <c r="AA36" s="614"/>
      <c r="AB36" s="614"/>
      <c r="AC36" s="614"/>
      <c r="AD36" s="614"/>
      <c r="AE36" s="614" t="s">
        <v>98</v>
      </c>
      <c r="AF36" s="614"/>
      <c r="AG36" s="614" t="s">
        <v>1102</v>
      </c>
      <c r="AH36" s="614"/>
      <c r="AI36" s="614"/>
      <c r="AJ36" s="614"/>
      <c r="AK36" s="614"/>
      <c r="AL36" s="614"/>
      <c r="AM36" s="614"/>
      <c r="AN36" s="614"/>
      <c r="AO36" s="614"/>
      <c r="AP36" s="614"/>
      <c r="AQ36" s="614"/>
      <c r="AR36" s="614"/>
      <c r="AS36" s="614"/>
      <c r="AT36" s="614"/>
      <c r="AU36" s="614"/>
      <c r="AV36" s="614"/>
    </row>
    <row r="37" spans="2:48" ht="15.75" customHeight="1">
      <c r="B37" s="614"/>
      <c r="C37" s="614"/>
      <c r="D37" s="614"/>
      <c r="E37" s="614" t="s">
        <v>319</v>
      </c>
      <c r="F37" s="614"/>
      <c r="G37" s="614" t="s">
        <v>18</v>
      </c>
      <c r="H37" s="614"/>
      <c r="I37" s="614"/>
      <c r="J37" s="614"/>
      <c r="K37" s="614"/>
      <c r="L37" s="614"/>
      <c r="M37" s="614"/>
      <c r="N37" s="614"/>
      <c r="O37" s="614"/>
      <c r="P37" s="614"/>
      <c r="Q37" s="614"/>
      <c r="R37" s="614" t="s">
        <v>285</v>
      </c>
      <c r="S37" s="614"/>
      <c r="T37" s="614" t="s">
        <v>872</v>
      </c>
      <c r="U37" s="614"/>
      <c r="V37" s="614"/>
      <c r="W37" s="614"/>
      <c r="X37" s="614"/>
      <c r="Y37" s="614"/>
      <c r="Z37" s="614"/>
      <c r="AA37" s="614"/>
      <c r="AB37" s="614"/>
      <c r="AC37" s="614"/>
      <c r="AD37" s="614"/>
      <c r="AE37" s="614"/>
      <c r="AF37" s="614"/>
      <c r="AG37" s="614"/>
      <c r="AH37" s="614"/>
      <c r="AI37" s="614"/>
      <c r="AJ37" s="614"/>
      <c r="AK37" s="614"/>
      <c r="AL37" s="614"/>
      <c r="AM37" s="614"/>
      <c r="AN37" s="614"/>
      <c r="AO37" s="614"/>
      <c r="AP37" s="614"/>
      <c r="AQ37" s="614"/>
      <c r="AR37" s="614"/>
      <c r="AS37" s="614"/>
      <c r="AT37" s="614"/>
      <c r="AU37" s="614"/>
      <c r="AV37" s="614"/>
    </row>
    <row r="38" spans="2:48" ht="15.75" customHeight="1">
      <c r="B38" s="614"/>
      <c r="C38" s="1891"/>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c r="AP38" s="614"/>
      <c r="AQ38" s="614"/>
      <c r="AR38" s="614"/>
      <c r="AS38" s="614"/>
      <c r="AT38" s="614"/>
      <c r="AU38" s="614"/>
      <c r="AV38" s="614"/>
    </row>
    <row r="39" spans="2:48" ht="15.75" customHeight="1">
      <c r="B39" s="614"/>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4"/>
      <c r="AP39" s="614"/>
      <c r="AQ39" s="614"/>
      <c r="AR39" s="614"/>
      <c r="AS39" s="614"/>
      <c r="AT39" s="614"/>
      <c r="AU39" s="614"/>
      <c r="AV39" s="614"/>
    </row>
    <row r="40" spans="2:48" ht="15.75" customHeight="1">
      <c r="B40" s="1891" t="s">
        <v>503</v>
      </c>
      <c r="C40" s="1891"/>
      <c r="D40" s="614" t="s">
        <v>433</v>
      </c>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c r="AK40" s="614"/>
      <c r="AL40" s="614"/>
      <c r="AM40" s="614"/>
      <c r="AN40" s="614"/>
      <c r="AO40" s="614"/>
      <c r="AP40" s="614"/>
      <c r="AQ40" s="614"/>
      <c r="AR40" s="614"/>
      <c r="AS40" s="614"/>
      <c r="AT40" s="614"/>
      <c r="AU40" s="614"/>
      <c r="AV40" s="614"/>
    </row>
    <row r="41" spans="2:48" ht="15.75" customHeight="1">
      <c r="B41" s="614"/>
      <c r="C41" s="614"/>
      <c r="D41" s="614"/>
      <c r="E41" s="614"/>
      <c r="F41" s="614"/>
      <c r="G41" s="614"/>
      <c r="H41" s="614"/>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4"/>
      <c r="AL41" s="614"/>
      <c r="AM41" s="614"/>
      <c r="AN41" s="614"/>
      <c r="AO41" s="614"/>
      <c r="AP41" s="614"/>
      <c r="AQ41" s="614"/>
      <c r="AR41" s="614"/>
      <c r="AS41" s="614"/>
      <c r="AT41" s="614"/>
      <c r="AU41" s="614"/>
      <c r="AV41" s="614"/>
    </row>
    <row r="42" spans="2:48" ht="15.75" customHeight="1">
      <c r="B42" s="614"/>
      <c r="C42" s="614"/>
      <c r="D42" s="614" t="s">
        <v>292</v>
      </c>
      <c r="E42" s="614" t="s">
        <v>117</v>
      </c>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4"/>
      <c r="AL42" s="614"/>
      <c r="AM42" s="614"/>
      <c r="AN42" s="614"/>
      <c r="AO42" s="614"/>
      <c r="AP42" s="614"/>
      <c r="AQ42" s="614"/>
      <c r="AR42" s="614"/>
      <c r="AS42" s="614"/>
      <c r="AT42" s="614"/>
      <c r="AU42" s="614"/>
      <c r="AV42" s="614"/>
    </row>
    <row r="43" spans="2:48" ht="15.75" customHeight="1">
      <c r="B43" s="614"/>
      <c r="C43" s="614"/>
      <c r="D43" s="614" t="s">
        <v>292</v>
      </c>
      <c r="E43" s="614" t="s">
        <v>1103</v>
      </c>
      <c r="F43" s="614"/>
      <c r="G43" s="614"/>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c r="AL43" s="614"/>
      <c r="AM43" s="614"/>
      <c r="AN43" s="614"/>
      <c r="AO43" s="614"/>
      <c r="AP43" s="614"/>
      <c r="AQ43" s="614"/>
      <c r="AR43" s="614"/>
      <c r="AS43" s="614"/>
      <c r="AT43" s="614"/>
      <c r="AU43" s="614"/>
      <c r="AV43" s="614"/>
    </row>
    <row r="44" spans="2:48" ht="15.75" customHeight="1">
      <c r="B44" s="614"/>
      <c r="C44" s="614"/>
      <c r="D44" s="614"/>
      <c r="E44" s="614"/>
      <c r="F44" s="614" t="s">
        <v>1105</v>
      </c>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4"/>
      <c r="AN44" s="614"/>
      <c r="AO44" s="614"/>
      <c r="AP44" s="614"/>
      <c r="AQ44" s="614"/>
      <c r="AR44" s="614"/>
      <c r="AS44" s="614"/>
      <c r="AT44" s="614"/>
      <c r="AU44" s="614"/>
      <c r="AV44" s="614"/>
    </row>
    <row r="45" spans="2:48" ht="15.75" customHeight="1">
      <c r="B45" s="614"/>
      <c r="C45" s="1891"/>
      <c r="D45" s="614"/>
      <c r="E45" s="614"/>
      <c r="F45" s="614" t="s">
        <v>1106</v>
      </c>
      <c r="G45" s="614"/>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4"/>
      <c r="AG45" s="614"/>
      <c r="AH45" s="614"/>
      <c r="AI45" s="614"/>
      <c r="AJ45" s="614"/>
      <c r="AK45" s="614"/>
      <c r="AL45" s="614"/>
      <c r="AM45" s="614"/>
      <c r="AN45" s="614"/>
      <c r="AO45" s="614"/>
      <c r="AP45" s="614"/>
      <c r="AQ45" s="614"/>
      <c r="AR45" s="614"/>
      <c r="AS45" s="614"/>
      <c r="AT45" s="614"/>
      <c r="AU45" s="614"/>
      <c r="AV45" s="614"/>
    </row>
    <row r="46" spans="2:48" ht="15.75" customHeight="1">
      <c r="B46" s="614"/>
      <c r="C46" s="614"/>
      <c r="D46" s="614"/>
      <c r="E46" s="614" t="s">
        <v>784</v>
      </c>
      <c r="F46" s="614"/>
      <c r="G46" s="614"/>
      <c r="H46" s="614"/>
      <c r="I46" s="614"/>
      <c r="J46" s="614"/>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c r="AP46" s="614"/>
      <c r="AQ46" s="614"/>
      <c r="AR46" s="614"/>
      <c r="AS46" s="614"/>
      <c r="AT46" s="614"/>
      <c r="AU46" s="614"/>
      <c r="AV46" s="614"/>
    </row>
    <row r="47" spans="2:48" ht="15.75" customHeight="1">
      <c r="B47" s="614"/>
      <c r="C47" s="614"/>
      <c r="D47" s="614" t="s">
        <v>292</v>
      </c>
      <c r="E47" s="614" t="s">
        <v>1107</v>
      </c>
      <c r="F47" s="614"/>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c r="AP47" s="614"/>
      <c r="AQ47" s="614"/>
      <c r="AR47" s="614"/>
      <c r="AS47" s="614"/>
      <c r="AT47" s="614"/>
      <c r="AU47" s="614"/>
      <c r="AV47" s="614"/>
    </row>
    <row r="48" spans="2:48" ht="15.75" customHeight="1">
      <c r="B48" s="614"/>
      <c r="C48" s="614"/>
      <c r="D48" s="614" t="s">
        <v>292</v>
      </c>
      <c r="E48" s="614" t="s">
        <v>235</v>
      </c>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c r="AP48" s="614"/>
      <c r="AQ48" s="614"/>
      <c r="AR48" s="614"/>
      <c r="AS48" s="614"/>
      <c r="AT48" s="614"/>
      <c r="AU48" s="614"/>
      <c r="AV48" s="614"/>
    </row>
    <row r="49" spans="2:48" ht="15.75" customHeight="1">
      <c r="B49" s="614"/>
      <c r="C49" s="614"/>
      <c r="D49" s="614" t="s">
        <v>292</v>
      </c>
      <c r="E49" s="614" t="s">
        <v>393</v>
      </c>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row>
    <row r="50" spans="2:48" ht="15.75" customHeight="1">
      <c r="B50" s="614"/>
      <c r="C50" s="1891"/>
      <c r="D50" s="614"/>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c r="AP50" s="614"/>
      <c r="AQ50" s="614"/>
      <c r="AR50" s="614"/>
      <c r="AS50" s="614"/>
      <c r="AT50" s="614"/>
      <c r="AU50" s="614"/>
      <c r="AV50" s="614"/>
    </row>
    <row r="51" spans="2:48" ht="15.75" customHeight="1">
      <c r="C51" s="1892"/>
    </row>
    <row r="52" spans="2:48" ht="15.75" customHeight="1"/>
    <row r="53" spans="2:48" ht="15.75" customHeight="1">
      <c r="C53" s="1892"/>
    </row>
    <row r="54" spans="2:48" ht="15.75" customHeight="1"/>
    <row r="55" spans="2:48" ht="15.75" customHeight="1"/>
    <row r="56" spans="2:48" ht="15.75" customHeight="1"/>
    <row r="57" spans="2:48" ht="15.75" customHeight="1">
      <c r="C57" s="1892"/>
    </row>
    <row r="58" spans="2:48" ht="15.75" customHeight="1"/>
    <row r="59" spans="2:48" ht="15.75" customHeight="1">
      <c r="C59" s="1892"/>
    </row>
    <row r="60" spans="2:48" ht="15.75" customHeight="1">
      <c r="C60" s="1892"/>
    </row>
    <row r="61" spans="2:48" ht="15.75" customHeight="1">
      <c r="C61" s="1892"/>
    </row>
    <row r="62" spans="2:48" ht="15.75" customHeight="1">
      <c r="C62" s="1892"/>
    </row>
    <row r="63" spans="2:48" ht="15.75" customHeight="1">
      <c r="C63" s="1892"/>
    </row>
    <row r="64" spans="2:48" ht="15.75" customHeight="1"/>
    <row r="66" spans="3:3" ht="15.75" customHeight="1">
      <c r="C66" s="1892"/>
    </row>
    <row r="67" spans="3:3" ht="15.75" customHeight="1">
      <c r="C67" s="1892"/>
    </row>
    <row r="68" spans="3:3" ht="15.75" customHeight="1"/>
    <row r="69" spans="3:3" ht="15.75" customHeight="1"/>
    <row r="70" spans="3:3" ht="15.75" customHeight="1"/>
    <row r="71" spans="3:3" ht="15.75" customHeight="1"/>
    <row r="72" spans="3:3" ht="15.75" customHeight="1"/>
    <row r="73" spans="3:3" ht="15.75" customHeight="1"/>
    <row r="74" spans="3:3" ht="15.75" customHeight="1">
      <c r="C74" s="1892"/>
    </row>
    <row r="75" spans="3:3" ht="15.75" customHeight="1">
      <c r="C75" s="1892"/>
    </row>
    <row r="76" spans="3:3" ht="15.75" customHeight="1">
      <c r="C76" s="1892"/>
    </row>
    <row r="77" spans="3:3" ht="15.75" customHeight="1"/>
    <row r="78" spans="3:3" ht="15.75" customHeight="1"/>
    <row r="79" spans="3:3" ht="15.75" customHeight="1"/>
    <row r="80" spans="3:3" ht="15.75" customHeight="1"/>
    <row r="81" spans="3:3" ht="15.75" customHeight="1"/>
    <row r="82" spans="3:3" ht="15.75" customHeight="1">
      <c r="C82" s="1892"/>
    </row>
    <row r="83" spans="3:3" ht="15.75" customHeight="1"/>
    <row r="84" spans="3:3" ht="15.75" customHeight="1"/>
    <row r="85" spans="3:3" ht="15.75" customHeight="1"/>
    <row r="86" spans="3:3" ht="15.75" customHeight="1">
      <c r="C86" s="1892"/>
    </row>
  </sheetData>
  <mergeCells count="239">
    <mergeCell ref="A2:AU2"/>
    <mergeCell ref="B5:F5"/>
    <mergeCell ref="H5:AK5"/>
    <mergeCell ref="B7:F7"/>
    <mergeCell ref="H7:Z7"/>
    <mergeCell ref="AG7:AT7"/>
    <mergeCell ref="B9:F9"/>
    <mergeCell ref="H9:Z9"/>
    <mergeCell ref="AI9:AP9"/>
    <mergeCell ref="AQ9:AT9"/>
    <mergeCell ref="B13:C13"/>
    <mergeCell ref="D13:E13"/>
    <mergeCell ref="F13:J13"/>
    <mergeCell ref="L13:P13"/>
    <mergeCell ref="Q13:R13"/>
    <mergeCell ref="T13:U13"/>
    <mergeCell ref="V13:W13"/>
    <mergeCell ref="Y13:Z13"/>
    <mergeCell ref="AA13:AB13"/>
    <mergeCell ref="AD13:AE13"/>
    <mergeCell ref="AF13:AJ13"/>
    <mergeCell ref="AK13:AT13"/>
    <mergeCell ref="B14:C14"/>
    <mergeCell ref="D14:E14"/>
    <mergeCell ref="F14:J14"/>
    <mergeCell ref="L14:P14"/>
    <mergeCell ref="Q14:R14"/>
    <mergeCell ref="T14:U14"/>
    <mergeCell ref="V14:W14"/>
    <mergeCell ref="Y14:Z14"/>
    <mergeCell ref="AA14:AB14"/>
    <mergeCell ref="AD14:AE14"/>
    <mergeCell ref="AF14:AJ14"/>
    <mergeCell ref="AK14:AT14"/>
    <mergeCell ref="B15:C15"/>
    <mergeCell ref="D15:E15"/>
    <mergeCell ref="F15:J15"/>
    <mergeCell ref="L15:P15"/>
    <mergeCell ref="Q15:R15"/>
    <mergeCell ref="T15:U15"/>
    <mergeCell ref="V15:W15"/>
    <mergeCell ref="Y15:Z15"/>
    <mergeCell ref="AA15:AB15"/>
    <mergeCell ref="AD15:AE15"/>
    <mergeCell ref="AF15:AJ15"/>
    <mergeCell ref="AK15:AT15"/>
    <mergeCell ref="B16:C16"/>
    <mergeCell ref="D16:E16"/>
    <mergeCell ref="F16:J16"/>
    <mergeCell ref="L16:P16"/>
    <mergeCell ref="Q16:R16"/>
    <mergeCell ref="T16:U16"/>
    <mergeCell ref="V16:W16"/>
    <mergeCell ref="Y16:Z16"/>
    <mergeCell ref="AA16:AB16"/>
    <mergeCell ref="AD16:AE16"/>
    <mergeCell ref="AF16:AJ16"/>
    <mergeCell ref="AK16:AT16"/>
    <mergeCell ref="B17:C17"/>
    <mergeCell ref="D17:E17"/>
    <mergeCell ref="F17:J17"/>
    <mergeCell ref="L17:P17"/>
    <mergeCell ref="Q17:R17"/>
    <mergeCell ref="T17:U17"/>
    <mergeCell ref="V17:W17"/>
    <mergeCell ref="Y17:Z17"/>
    <mergeCell ref="AA17:AB17"/>
    <mergeCell ref="AD17:AE17"/>
    <mergeCell ref="AF17:AJ17"/>
    <mergeCell ref="AK17:AT17"/>
    <mergeCell ref="B18:C18"/>
    <mergeCell ref="D18:E18"/>
    <mergeCell ref="F18:J18"/>
    <mergeCell ref="L18:P18"/>
    <mergeCell ref="Q18:R18"/>
    <mergeCell ref="T18:U18"/>
    <mergeCell ref="V18:W18"/>
    <mergeCell ref="Y18:Z18"/>
    <mergeCell ref="AA18:AB18"/>
    <mergeCell ref="AD18:AE18"/>
    <mergeCell ref="AF18:AJ18"/>
    <mergeCell ref="AK18:AT18"/>
    <mergeCell ref="B19:C19"/>
    <mergeCell ref="D19:E19"/>
    <mergeCell ref="F19:J19"/>
    <mergeCell ref="L19:P19"/>
    <mergeCell ref="Q19:R19"/>
    <mergeCell ref="T19:U19"/>
    <mergeCell ref="V19:W19"/>
    <mergeCell ref="Y19:Z19"/>
    <mergeCell ref="AA19:AB19"/>
    <mergeCell ref="AD19:AE19"/>
    <mergeCell ref="AF19:AJ19"/>
    <mergeCell ref="AK19:AT19"/>
    <mergeCell ref="B20:C20"/>
    <mergeCell ref="D20:E20"/>
    <mergeCell ref="F20:J20"/>
    <mergeCell ref="L20:P20"/>
    <mergeCell ref="Q20:R20"/>
    <mergeCell ref="T20:U20"/>
    <mergeCell ref="V20:W20"/>
    <mergeCell ref="Y20:Z20"/>
    <mergeCell ref="AA20:AB20"/>
    <mergeCell ref="AD20:AE20"/>
    <mergeCell ref="AF20:AJ20"/>
    <mergeCell ref="AK20:AT20"/>
    <mergeCell ref="B21:C21"/>
    <mergeCell ref="D21:E21"/>
    <mergeCell ref="F21:J21"/>
    <mergeCell ref="L21:P21"/>
    <mergeCell ref="Q21:R21"/>
    <mergeCell ref="T21:U21"/>
    <mergeCell ref="V21:W21"/>
    <mergeCell ref="Y21:Z21"/>
    <mergeCell ref="AA21:AB21"/>
    <mergeCell ref="AD21:AE21"/>
    <mergeCell ref="AF21:AJ21"/>
    <mergeCell ref="AK21:AT21"/>
    <mergeCell ref="B22:C22"/>
    <mergeCell ref="D22:E22"/>
    <mergeCell ref="F22:J22"/>
    <mergeCell ref="L22:P22"/>
    <mergeCell ref="Q22:R22"/>
    <mergeCell ref="T22:U22"/>
    <mergeCell ref="V22:W22"/>
    <mergeCell ref="Y22:Z22"/>
    <mergeCell ref="AA22:AB22"/>
    <mergeCell ref="AD22:AE22"/>
    <mergeCell ref="AF22:AJ22"/>
    <mergeCell ref="AK22:AT22"/>
    <mergeCell ref="B23:C23"/>
    <mergeCell ref="D23:E23"/>
    <mergeCell ref="F23:J23"/>
    <mergeCell ref="L23:P23"/>
    <mergeCell ref="Q23:R23"/>
    <mergeCell ref="T23:U23"/>
    <mergeCell ref="V23:W23"/>
    <mergeCell ref="Y23:Z23"/>
    <mergeCell ref="AA23:AB23"/>
    <mergeCell ref="AD23:AE23"/>
    <mergeCell ref="AF23:AJ23"/>
    <mergeCell ref="AK23:AT23"/>
    <mergeCell ref="B24:C24"/>
    <mergeCell ref="D24:E24"/>
    <mergeCell ref="F24:J24"/>
    <mergeCell ref="L24:P24"/>
    <mergeCell ref="Q24:R24"/>
    <mergeCell ref="T24:U24"/>
    <mergeCell ref="V24:W24"/>
    <mergeCell ref="Y24:Z24"/>
    <mergeCell ref="AA24:AB24"/>
    <mergeCell ref="AD24:AE24"/>
    <mergeCell ref="AF24:AJ24"/>
    <mergeCell ref="AK24:AT24"/>
    <mergeCell ref="B25:C25"/>
    <mergeCell ref="D25:E25"/>
    <mergeCell ref="F25:J25"/>
    <mergeCell ref="L25:P25"/>
    <mergeCell ref="Q25:R25"/>
    <mergeCell ref="T25:U25"/>
    <mergeCell ref="V25:W25"/>
    <mergeCell ref="Y25:Z25"/>
    <mergeCell ref="AA25:AB25"/>
    <mergeCell ref="AD25:AE25"/>
    <mergeCell ref="AF25:AJ25"/>
    <mergeCell ref="AK25:AT25"/>
    <mergeCell ref="B26:C26"/>
    <mergeCell ref="D26:E26"/>
    <mergeCell ref="F26:J26"/>
    <mergeCell ref="L26:P26"/>
    <mergeCell ref="Q26:R26"/>
    <mergeCell ref="T26:U26"/>
    <mergeCell ref="V26:W26"/>
    <mergeCell ref="Y26:Z26"/>
    <mergeCell ref="AA26:AB26"/>
    <mergeCell ref="AD26:AE26"/>
    <mergeCell ref="AF26:AJ26"/>
    <mergeCell ref="AK26:AT26"/>
    <mergeCell ref="B27:C27"/>
    <mergeCell ref="D27:E27"/>
    <mergeCell ref="F27:J27"/>
    <mergeCell ref="L27:P27"/>
    <mergeCell ref="Q27:R27"/>
    <mergeCell ref="T27:U27"/>
    <mergeCell ref="V27:W27"/>
    <mergeCell ref="Y27:Z27"/>
    <mergeCell ref="AA27:AB27"/>
    <mergeCell ref="AD27:AE27"/>
    <mergeCell ref="AF27:AJ27"/>
    <mergeCell ref="AK27:AT27"/>
    <mergeCell ref="B28:C28"/>
    <mergeCell ref="D28:E28"/>
    <mergeCell ref="F28:J28"/>
    <mergeCell ref="L28:P28"/>
    <mergeCell ref="Q28:R28"/>
    <mergeCell ref="T28:U28"/>
    <mergeCell ref="V28:W28"/>
    <mergeCell ref="Y28:Z28"/>
    <mergeCell ref="AA28:AB28"/>
    <mergeCell ref="AD28:AE28"/>
    <mergeCell ref="AF28:AJ28"/>
    <mergeCell ref="AK28:AT28"/>
    <mergeCell ref="B29:C29"/>
    <mergeCell ref="D29:E29"/>
    <mergeCell ref="F29:J29"/>
    <mergeCell ref="L29:P29"/>
    <mergeCell ref="Q29:R29"/>
    <mergeCell ref="T29:U29"/>
    <mergeCell ref="V29:W29"/>
    <mergeCell ref="Y29:Z29"/>
    <mergeCell ref="AA29:AB29"/>
    <mergeCell ref="AD29:AE29"/>
    <mergeCell ref="AF29:AJ29"/>
    <mergeCell ref="AK29:AT29"/>
    <mergeCell ref="B30:C30"/>
    <mergeCell ref="D30:E30"/>
    <mergeCell ref="F30:J30"/>
    <mergeCell ref="L30:P30"/>
    <mergeCell ref="Q30:R30"/>
    <mergeCell ref="T30:U30"/>
    <mergeCell ref="V30:W30"/>
    <mergeCell ref="Y30:Z30"/>
    <mergeCell ref="AA30:AB30"/>
    <mergeCell ref="AD30:AE30"/>
    <mergeCell ref="AF30:AJ30"/>
    <mergeCell ref="AK30:AT30"/>
    <mergeCell ref="B31:Z31"/>
    <mergeCell ref="AA31:AB31"/>
    <mergeCell ref="AD31:AE31"/>
    <mergeCell ref="AF31:AJ31"/>
    <mergeCell ref="AK31:AT31"/>
    <mergeCell ref="B11:C12"/>
    <mergeCell ref="D11:E12"/>
    <mergeCell ref="F11:P12"/>
    <mergeCell ref="Q11:U12"/>
    <mergeCell ref="V11:Z12"/>
    <mergeCell ref="AA11:AE12"/>
    <mergeCell ref="AF11:AJ12"/>
    <mergeCell ref="AK11:AT12"/>
  </mergeCells>
  <phoneticPr fontId="28"/>
  <pageMargins left="0.78740157480314965" right="0.39370078740157483" top="0.78740157480314965" bottom="0.78740157480314965" header="0.51181102362204722" footer="0.51181102362204722"/>
  <pageSetup paperSize="9" scale="99" fitToWidth="1" fitToHeight="1" orientation="portrait" usePrinterDefaults="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A1:P42"/>
  <sheetViews>
    <sheetView showGridLines="0" view="pageBreakPreview" zoomScaleNormal="55" zoomScaleSheetLayoutView="100" workbookViewId="0"/>
  </sheetViews>
  <sheetFormatPr defaultRowHeight="12"/>
  <cols>
    <col min="1" max="16" width="6.140625" customWidth="1"/>
  </cols>
  <sheetData>
    <row r="1" spans="1:16" ht="20.25" customHeight="1">
      <c r="A1" s="1907"/>
      <c r="B1" s="1907"/>
      <c r="C1" s="1907"/>
      <c r="D1" s="1907"/>
      <c r="E1" s="1907"/>
      <c r="F1" s="1907"/>
      <c r="G1" s="1907"/>
      <c r="H1" s="1907"/>
      <c r="I1" s="1907"/>
      <c r="J1" s="1907"/>
      <c r="K1" s="1930" t="s">
        <v>631</v>
      </c>
      <c r="L1" s="1931"/>
      <c r="M1" s="1932" t="s">
        <v>632</v>
      </c>
      <c r="N1" s="1931"/>
      <c r="O1" s="1932" t="s">
        <v>531</v>
      </c>
      <c r="P1" s="1938"/>
    </row>
    <row r="2" spans="1:16" ht="44.25" customHeight="1">
      <c r="A2" s="1908" t="s">
        <v>717</v>
      </c>
      <c r="B2" s="1908"/>
      <c r="C2" s="1907"/>
      <c r="D2" s="1907"/>
      <c r="E2" s="1923"/>
      <c r="F2" s="1907"/>
      <c r="G2" s="1907"/>
      <c r="H2" s="1907"/>
      <c r="I2" s="1907"/>
      <c r="J2" s="1907"/>
      <c r="K2" s="1913"/>
      <c r="L2" s="1922"/>
      <c r="M2" s="1927"/>
      <c r="N2" s="1922"/>
      <c r="O2" s="1927"/>
      <c r="P2" s="1937"/>
    </row>
    <row r="3" spans="1:16" ht="12.75" customHeight="1">
      <c r="A3" s="1908"/>
      <c r="B3" s="1908"/>
      <c r="C3" s="1907"/>
      <c r="D3" s="1907"/>
      <c r="E3" s="1923"/>
      <c r="F3" s="1907"/>
      <c r="G3" s="1907"/>
      <c r="H3" s="1907"/>
      <c r="I3" s="1907"/>
      <c r="J3" s="1907"/>
      <c r="K3" s="1908"/>
      <c r="L3" s="1908"/>
      <c r="M3" s="1908"/>
      <c r="N3" s="1908"/>
      <c r="O3" s="1908"/>
      <c r="P3" s="1908"/>
    </row>
    <row r="4" spans="1:16" ht="20.25" customHeight="1">
      <c r="A4" s="1907"/>
      <c r="B4" s="1907"/>
      <c r="C4" s="1907"/>
      <c r="D4" s="1907"/>
      <c r="E4" s="1923"/>
      <c r="F4" s="1907"/>
      <c r="G4" s="1907"/>
      <c r="H4" s="1907"/>
      <c r="I4" s="1907"/>
      <c r="J4" s="1907"/>
      <c r="K4" s="1908"/>
      <c r="L4" s="1908"/>
      <c r="M4" s="1908"/>
      <c r="N4" s="1908"/>
      <c r="O4" s="1908"/>
      <c r="P4" s="1933" t="s">
        <v>1093</v>
      </c>
    </row>
    <row r="5" spans="1:16" ht="20.25" customHeight="1">
      <c r="A5" s="1907" t="s">
        <v>791</v>
      </c>
      <c r="B5" s="1907"/>
      <c r="C5" s="1907"/>
      <c r="D5" s="1907"/>
      <c r="E5" s="1923"/>
      <c r="F5" s="1907"/>
      <c r="G5" s="1907"/>
      <c r="H5" s="1907"/>
      <c r="I5" s="1907"/>
      <c r="J5" s="1907"/>
      <c r="K5" s="1908"/>
      <c r="L5" s="1908"/>
      <c r="M5" s="1908"/>
      <c r="N5" s="1908"/>
      <c r="O5" s="1908"/>
      <c r="P5" s="1908"/>
    </row>
    <row r="6" spans="1:16" ht="18" customHeight="1">
      <c r="A6" s="1907"/>
      <c r="B6" s="1907" t="s">
        <v>33</v>
      </c>
      <c r="C6" s="1907"/>
      <c r="D6" s="1907"/>
      <c r="E6" s="1923"/>
      <c r="F6" s="1907"/>
      <c r="G6" s="1907"/>
      <c r="H6" s="1907"/>
      <c r="I6" s="1907"/>
      <c r="J6" s="1907"/>
      <c r="K6" s="1908"/>
      <c r="L6" s="1908"/>
      <c r="M6" s="1908"/>
      <c r="N6" s="1908"/>
      <c r="O6" s="1908"/>
      <c r="P6" s="1908"/>
    </row>
    <row r="7" spans="1:16" ht="18" customHeight="1">
      <c r="A7" s="1907"/>
      <c r="B7" s="1907" t="s">
        <v>182</v>
      </c>
      <c r="C7" s="1907"/>
      <c r="D7" s="1907"/>
      <c r="E7" s="1923"/>
      <c r="F7" s="1907"/>
      <c r="G7" s="1907"/>
      <c r="H7" s="1907"/>
      <c r="I7" s="1907"/>
      <c r="J7" s="1907"/>
      <c r="K7" s="1908"/>
      <c r="L7" s="1908"/>
      <c r="M7" s="1908"/>
      <c r="N7" s="1908"/>
      <c r="O7" s="1908"/>
      <c r="P7" s="1908"/>
    </row>
    <row r="8" spans="1:16" ht="18" customHeight="1">
      <c r="A8" s="1907"/>
      <c r="B8" s="1907" t="s">
        <v>509</v>
      </c>
      <c r="C8" s="1907"/>
      <c r="D8" s="1907"/>
      <c r="E8" s="1923"/>
      <c r="F8" s="1907"/>
      <c r="G8" s="1907"/>
      <c r="H8" s="1907"/>
      <c r="I8" s="1907"/>
      <c r="J8" s="1907"/>
      <c r="K8" s="1908"/>
      <c r="L8" s="1908"/>
      <c r="M8" s="1908"/>
      <c r="N8" s="1908"/>
      <c r="O8" s="1908"/>
      <c r="P8" s="1908"/>
    </row>
    <row r="9" spans="1:16" ht="18" customHeight="1">
      <c r="A9" s="1907"/>
      <c r="B9" s="1907"/>
      <c r="C9" s="1907"/>
      <c r="D9" s="1907"/>
      <c r="E9" s="1923"/>
      <c r="F9" s="1907"/>
      <c r="G9" s="1915"/>
      <c r="H9" s="1929"/>
      <c r="I9" s="1907"/>
      <c r="J9" s="1908"/>
      <c r="K9" s="1915"/>
      <c r="L9" s="1908"/>
      <c r="M9" s="1908"/>
      <c r="N9" s="1908"/>
      <c r="O9" s="1908"/>
      <c r="P9" s="1908"/>
    </row>
    <row r="10" spans="1:16" ht="18" customHeight="1">
      <c r="A10" s="1907"/>
      <c r="B10" s="1907"/>
      <c r="C10" s="1907"/>
      <c r="D10" s="1907"/>
      <c r="E10" s="1923"/>
      <c r="F10" s="1907"/>
      <c r="G10" s="1929" t="s">
        <v>88</v>
      </c>
      <c r="H10" s="1915"/>
      <c r="I10" s="1907"/>
      <c r="J10" s="1908"/>
      <c r="K10" s="1915"/>
      <c r="L10" s="1908"/>
      <c r="M10" s="1908"/>
      <c r="N10" s="1908"/>
      <c r="O10" s="1908"/>
      <c r="P10" s="1908"/>
    </row>
    <row r="11" spans="1:16" ht="18" customHeight="1">
      <c r="A11" s="1907"/>
      <c r="B11" s="1907"/>
      <c r="C11" s="1907"/>
      <c r="D11" s="1907"/>
      <c r="E11" s="1923"/>
      <c r="F11" s="1907"/>
      <c r="G11" s="1929" t="s">
        <v>220</v>
      </c>
      <c r="H11" s="1907"/>
      <c r="I11" s="1907"/>
      <c r="J11" s="1915"/>
      <c r="K11" s="1915"/>
      <c r="L11" s="1908"/>
      <c r="M11" s="1929"/>
      <c r="N11" s="1908"/>
      <c r="O11" s="1908"/>
      <c r="P11" s="1908"/>
    </row>
    <row r="12" spans="1:16" ht="18" customHeight="1">
      <c r="A12" s="1907"/>
      <c r="B12" s="1907"/>
      <c r="C12" s="1907"/>
      <c r="D12" s="1907"/>
      <c r="E12" s="1923"/>
      <c r="F12" s="1907"/>
      <c r="G12" s="1929"/>
      <c r="H12" s="1907"/>
      <c r="I12" s="1907"/>
      <c r="J12" s="1915"/>
      <c r="K12" s="1915"/>
      <c r="L12" s="1908"/>
      <c r="M12" s="1929"/>
      <c r="N12" s="1908"/>
      <c r="O12" s="1908"/>
      <c r="P12" s="1908"/>
    </row>
    <row r="13" spans="1:16" ht="18" customHeight="1">
      <c r="A13" s="1908" t="s">
        <v>1015</v>
      </c>
      <c r="B13" s="1908"/>
      <c r="C13" s="1907"/>
      <c r="D13" s="1907"/>
      <c r="E13" s="1923"/>
      <c r="F13" s="1907"/>
      <c r="G13" s="1907"/>
      <c r="H13" s="1907"/>
      <c r="I13" s="1907"/>
      <c r="J13" s="1907"/>
      <c r="K13" s="1908"/>
      <c r="L13" s="1908"/>
      <c r="M13" s="1908"/>
      <c r="N13" s="1908"/>
      <c r="O13" s="1908"/>
      <c r="P13" s="1908"/>
    </row>
    <row r="14" spans="1:16" ht="20.25" customHeight="1">
      <c r="A14" s="1908" t="s">
        <v>205</v>
      </c>
      <c r="B14" s="1908"/>
      <c r="C14" s="1907"/>
      <c r="D14" s="1907"/>
      <c r="E14" s="1923"/>
      <c r="F14" s="1907"/>
      <c r="G14" s="1907"/>
      <c r="H14" s="1907"/>
      <c r="I14" s="1907"/>
      <c r="J14" s="1907"/>
      <c r="K14" s="1908"/>
      <c r="L14" s="1908"/>
      <c r="M14" s="1908"/>
      <c r="N14" s="1908"/>
      <c r="O14" s="1908"/>
      <c r="P14" s="1908"/>
    </row>
    <row r="15" spans="1:16" ht="11.25" customHeight="1">
      <c r="A15" s="1907"/>
      <c r="B15" s="1907"/>
      <c r="C15" s="1907"/>
      <c r="D15" s="1907"/>
      <c r="E15" s="1923"/>
      <c r="F15" s="1907"/>
      <c r="G15" s="1907"/>
      <c r="H15" s="1907"/>
      <c r="I15" s="1907"/>
      <c r="J15" s="1907"/>
      <c r="K15" s="1908"/>
      <c r="L15" s="1908"/>
      <c r="M15" s="1908"/>
      <c r="N15" s="1908"/>
      <c r="O15" s="1908"/>
      <c r="P15" s="1908"/>
    </row>
    <row r="16" spans="1:16" ht="26.25" customHeight="1">
      <c r="A16" s="1907"/>
      <c r="B16" s="1907"/>
      <c r="C16" s="1907"/>
      <c r="D16" s="1915"/>
      <c r="E16" s="1924"/>
      <c r="F16" s="1924" t="s">
        <v>1108</v>
      </c>
      <c r="G16" s="1924"/>
      <c r="H16" s="1924"/>
      <c r="I16" s="1924"/>
      <c r="J16" s="1924"/>
      <c r="K16" s="1924"/>
      <c r="L16" s="1924"/>
      <c r="M16" s="1924"/>
      <c r="N16" s="1934"/>
      <c r="O16" s="1907"/>
      <c r="P16" s="1907"/>
    </row>
    <row r="17" spans="1:16" ht="12.75" customHeight="1">
      <c r="A17" s="1907"/>
      <c r="B17" s="1907"/>
      <c r="C17" s="1907"/>
      <c r="D17" s="1919"/>
      <c r="E17" s="1919"/>
      <c r="F17" s="1919"/>
      <c r="G17" s="1919"/>
      <c r="H17" s="1910"/>
      <c r="I17" s="1910"/>
      <c r="J17" s="1910"/>
      <c r="K17" s="1910"/>
      <c r="L17" s="1907"/>
      <c r="M17" s="1907"/>
      <c r="N17" s="1910"/>
      <c r="O17" s="1907"/>
      <c r="P17" s="1907"/>
    </row>
    <row r="18" spans="1:16" ht="20.25" customHeight="1">
      <c r="A18" s="1907"/>
      <c r="B18" s="1909" t="s">
        <v>1109</v>
      </c>
      <c r="C18" s="1909"/>
      <c r="D18" s="1909"/>
      <c r="E18" s="1909"/>
      <c r="F18" s="1909"/>
      <c r="G18" s="1909"/>
      <c r="H18" s="1909"/>
      <c r="I18" s="1909"/>
      <c r="J18" s="1909"/>
      <c r="K18" s="1909"/>
      <c r="L18" s="1909"/>
      <c r="M18" s="1909"/>
      <c r="N18" s="1909"/>
      <c r="O18" s="1909"/>
      <c r="P18" s="1907"/>
    </row>
    <row r="19" spans="1:16" ht="20.25" customHeight="1">
      <c r="A19" s="1907"/>
      <c r="B19" s="1909"/>
      <c r="C19" s="1909"/>
      <c r="D19" s="1909"/>
      <c r="E19" s="1909"/>
      <c r="F19" s="1909"/>
      <c r="G19" s="1909"/>
      <c r="H19" s="1909"/>
      <c r="I19" s="1909"/>
      <c r="J19" s="1909"/>
      <c r="K19" s="1909"/>
      <c r="L19" s="1909"/>
      <c r="M19" s="1909"/>
      <c r="N19" s="1909"/>
      <c r="O19" s="1909"/>
      <c r="P19" s="1907"/>
    </row>
    <row r="20" spans="1:16" ht="20.25" customHeight="1">
      <c r="A20" s="1907"/>
      <c r="B20" s="1907"/>
      <c r="C20" s="1910"/>
      <c r="D20" s="1910"/>
      <c r="E20" s="1910"/>
      <c r="F20" s="1910"/>
      <c r="G20" s="1910"/>
      <c r="H20" s="1910"/>
      <c r="I20" s="1910"/>
      <c r="J20" s="1910"/>
      <c r="K20" s="1907"/>
      <c r="L20" s="1907"/>
      <c r="M20" s="1907"/>
      <c r="N20" s="1907"/>
      <c r="O20" s="1907"/>
      <c r="P20" s="1907"/>
    </row>
    <row r="21" spans="1:16" ht="15.75" customHeight="1">
      <c r="A21" s="1907"/>
      <c r="B21" s="1907"/>
      <c r="C21" s="1907"/>
      <c r="D21" s="1907"/>
      <c r="E21" s="1907"/>
      <c r="F21" s="1907"/>
      <c r="G21" s="1907"/>
      <c r="H21" s="1907"/>
      <c r="I21" s="1907"/>
      <c r="J21" s="1907"/>
      <c r="K21" s="1907"/>
      <c r="L21" s="1907"/>
      <c r="M21" s="1907"/>
      <c r="N21" s="1907"/>
      <c r="O21" s="1907"/>
      <c r="P21" s="1907"/>
    </row>
    <row r="22" spans="1:16" ht="20.25" customHeight="1">
      <c r="A22" s="1907" t="s">
        <v>163</v>
      </c>
      <c r="B22" s="1907"/>
      <c r="C22" s="1907"/>
      <c r="D22" s="1908" t="s">
        <v>782</v>
      </c>
      <c r="E22" s="1908"/>
      <c r="F22" s="1908" t="s">
        <v>197</v>
      </c>
      <c r="G22" s="1908"/>
      <c r="H22" s="1908" t="s">
        <v>9</v>
      </c>
      <c r="I22" s="1908"/>
      <c r="J22" s="1908" t="s">
        <v>972</v>
      </c>
      <c r="K22" s="1907" t="s">
        <v>881</v>
      </c>
      <c r="L22" s="1907"/>
      <c r="M22" s="1907"/>
      <c r="N22" s="1907"/>
      <c r="O22" s="1907"/>
      <c r="P22" s="1907"/>
    </row>
    <row r="23" spans="1:16" ht="20.25" customHeight="1">
      <c r="A23" s="1907"/>
      <c r="B23" s="1910"/>
      <c r="C23" s="1910"/>
      <c r="D23" s="1908" t="s">
        <v>782</v>
      </c>
      <c r="E23" s="1908"/>
      <c r="F23" s="1908" t="s">
        <v>197</v>
      </c>
      <c r="G23" s="1908"/>
      <c r="H23" s="1908" t="s">
        <v>9</v>
      </c>
      <c r="I23" s="1908"/>
      <c r="J23" s="1908" t="s">
        <v>972</v>
      </c>
      <c r="K23" s="1907" t="s">
        <v>655</v>
      </c>
      <c r="L23" s="1915"/>
      <c r="M23" s="1915"/>
      <c r="N23" s="1915"/>
      <c r="O23" s="1915"/>
      <c r="P23" s="1907"/>
    </row>
    <row r="24" spans="1:16" ht="20.25" customHeight="1">
      <c r="A24" s="1907"/>
      <c r="B24" s="1910"/>
      <c r="C24" s="1910"/>
      <c r="D24" s="1910"/>
      <c r="E24" s="1910"/>
      <c r="F24" s="1910"/>
      <c r="G24" s="1910"/>
      <c r="H24" s="1910"/>
      <c r="I24" s="1910"/>
      <c r="J24" s="1910"/>
      <c r="K24" s="1907"/>
      <c r="L24" s="1907"/>
      <c r="M24" s="1933"/>
      <c r="N24" s="1907"/>
      <c r="O24" s="1907"/>
      <c r="P24" s="1933"/>
    </row>
    <row r="25" spans="1:16" ht="21" customHeight="1">
      <c r="A25" s="1907" t="s">
        <v>1110</v>
      </c>
      <c r="B25" s="1907"/>
      <c r="C25" s="1907"/>
      <c r="D25" s="1907"/>
      <c r="E25" s="1907"/>
      <c r="F25" s="1907"/>
      <c r="G25" s="1907"/>
      <c r="H25" s="1907"/>
      <c r="I25" s="1907"/>
      <c r="J25" s="1907"/>
      <c r="K25" s="1907"/>
      <c r="L25" s="1907"/>
      <c r="M25" s="1907"/>
      <c r="N25" s="1907"/>
      <c r="O25" s="1907"/>
      <c r="P25" s="1907"/>
    </row>
    <row r="26" spans="1:16" ht="20.25" customHeight="1">
      <c r="A26" s="1907"/>
      <c r="B26" s="1911" t="s">
        <v>213</v>
      </c>
      <c r="C26" s="1916"/>
      <c r="D26" s="1920"/>
      <c r="E26" s="1925" t="s">
        <v>199</v>
      </c>
      <c r="F26" s="1920"/>
      <c r="G26" s="1925" t="s">
        <v>692</v>
      </c>
      <c r="H26" s="1920"/>
      <c r="I26" s="1925" t="s">
        <v>14</v>
      </c>
      <c r="J26" s="1916"/>
      <c r="K26" s="1916"/>
      <c r="L26" s="1916"/>
      <c r="M26" s="1916"/>
      <c r="N26" s="1935"/>
      <c r="O26" s="1907"/>
      <c r="P26" s="1907"/>
    </row>
    <row r="27" spans="1:16" ht="20.25" customHeight="1">
      <c r="A27" s="1907"/>
      <c r="B27" s="1912"/>
      <c r="C27" s="1917"/>
      <c r="D27" s="1921"/>
      <c r="E27" s="1926"/>
      <c r="F27" s="1921"/>
      <c r="G27" s="1926"/>
      <c r="H27" s="1921"/>
      <c r="I27" s="1926"/>
      <c r="J27" s="1917"/>
      <c r="K27" s="1917"/>
      <c r="L27" s="1917"/>
      <c r="M27" s="1917"/>
      <c r="N27" s="1936"/>
      <c r="O27" s="1907"/>
      <c r="P27" s="1907"/>
    </row>
    <row r="28" spans="1:16" ht="20.25" customHeight="1">
      <c r="A28" s="1907"/>
      <c r="B28" s="1912"/>
      <c r="C28" s="1917"/>
      <c r="D28" s="1921"/>
      <c r="E28" s="1926"/>
      <c r="F28" s="1921"/>
      <c r="G28" s="1926"/>
      <c r="H28" s="1921"/>
      <c r="I28" s="1926"/>
      <c r="J28" s="1917"/>
      <c r="K28" s="1917"/>
      <c r="L28" s="1917"/>
      <c r="M28" s="1917"/>
      <c r="N28" s="1936"/>
      <c r="O28" s="1907"/>
      <c r="P28" s="1907"/>
    </row>
    <row r="29" spans="1:16" ht="20.25" customHeight="1">
      <c r="A29" s="1907"/>
      <c r="B29" s="1912"/>
      <c r="C29" s="1917"/>
      <c r="D29" s="1921"/>
      <c r="E29" s="1926"/>
      <c r="F29" s="1921"/>
      <c r="G29" s="1926"/>
      <c r="H29" s="1921"/>
      <c r="I29" s="1926"/>
      <c r="J29" s="1917"/>
      <c r="K29" s="1917"/>
      <c r="L29" s="1917"/>
      <c r="M29" s="1917"/>
      <c r="N29" s="1936"/>
      <c r="O29" s="1907"/>
      <c r="P29" s="1907"/>
    </row>
    <row r="30" spans="1:16" ht="20.25" customHeight="1">
      <c r="A30" s="1907"/>
      <c r="B30" s="1912"/>
      <c r="C30" s="1917"/>
      <c r="D30" s="1921"/>
      <c r="E30" s="1926"/>
      <c r="F30" s="1921"/>
      <c r="G30" s="1926"/>
      <c r="H30" s="1921"/>
      <c r="I30" s="1926"/>
      <c r="J30" s="1917"/>
      <c r="K30" s="1917"/>
      <c r="L30" s="1917"/>
      <c r="M30" s="1917"/>
      <c r="N30" s="1936"/>
      <c r="O30" s="1907"/>
      <c r="P30" s="1907"/>
    </row>
    <row r="31" spans="1:16" ht="20.25" customHeight="1">
      <c r="A31" s="1907"/>
      <c r="B31" s="1912"/>
      <c r="C31" s="1917"/>
      <c r="D31" s="1921"/>
      <c r="E31" s="1926"/>
      <c r="F31" s="1921"/>
      <c r="G31" s="1926"/>
      <c r="H31" s="1921"/>
      <c r="I31" s="1926"/>
      <c r="J31" s="1917"/>
      <c r="K31" s="1917"/>
      <c r="L31" s="1917"/>
      <c r="M31" s="1917"/>
      <c r="N31" s="1936"/>
      <c r="O31" s="1907"/>
      <c r="P31" s="1907"/>
    </row>
    <row r="32" spans="1:16" ht="20.25" customHeight="1">
      <c r="A32" s="1907"/>
      <c r="B32" s="1913"/>
      <c r="C32" s="1918"/>
      <c r="D32" s="1922"/>
      <c r="E32" s="1927"/>
      <c r="F32" s="1922"/>
      <c r="G32" s="1927"/>
      <c r="H32" s="1922"/>
      <c r="I32" s="1927"/>
      <c r="J32" s="1918"/>
      <c r="K32" s="1918"/>
      <c r="L32" s="1918"/>
      <c r="M32" s="1918"/>
      <c r="N32" s="1937"/>
      <c r="O32" s="1907"/>
      <c r="P32" s="1907"/>
    </row>
    <row r="33" spans="1:16" ht="20.25" customHeight="1">
      <c r="A33" s="1907"/>
      <c r="B33" s="1914"/>
      <c r="C33" s="1914"/>
      <c r="D33" s="1907"/>
      <c r="E33" s="1907"/>
      <c r="F33" s="1907"/>
      <c r="G33" s="1907"/>
      <c r="H33" s="1907"/>
      <c r="I33" s="1907"/>
      <c r="J33" s="1907"/>
      <c r="K33" s="1907"/>
      <c r="L33" s="1907"/>
      <c r="M33" s="1907"/>
      <c r="N33" s="1907"/>
      <c r="O33" s="1907"/>
      <c r="P33" s="1907"/>
    </row>
    <row r="34" spans="1:16" ht="20.25" customHeight="1">
      <c r="A34" s="1907" t="s">
        <v>1111</v>
      </c>
      <c r="B34" s="1914"/>
      <c r="C34" s="1914"/>
      <c r="D34" s="1907"/>
      <c r="E34" s="1907"/>
      <c r="F34" s="1907"/>
      <c r="G34" s="1908"/>
      <c r="H34" s="1907"/>
      <c r="I34" s="1907"/>
      <c r="J34" s="1907"/>
      <c r="K34" s="1907"/>
      <c r="L34" s="1907"/>
      <c r="M34" s="1907"/>
      <c r="N34" s="1907"/>
      <c r="O34" s="1907"/>
      <c r="P34" s="1907"/>
    </row>
    <row r="35" spans="1:16" ht="20.25" customHeight="1">
      <c r="A35" s="1907"/>
      <c r="B35" s="1914"/>
      <c r="C35" s="1914"/>
      <c r="D35" s="1907"/>
      <c r="E35" s="1907"/>
      <c r="F35" s="1907"/>
      <c r="G35" s="1907"/>
      <c r="H35" s="1908"/>
      <c r="I35" s="1907"/>
      <c r="J35" s="1907"/>
      <c r="K35" s="1907"/>
      <c r="L35" s="1907"/>
      <c r="M35" s="1907"/>
      <c r="N35" s="1907"/>
      <c r="O35" s="1907"/>
      <c r="P35" s="1907"/>
    </row>
    <row r="36" spans="1:16" ht="20.25" customHeight="1">
      <c r="A36" s="1907"/>
      <c r="B36" s="1914"/>
      <c r="C36" s="1914"/>
      <c r="D36" s="1915"/>
      <c r="E36" s="1928"/>
      <c r="F36" s="1907"/>
      <c r="G36" s="1908"/>
      <c r="H36" s="1908"/>
      <c r="I36" s="1908"/>
      <c r="J36" s="1908"/>
      <c r="K36" s="1907"/>
      <c r="L36" s="1907"/>
      <c r="M36" s="1907"/>
      <c r="N36" s="1907"/>
      <c r="O36" s="1907"/>
      <c r="P36" s="1907"/>
    </row>
    <row r="37" spans="1:16" ht="20.25" customHeight="1">
      <c r="A37" s="1907"/>
      <c r="B37" s="1907"/>
      <c r="C37" s="1907"/>
      <c r="D37" s="1907"/>
      <c r="E37" s="1928"/>
      <c r="F37" s="1907"/>
      <c r="G37" s="1907"/>
      <c r="H37" s="1908"/>
      <c r="I37" s="1907"/>
      <c r="J37" s="1908"/>
      <c r="K37" s="1907"/>
      <c r="L37" s="1907"/>
      <c r="M37" s="1907"/>
      <c r="N37" s="1907"/>
      <c r="O37" s="1907"/>
      <c r="P37" s="1907"/>
    </row>
    <row r="38" spans="1:16" ht="21" customHeight="1">
      <c r="A38" s="1907"/>
      <c r="B38" s="1907"/>
      <c r="C38" s="1907"/>
      <c r="D38" s="1907"/>
      <c r="E38" s="1928"/>
      <c r="F38" s="1907"/>
      <c r="G38" s="1908"/>
      <c r="H38" s="1908"/>
      <c r="I38" s="1908"/>
      <c r="J38" s="1908"/>
      <c r="K38" s="1907"/>
      <c r="L38" s="1907"/>
      <c r="M38" s="1907"/>
      <c r="N38" s="1907"/>
      <c r="O38" s="1907"/>
      <c r="P38" s="1907"/>
    </row>
    <row r="39" spans="1:16" ht="20.25" customHeight="1">
      <c r="A39" s="1907"/>
      <c r="B39" s="1907"/>
      <c r="C39" s="1907"/>
      <c r="D39" s="1907"/>
      <c r="E39" s="1928"/>
      <c r="F39" s="1907"/>
      <c r="G39" s="1907"/>
      <c r="H39" s="1908"/>
      <c r="I39" s="1907"/>
      <c r="J39" s="1908"/>
      <c r="K39" s="1907"/>
      <c r="L39" s="1907"/>
      <c r="M39" s="1907"/>
      <c r="N39" s="1907"/>
      <c r="O39" s="1907"/>
      <c r="P39" s="1907"/>
    </row>
    <row r="40" spans="1:16" ht="20.25" customHeight="1">
      <c r="A40" s="1907"/>
      <c r="B40" s="1907"/>
      <c r="C40" s="1907"/>
      <c r="D40" s="1907"/>
      <c r="E40" s="1928"/>
      <c r="F40" s="1907"/>
      <c r="G40" s="1908"/>
      <c r="H40" s="1908"/>
      <c r="I40" s="1908"/>
      <c r="J40" s="1908"/>
      <c r="K40" s="1907"/>
      <c r="L40" s="1907"/>
      <c r="M40" s="1907"/>
      <c r="N40" s="1907"/>
      <c r="O40" s="1907"/>
      <c r="P40" s="1907"/>
    </row>
    <row r="41" spans="1:16" ht="20.25" customHeight="1">
      <c r="A41" s="1907" t="s">
        <v>1112</v>
      </c>
      <c r="B41" s="1915"/>
      <c r="C41" s="1907"/>
      <c r="D41" s="1907"/>
      <c r="E41" s="1928"/>
      <c r="F41" s="1907"/>
      <c r="G41" s="1907"/>
      <c r="H41" s="1908"/>
      <c r="I41" s="1907"/>
      <c r="J41" s="1908"/>
      <c r="K41" s="1907"/>
      <c r="L41" s="1907"/>
      <c r="M41" s="1907"/>
      <c r="N41" s="1907"/>
      <c r="O41" s="1907"/>
      <c r="P41" s="1907"/>
    </row>
    <row r="42" spans="1:16" ht="19.5" customHeight="1">
      <c r="A42" s="1907" t="s">
        <v>724</v>
      </c>
      <c r="B42" s="1915"/>
      <c r="C42" s="1907"/>
      <c r="D42" s="1907"/>
      <c r="E42" s="1928"/>
      <c r="F42" s="1907"/>
      <c r="G42" s="1907"/>
      <c r="H42" s="1907"/>
      <c r="I42" s="1907"/>
      <c r="J42" s="1907"/>
      <c r="K42" s="1907"/>
      <c r="L42" s="1907"/>
      <c r="M42" s="1907"/>
      <c r="N42" s="1907"/>
      <c r="O42" s="1907"/>
      <c r="P42" s="1907"/>
    </row>
  </sheetData>
  <mergeCells count="48">
    <mergeCell ref="K1:L1"/>
    <mergeCell ref="M1:N1"/>
    <mergeCell ref="O1:P1"/>
    <mergeCell ref="K2:L2"/>
    <mergeCell ref="M2:N2"/>
    <mergeCell ref="O2:P2"/>
    <mergeCell ref="B6:C6"/>
    <mergeCell ref="B7:C7"/>
    <mergeCell ref="B8:C8"/>
    <mergeCell ref="A13:B13"/>
    <mergeCell ref="A14:B14"/>
    <mergeCell ref="F16:K16"/>
    <mergeCell ref="B26:D26"/>
    <mergeCell ref="E26:F26"/>
    <mergeCell ref="G26:H26"/>
    <mergeCell ref="I26:N26"/>
    <mergeCell ref="B27:D27"/>
    <mergeCell ref="E27:F27"/>
    <mergeCell ref="G27:H27"/>
    <mergeCell ref="I27:K27"/>
    <mergeCell ref="L27:N27"/>
    <mergeCell ref="B28:D28"/>
    <mergeCell ref="E28:F28"/>
    <mergeCell ref="G28:H28"/>
    <mergeCell ref="I28:K28"/>
    <mergeCell ref="L28:N28"/>
    <mergeCell ref="B29:D29"/>
    <mergeCell ref="E29:F29"/>
    <mergeCell ref="G29:H29"/>
    <mergeCell ref="I29:K29"/>
    <mergeCell ref="L29:N29"/>
    <mergeCell ref="B30:D30"/>
    <mergeCell ref="E30:F30"/>
    <mergeCell ref="G30:H30"/>
    <mergeCell ref="I30:K30"/>
    <mergeCell ref="L30:N30"/>
    <mergeCell ref="B31:D31"/>
    <mergeCell ref="E31:F31"/>
    <mergeCell ref="G31:H31"/>
    <mergeCell ref="I31:K31"/>
    <mergeCell ref="L31:N31"/>
    <mergeCell ref="B32:D32"/>
    <mergeCell ref="E32:F32"/>
    <mergeCell ref="G32:H32"/>
    <mergeCell ref="I32:K32"/>
    <mergeCell ref="L32:N32"/>
    <mergeCell ref="A2:B3"/>
    <mergeCell ref="B18:O19"/>
  </mergeCells>
  <phoneticPr fontId="100" type="Hiragana"/>
  <pageMargins left="0.78740157480314943" right="0.78740157480314943" top="0.98425196850393681" bottom="0.98425196850393681" header="0.51181102362204722" footer="0.51181102362204722"/>
  <pageSetup paperSize="9" scale="90"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sheetPr>
    <tabColor rgb="FFFF0000"/>
  </sheetPr>
  <dimension ref="A1:X59"/>
  <sheetViews>
    <sheetView showGridLines="0" view="pageBreakPreview" zoomScaleSheetLayoutView="100" workbookViewId="0">
      <selection activeCell="L49" sqref="L49"/>
    </sheetView>
  </sheetViews>
  <sheetFormatPr defaultRowHeight="13.5"/>
  <cols>
    <col min="1" max="1" width="9" style="1939" customWidth="1"/>
    <col min="2" max="2" width="2.5" style="1939" customWidth="1"/>
    <col min="3" max="4" width="12.5" style="1939" customWidth="1"/>
    <col min="5" max="5" width="6.25" style="1939" customWidth="1"/>
    <col min="6" max="8" width="12.5" style="1939" customWidth="1"/>
    <col min="9" max="9" width="6.25" style="1939" customWidth="1"/>
    <col min="10" max="12" width="12.5" style="1939" customWidth="1"/>
    <col min="13" max="13" width="6.25" style="1939" customWidth="1"/>
    <col min="14" max="14" width="2.5" style="1939" customWidth="1"/>
    <col min="15" max="16384" width="9" style="1939" customWidth="1"/>
  </cols>
  <sheetData>
    <row r="1" spans="1:24">
      <c r="C1" s="1942" t="s">
        <v>1297</v>
      </c>
    </row>
    <row r="2" spans="1:24">
      <c r="E2" s="1939" t="s">
        <v>992</v>
      </c>
      <c r="I2" s="1939" t="s">
        <v>842</v>
      </c>
      <c r="M2" s="1939" t="s">
        <v>842</v>
      </c>
    </row>
    <row r="3" spans="1:24">
      <c r="E3" s="1960">
        <v>40</v>
      </c>
      <c r="H3" s="1939" t="s">
        <v>1244</v>
      </c>
      <c r="I3" s="1960">
        <v>0</v>
      </c>
      <c r="L3" s="1939" t="s">
        <v>1244</v>
      </c>
      <c r="M3" s="1960">
        <v>-5.e-002</v>
      </c>
    </row>
    <row r="4" spans="1:24">
      <c r="H4" s="1939" t="s">
        <v>1312</v>
      </c>
      <c r="I4" s="1941"/>
      <c r="L4" s="1939" t="s">
        <v>1312</v>
      </c>
      <c r="M4" s="1941">
        <v>5.e-002</v>
      </c>
    </row>
    <row r="5" spans="1:24">
      <c r="I5" s="1941"/>
      <c r="M5" s="1941"/>
    </row>
    <row r="6" spans="1:24" s="1940" customFormat="1">
      <c r="B6" s="1940">
        <v>20</v>
      </c>
      <c r="C6" s="1940">
        <v>100</v>
      </c>
      <c r="D6" s="1940">
        <v>100</v>
      </c>
      <c r="E6" s="1940">
        <v>50</v>
      </c>
      <c r="F6" s="1940">
        <v>100</v>
      </c>
      <c r="G6" s="1940">
        <v>100</v>
      </c>
      <c r="H6" s="1940">
        <v>100</v>
      </c>
      <c r="I6" s="1940">
        <v>50</v>
      </c>
      <c r="J6" s="1940">
        <v>100</v>
      </c>
      <c r="K6" s="1940">
        <v>100</v>
      </c>
      <c r="L6" s="1940">
        <v>100</v>
      </c>
      <c r="M6" s="1940">
        <v>50</v>
      </c>
      <c r="N6" s="1940">
        <v>20</v>
      </c>
    </row>
    <row r="7" spans="1:24" ht="45" customHeight="1">
      <c r="A7" s="1939">
        <v>60</v>
      </c>
      <c r="B7" s="1941"/>
      <c r="C7" s="1943" t="s">
        <v>528</v>
      </c>
      <c r="D7" s="1943"/>
      <c r="E7" s="1943"/>
      <c r="F7" s="1943"/>
      <c r="G7" s="1943"/>
      <c r="H7" s="1943"/>
      <c r="I7" s="1943"/>
      <c r="J7" s="1943"/>
      <c r="K7" s="1943"/>
      <c r="L7" s="1943"/>
      <c r="M7" s="1943"/>
      <c r="N7" s="1951"/>
    </row>
    <row r="8" spans="1:24" ht="22.5" customHeight="1">
      <c r="A8" s="1939">
        <v>30</v>
      </c>
      <c r="B8" s="1941"/>
      <c r="C8" s="1944" t="s">
        <v>953</v>
      </c>
      <c r="D8" s="1944"/>
      <c r="E8" s="1944"/>
      <c r="F8" s="1951"/>
      <c r="G8" s="1951"/>
      <c r="H8" s="1951"/>
      <c r="I8" s="1951"/>
      <c r="J8" s="1951"/>
      <c r="K8" s="1951"/>
      <c r="L8" s="1951"/>
      <c r="M8" s="1951"/>
      <c r="N8" s="1951"/>
    </row>
    <row r="9" spans="1:24" ht="15" customHeight="1">
      <c r="A9" s="1939">
        <v>20</v>
      </c>
      <c r="B9" s="1941"/>
      <c r="C9" s="1945" t="s">
        <v>1306</v>
      </c>
      <c r="D9" s="1945" t="s">
        <v>1307</v>
      </c>
      <c r="E9" s="1961"/>
      <c r="F9" s="1968" t="s">
        <v>671</v>
      </c>
      <c r="G9" s="1974"/>
      <c r="H9" s="1974"/>
      <c r="I9" s="1974"/>
      <c r="J9" s="1989" t="s">
        <v>1313</v>
      </c>
      <c r="K9" s="1974"/>
      <c r="L9" s="1974"/>
      <c r="M9" s="1993"/>
      <c r="N9" s="1951"/>
      <c r="P9" s="1995" t="s">
        <v>1307</v>
      </c>
      <c r="Q9" s="1995"/>
      <c r="R9" s="1995"/>
      <c r="T9" s="1995" t="s">
        <v>1315</v>
      </c>
      <c r="X9" s="1995" t="s">
        <v>1317</v>
      </c>
    </row>
    <row r="10" spans="1:24" ht="15" customHeight="1">
      <c r="A10" s="1939">
        <v>20</v>
      </c>
      <c r="B10" s="1941"/>
      <c r="C10" s="1946"/>
      <c r="D10" s="1954" t="str">
        <f>IF(E3=0,P10,P11)</f>
        <v>測定基準：40m毎，未満は1箇所</v>
      </c>
      <c r="E10" s="1962"/>
      <c r="F10" s="1954" t="str">
        <f>IF(I3=0,T10,IF(AND(NOT(I3=0),NOT(I4=0)),T12,T11))</f>
        <v>基準値：設計値以上</v>
      </c>
      <c r="G10" s="1975"/>
      <c r="H10" s="1975"/>
      <c r="I10" s="1975"/>
      <c r="J10" s="1990" t="str">
        <f>IF(M3=0,X10,IF(AND(NOT(M3=0),NOT(M4=0)),X12,X11))</f>
        <v>基準値：-50～+50mm</v>
      </c>
      <c r="K10" s="1975"/>
      <c r="L10" s="1975"/>
      <c r="M10" s="1962"/>
      <c r="N10" s="1951"/>
      <c r="P10" s="1995" t="s">
        <v>1310</v>
      </c>
      <c r="Q10" s="1995"/>
      <c r="R10" s="1995"/>
      <c r="T10" s="1995" t="s">
        <v>1316</v>
      </c>
      <c r="X10" s="1995" t="s">
        <v>1316</v>
      </c>
    </row>
    <row r="11" spans="1:24" ht="15" customHeight="1">
      <c r="A11" s="1939">
        <v>20</v>
      </c>
      <c r="B11" s="1941"/>
      <c r="C11" s="1946"/>
      <c r="D11" s="1955" t="s">
        <v>1137</v>
      </c>
      <c r="E11" s="1963" t="s">
        <v>1263</v>
      </c>
      <c r="F11" s="1969" t="s">
        <v>958</v>
      </c>
      <c r="G11" s="1976" t="s">
        <v>1308</v>
      </c>
      <c r="H11" s="1982" t="s">
        <v>159</v>
      </c>
      <c r="I11" s="898" t="s">
        <v>1263</v>
      </c>
      <c r="J11" s="1976" t="s">
        <v>1314</v>
      </c>
      <c r="K11" s="1976" t="s">
        <v>224</v>
      </c>
      <c r="L11" s="1982" t="s">
        <v>159</v>
      </c>
      <c r="M11" s="1963" t="s">
        <v>1263</v>
      </c>
      <c r="N11" s="1951"/>
      <c r="P11" s="1995" t="str">
        <f>"測定基準："&amp;E3&amp;"m毎，未満は1箇所"</f>
        <v>測定基準：40m毎，未満は1箇所</v>
      </c>
      <c r="Q11" s="1995"/>
      <c r="R11" s="1995"/>
      <c r="S11" s="1995"/>
      <c r="T11" s="1995" t="str">
        <f>"基準値："&amp;I3*1000&amp;"mm"</f>
        <v>基準値：0mm</v>
      </c>
      <c r="X11" s="1995" t="str">
        <f>"基準値："&amp;M3*1000&amp;"mm"</f>
        <v>基準値：-50mm</v>
      </c>
    </row>
    <row r="12" spans="1:24" ht="15" customHeight="1">
      <c r="A12" s="1939">
        <v>20</v>
      </c>
      <c r="B12" s="1941"/>
      <c r="C12" s="1947"/>
      <c r="D12" s="1956"/>
      <c r="E12" s="1964"/>
      <c r="F12" s="1970"/>
      <c r="G12" s="1977"/>
      <c r="H12" s="1983"/>
      <c r="I12" s="1987"/>
      <c r="J12" s="1977"/>
      <c r="K12" s="1977"/>
      <c r="L12" s="1983"/>
      <c r="M12" s="1964"/>
      <c r="N12" s="1951"/>
      <c r="T12" s="1995" t="str">
        <f>"基準値："&amp;I3*1000&amp;"～+"&amp;I4*1000&amp;"mm"</f>
        <v>基準値：0～+0mm</v>
      </c>
      <c r="X12" s="1995" t="str">
        <f>"基準値："&amp;M3*1000&amp;"～+"&amp;M4*1000&amp;"mm"</f>
        <v>基準値：-50～+50mm</v>
      </c>
    </row>
    <row r="13" spans="1:24" ht="22.5" customHeight="1">
      <c r="A13" s="1939">
        <v>30</v>
      </c>
      <c r="B13" s="1941"/>
      <c r="C13" s="1948"/>
      <c r="D13" s="1957"/>
      <c r="E13" s="1965" t="str">
        <f t="shared" ref="E13:E22" si="0">IF(D13=0,"",IF(D13&lt;=E$3,"○","×"))</f>
        <v/>
      </c>
      <c r="F13" s="1971"/>
      <c r="G13" s="1978"/>
      <c r="H13" s="1978" t="str">
        <f t="shared" ref="H13:H22" si="1">IF(OR(F13=0,G13=0),"",G13-F13)</f>
        <v/>
      </c>
      <c r="I13" s="1890" t="str">
        <f t="shared" ref="I13:I22" si="2">IF(H13="","",IF(OR(AND(H13&gt;=I$3,H13&lt;=I$4,NOT(I$4=0)),AND(H13&gt;=I$3,I$4=0)),"○","×"))</f>
        <v/>
      </c>
      <c r="J13" s="1991"/>
      <c r="K13" s="1992"/>
      <c r="L13" s="1992" t="str">
        <f t="shared" ref="L13:L22" si="3">IF(OR(J13=0,K13=0),"",K13-J13)</f>
        <v/>
      </c>
      <c r="M13" s="1994" t="str">
        <f t="shared" ref="M13:M22" si="4">IF(L13="","",IF(OR(AND(L13&gt;=M$3,L13&lt;=M$4,NOT(M$4=0)),AND(L13&gt;=M$3,M$4=0)),"○","×"))</f>
        <v/>
      </c>
      <c r="N13" s="1951"/>
    </row>
    <row r="14" spans="1:24" ht="22.5" customHeight="1">
      <c r="A14" s="1939">
        <v>30</v>
      </c>
      <c r="B14" s="1941"/>
      <c r="C14" s="1949"/>
      <c r="D14" s="1958"/>
      <c r="E14" s="1966" t="str">
        <f t="shared" si="0"/>
        <v/>
      </c>
      <c r="F14" s="1971"/>
      <c r="G14" s="1978"/>
      <c r="H14" s="1978" t="str">
        <f t="shared" si="1"/>
        <v/>
      </c>
      <c r="I14" s="1890" t="str">
        <f t="shared" si="2"/>
        <v/>
      </c>
      <c r="J14" s="1971"/>
      <c r="K14" s="1978"/>
      <c r="L14" s="1978" t="str">
        <f t="shared" si="3"/>
        <v/>
      </c>
      <c r="M14" s="1966" t="str">
        <f t="shared" si="4"/>
        <v/>
      </c>
      <c r="N14" s="1951"/>
    </row>
    <row r="15" spans="1:24" ht="22.5" customHeight="1">
      <c r="A15" s="1939">
        <v>30</v>
      </c>
      <c r="B15" s="1941"/>
      <c r="C15" s="1949"/>
      <c r="D15" s="1958"/>
      <c r="E15" s="1966" t="str">
        <f t="shared" si="0"/>
        <v/>
      </c>
      <c r="F15" s="1971"/>
      <c r="G15" s="1978"/>
      <c r="H15" s="1978" t="str">
        <f t="shared" si="1"/>
        <v/>
      </c>
      <c r="I15" s="1890" t="str">
        <f t="shared" si="2"/>
        <v/>
      </c>
      <c r="J15" s="1971"/>
      <c r="K15" s="1978"/>
      <c r="L15" s="1978" t="str">
        <f t="shared" si="3"/>
        <v/>
      </c>
      <c r="M15" s="1966" t="str">
        <f t="shared" si="4"/>
        <v/>
      </c>
      <c r="N15" s="1951"/>
    </row>
    <row r="16" spans="1:24" ht="22.5" customHeight="1">
      <c r="A16" s="1939">
        <v>30</v>
      </c>
      <c r="B16" s="1941"/>
      <c r="C16" s="1949"/>
      <c r="D16" s="1958"/>
      <c r="E16" s="1966" t="str">
        <f t="shared" si="0"/>
        <v/>
      </c>
      <c r="F16" s="1971"/>
      <c r="G16" s="1978"/>
      <c r="H16" s="1978" t="str">
        <f t="shared" si="1"/>
        <v/>
      </c>
      <c r="I16" s="1890" t="str">
        <f t="shared" si="2"/>
        <v/>
      </c>
      <c r="J16" s="1971"/>
      <c r="K16" s="1978"/>
      <c r="L16" s="1978" t="str">
        <f t="shared" si="3"/>
        <v/>
      </c>
      <c r="M16" s="1966" t="str">
        <f t="shared" si="4"/>
        <v/>
      </c>
      <c r="N16" s="1951"/>
    </row>
    <row r="17" spans="1:14" ht="22.5" customHeight="1">
      <c r="A17" s="1939">
        <v>30</v>
      </c>
      <c r="B17" s="1941"/>
      <c r="C17" s="1949"/>
      <c r="D17" s="1958"/>
      <c r="E17" s="1966" t="str">
        <f t="shared" si="0"/>
        <v/>
      </c>
      <c r="F17" s="1971"/>
      <c r="G17" s="1978"/>
      <c r="H17" s="1978" t="str">
        <f t="shared" si="1"/>
        <v/>
      </c>
      <c r="I17" s="1890" t="str">
        <f t="shared" si="2"/>
        <v/>
      </c>
      <c r="J17" s="1971"/>
      <c r="K17" s="1978"/>
      <c r="L17" s="1978" t="str">
        <f t="shared" si="3"/>
        <v/>
      </c>
      <c r="M17" s="1966" t="str">
        <f t="shared" si="4"/>
        <v/>
      </c>
      <c r="N17" s="1951"/>
    </row>
    <row r="18" spans="1:14" ht="22.5" customHeight="1">
      <c r="A18" s="1939">
        <v>30</v>
      </c>
      <c r="B18" s="1941"/>
      <c r="C18" s="1949"/>
      <c r="D18" s="1958"/>
      <c r="E18" s="1966" t="str">
        <f t="shared" si="0"/>
        <v/>
      </c>
      <c r="F18" s="1971"/>
      <c r="G18" s="1978"/>
      <c r="H18" s="1978" t="str">
        <f t="shared" si="1"/>
        <v/>
      </c>
      <c r="I18" s="1890" t="str">
        <f t="shared" si="2"/>
        <v/>
      </c>
      <c r="J18" s="1971"/>
      <c r="K18" s="1978"/>
      <c r="L18" s="1978" t="str">
        <f t="shared" si="3"/>
        <v/>
      </c>
      <c r="M18" s="1966" t="str">
        <f t="shared" si="4"/>
        <v/>
      </c>
      <c r="N18" s="1951"/>
    </row>
    <row r="19" spans="1:14" ht="22.5" customHeight="1">
      <c r="A19" s="1939">
        <v>30</v>
      </c>
      <c r="B19" s="1941"/>
      <c r="C19" s="1949"/>
      <c r="D19" s="1958"/>
      <c r="E19" s="1966" t="str">
        <f t="shared" si="0"/>
        <v/>
      </c>
      <c r="F19" s="1971"/>
      <c r="G19" s="1978"/>
      <c r="H19" s="1978" t="str">
        <f t="shared" si="1"/>
        <v/>
      </c>
      <c r="I19" s="1890" t="str">
        <f t="shared" si="2"/>
        <v/>
      </c>
      <c r="J19" s="1971"/>
      <c r="K19" s="1978"/>
      <c r="L19" s="1978" t="str">
        <f t="shared" si="3"/>
        <v/>
      </c>
      <c r="M19" s="1966" t="str">
        <f t="shared" si="4"/>
        <v/>
      </c>
      <c r="N19" s="1951"/>
    </row>
    <row r="20" spans="1:14" ht="22.5" customHeight="1">
      <c r="A20" s="1939">
        <v>30</v>
      </c>
      <c r="B20" s="1941"/>
      <c r="C20" s="1949"/>
      <c r="D20" s="1958"/>
      <c r="E20" s="1966" t="str">
        <f t="shared" si="0"/>
        <v/>
      </c>
      <c r="F20" s="1971"/>
      <c r="G20" s="1978"/>
      <c r="H20" s="1978" t="str">
        <f t="shared" si="1"/>
        <v/>
      </c>
      <c r="I20" s="1890" t="str">
        <f t="shared" si="2"/>
        <v/>
      </c>
      <c r="J20" s="1971"/>
      <c r="K20" s="1978"/>
      <c r="L20" s="1978" t="str">
        <f t="shared" si="3"/>
        <v/>
      </c>
      <c r="M20" s="1966" t="str">
        <f t="shared" si="4"/>
        <v/>
      </c>
      <c r="N20" s="1951"/>
    </row>
    <row r="21" spans="1:14" ht="22.5" customHeight="1">
      <c r="A21" s="1939">
        <v>30</v>
      </c>
      <c r="B21" s="1941"/>
      <c r="C21" s="1949"/>
      <c r="D21" s="1958"/>
      <c r="E21" s="1966" t="str">
        <f t="shared" si="0"/>
        <v/>
      </c>
      <c r="F21" s="1971"/>
      <c r="G21" s="1978"/>
      <c r="H21" s="1978" t="str">
        <f t="shared" si="1"/>
        <v/>
      </c>
      <c r="I21" s="1890" t="str">
        <f t="shared" si="2"/>
        <v/>
      </c>
      <c r="J21" s="1971"/>
      <c r="K21" s="1978"/>
      <c r="L21" s="1978" t="str">
        <f t="shared" si="3"/>
        <v/>
      </c>
      <c r="M21" s="1966" t="str">
        <f t="shared" si="4"/>
        <v/>
      </c>
      <c r="N21" s="1951"/>
    </row>
    <row r="22" spans="1:14" ht="22.5" customHeight="1">
      <c r="A22" s="1939">
        <v>30</v>
      </c>
      <c r="B22" s="1941"/>
      <c r="C22" s="1950"/>
      <c r="D22" s="1959"/>
      <c r="E22" s="1967" t="str">
        <f t="shared" si="0"/>
        <v/>
      </c>
      <c r="F22" s="1972"/>
      <c r="G22" s="1979"/>
      <c r="H22" s="1979" t="str">
        <f t="shared" si="1"/>
        <v/>
      </c>
      <c r="I22" s="1988" t="str">
        <f t="shared" si="2"/>
        <v/>
      </c>
      <c r="J22" s="1972"/>
      <c r="K22" s="1979"/>
      <c r="L22" s="1979" t="str">
        <f t="shared" si="3"/>
        <v/>
      </c>
      <c r="M22" s="1967" t="str">
        <f t="shared" si="4"/>
        <v/>
      </c>
      <c r="N22" s="1951"/>
    </row>
    <row r="23" spans="1:14" ht="22.5" customHeight="1">
      <c r="A23" s="1939">
        <v>30</v>
      </c>
      <c r="B23" s="1941"/>
      <c r="C23" s="1951"/>
      <c r="D23" s="1951"/>
      <c r="E23" s="1951"/>
      <c r="F23" s="1951"/>
      <c r="G23" s="1951"/>
      <c r="H23" s="1951"/>
      <c r="I23" s="1951"/>
      <c r="J23" s="1951"/>
      <c r="K23" s="1951"/>
      <c r="L23" s="1951"/>
      <c r="M23" s="1951"/>
      <c r="N23" s="1951"/>
    </row>
    <row r="24" spans="1:14" ht="22.5" customHeight="1">
      <c r="A24" s="1939">
        <v>30</v>
      </c>
      <c r="B24" s="1941"/>
      <c r="C24" s="1944" t="s">
        <v>953</v>
      </c>
      <c r="D24" s="1944"/>
      <c r="E24" s="1944"/>
      <c r="F24" s="1951"/>
      <c r="G24" s="1951"/>
      <c r="H24" s="1951"/>
      <c r="I24" s="1951"/>
      <c r="J24" s="1951"/>
      <c r="K24" s="1951"/>
      <c r="L24" s="1951"/>
      <c r="M24" s="1951"/>
      <c r="N24" s="1951"/>
    </row>
    <row r="25" spans="1:14" ht="15" customHeight="1">
      <c r="A25" s="1939">
        <v>20</v>
      </c>
      <c r="B25" s="1941"/>
      <c r="C25" s="1945" t="s">
        <v>1306</v>
      </c>
      <c r="D25" s="1945" t="s">
        <v>1307</v>
      </c>
      <c r="E25" s="1961"/>
      <c r="F25" s="1968" t="s">
        <v>837</v>
      </c>
      <c r="G25" s="1974"/>
      <c r="H25" s="1974"/>
      <c r="I25" s="1974"/>
      <c r="J25" s="1989" t="s">
        <v>1313</v>
      </c>
      <c r="K25" s="1974"/>
      <c r="L25" s="1974"/>
      <c r="M25" s="1993"/>
      <c r="N25" s="1951"/>
    </row>
    <row r="26" spans="1:14" ht="15" customHeight="1">
      <c r="A26" s="1939">
        <v>20</v>
      </c>
      <c r="B26" s="1941"/>
      <c r="C26" s="1946"/>
      <c r="D26" s="1954" t="str">
        <f>D$10</f>
        <v>測定基準：40m毎，未満は1箇所</v>
      </c>
      <c r="E26" s="1962"/>
      <c r="F26" s="1954" t="str">
        <f>F$10</f>
        <v>基準値：設計値以上</v>
      </c>
      <c r="G26" s="1975"/>
      <c r="H26" s="1975"/>
      <c r="I26" s="1975"/>
      <c r="J26" s="1990" t="str">
        <f>J$10</f>
        <v>基準値：-50～+50mm</v>
      </c>
      <c r="K26" s="1975"/>
      <c r="L26" s="1975"/>
      <c r="M26" s="1962"/>
      <c r="N26" s="1951"/>
    </row>
    <row r="27" spans="1:14" ht="15" customHeight="1">
      <c r="A27" s="1939">
        <v>20</v>
      </c>
      <c r="B27" s="1941"/>
      <c r="C27" s="1946"/>
      <c r="D27" s="1955" t="s">
        <v>1137</v>
      </c>
      <c r="E27" s="1963" t="s">
        <v>1263</v>
      </c>
      <c r="F27" s="1969" t="s">
        <v>958</v>
      </c>
      <c r="G27" s="1976" t="s">
        <v>1308</v>
      </c>
      <c r="H27" s="1982" t="s">
        <v>159</v>
      </c>
      <c r="I27" s="898" t="s">
        <v>1263</v>
      </c>
      <c r="J27" s="1976" t="s">
        <v>958</v>
      </c>
      <c r="K27" s="1976" t="s">
        <v>1308</v>
      </c>
      <c r="L27" s="1982" t="s">
        <v>159</v>
      </c>
      <c r="M27" s="1963" t="s">
        <v>1263</v>
      </c>
      <c r="N27" s="1951"/>
    </row>
    <row r="28" spans="1:14" ht="15" customHeight="1">
      <c r="A28" s="1939">
        <v>20</v>
      </c>
      <c r="B28" s="1941"/>
      <c r="C28" s="1947"/>
      <c r="D28" s="1956"/>
      <c r="E28" s="1964"/>
      <c r="F28" s="1970"/>
      <c r="G28" s="1977"/>
      <c r="H28" s="1983"/>
      <c r="I28" s="1987"/>
      <c r="J28" s="1977"/>
      <c r="K28" s="1977"/>
      <c r="L28" s="1983"/>
      <c r="M28" s="1964"/>
      <c r="N28" s="1951"/>
    </row>
    <row r="29" spans="1:14" ht="22.5" customHeight="1">
      <c r="A29" s="1939">
        <v>30</v>
      </c>
      <c r="B29" s="1941"/>
      <c r="C29" s="1948"/>
      <c r="D29" s="1957"/>
      <c r="E29" s="1965" t="str">
        <f t="shared" ref="E29:E38" si="5">IF(D29=0,"",IF(D29&lt;=E$3,"○","×"))</f>
        <v/>
      </c>
      <c r="F29" s="1971"/>
      <c r="G29" s="1978"/>
      <c r="H29" s="1978" t="str">
        <f t="shared" ref="H29:H38" si="6">IF(OR(F29=0,G29=0),"",G29-F29)</f>
        <v/>
      </c>
      <c r="I29" s="1890" t="str">
        <f t="shared" ref="I29:I38" si="7">IF(H29="","",IF(OR(AND(H29&gt;=I$3,H29&lt;=I$4,NOT(I$4=0)),AND(H29&gt;=I$3,I$4=0)),"○","×"))</f>
        <v/>
      </c>
      <c r="J29" s="1991"/>
      <c r="K29" s="1992"/>
      <c r="L29" s="1992" t="str">
        <f t="shared" ref="L29:L38" si="8">IF(OR(J29=0,K29=0),"",K29-J29)</f>
        <v/>
      </c>
      <c r="M29" s="1994" t="str">
        <f t="shared" ref="M29:M38" si="9">IF(L29="","",IF(OR(AND(L29&gt;=M$3,L29&lt;=M$4,NOT(M$4=0)),AND(L29&gt;=M$3,M$4=0)),"○","×"))</f>
        <v/>
      </c>
      <c r="N29" s="1951"/>
    </row>
    <row r="30" spans="1:14" ht="22.5" customHeight="1">
      <c r="A30" s="1939">
        <v>30</v>
      </c>
      <c r="B30" s="1941"/>
      <c r="C30" s="1949"/>
      <c r="D30" s="1958"/>
      <c r="E30" s="1966" t="str">
        <f t="shared" si="5"/>
        <v/>
      </c>
      <c r="F30" s="1971"/>
      <c r="G30" s="1978"/>
      <c r="H30" s="1978" t="str">
        <f t="shared" si="6"/>
        <v/>
      </c>
      <c r="I30" s="1890" t="str">
        <f t="shared" si="7"/>
        <v/>
      </c>
      <c r="J30" s="1971"/>
      <c r="K30" s="1978"/>
      <c r="L30" s="1978" t="str">
        <f t="shared" si="8"/>
        <v/>
      </c>
      <c r="M30" s="1966" t="str">
        <f t="shared" si="9"/>
        <v/>
      </c>
      <c r="N30" s="1951"/>
    </row>
    <row r="31" spans="1:14" ht="22.5" customHeight="1">
      <c r="A31" s="1939">
        <v>30</v>
      </c>
      <c r="B31" s="1941"/>
      <c r="C31" s="1949"/>
      <c r="D31" s="1958"/>
      <c r="E31" s="1966" t="str">
        <f t="shared" si="5"/>
        <v/>
      </c>
      <c r="F31" s="1971"/>
      <c r="G31" s="1978"/>
      <c r="H31" s="1978" t="str">
        <f t="shared" si="6"/>
        <v/>
      </c>
      <c r="I31" s="1890" t="str">
        <f t="shared" si="7"/>
        <v/>
      </c>
      <c r="J31" s="1971"/>
      <c r="K31" s="1978"/>
      <c r="L31" s="1978" t="str">
        <f t="shared" si="8"/>
        <v/>
      </c>
      <c r="M31" s="1966" t="str">
        <f t="shared" si="9"/>
        <v/>
      </c>
      <c r="N31" s="1951"/>
    </row>
    <row r="32" spans="1:14" ht="22.5" customHeight="1">
      <c r="A32" s="1939">
        <v>30</v>
      </c>
      <c r="B32" s="1941"/>
      <c r="C32" s="1949"/>
      <c r="D32" s="1958"/>
      <c r="E32" s="1966" t="str">
        <f t="shared" si="5"/>
        <v/>
      </c>
      <c r="F32" s="1971"/>
      <c r="G32" s="1978"/>
      <c r="H32" s="1978" t="str">
        <f t="shared" si="6"/>
        <v/>
      </c>
      <c r="I32" s="1890" t="str">
        <f t="shared" si="7"/>
        <v/>
      </c>
      <c r="J32" s="1971"/>
      <c r="K32" s="1978"/>
      <c r="L32" s="1978" t="str">
        <f t="shared" si="8"/>
        <v/>
      </c>
      <c r="M32" s="1966" t="str">
        <f t="shared" si="9"/>
        <v/>
      </c>
      <c r="N32" s="1951"/>
    </row>
    <row r="33" spans="1:14" ht="22.5" customHeight="1">
      <c r="A33" s="1939">
        <v>30</v>
      </c>
      <c r="B33" s="1941"/>
      <c r="C33" s="1949"/>
      <c r="D33" s="1958"/>
      <c r="E33" s="1966" t="str">
        <f t="shared" si="5"/>
        <v/>
      </c>
      <c r="F33" s="1971"/>
      <c r="G33" s="1978"/>
      <c r="H33" s="1978" t="str">
        <f t="shared" si="6"/>
        <v/>
      </c>
      <c r="I33" s="1890" t="str">
        <f t="shared" si="7"/>
        <v/>
      </c>
      <c r="J33" s="1971"/>
      <c r="K33" s="1978"/>
      <c r="L33" s="1978" t="str">
        <f t="shared" si="8"/>
        <v/>
      </c>
      <c r="M33" s="1966" t="str">
        <f t="shared" si="9"/>
        <v/>
      </c>
      <c r="N33" s="1951"/>
    </row>
    <row r="34" spans="1:14" ht="22.5" customHeight="1">
      <c r="A34" s="1939">
        <v>30</v>
      </c>
      <c r="B34" s="1941"/>
      <c r="C34" s="1949"/>
      <c r="D34" s="1958"/>
      <c r="E34" s="1966" t="str">
        <f t="shared" si="5"/>
        <v/>
      </c>
      <c r="F34" s="1971"/>
      <c r="G34" s="1978"/>
      <c r="H34" s="1978" t="str">
        <f t="shared" si="6"/>
        <v/>
      </c>
      <c r="I34" s="1890" t="str">
        <f t="shared" si="7"/>
        <v/>
      </c>
      <c r="J34" s="1971"/>
      <c r="K34" s="1978"/>
      <c r="L34" s="1978" t="str">
        <f t="shared" si="8"/>
        <v/>
      </c>
      <c r="M34" s="1966" t="str">
        <f t="shared" si="9"/>
        <v/>
      </c>
      <c r="N34" s="1951"/>
    </row>
    <row r="35" spans="1:14" ht="22.5" customHeight="1">
      <c r="A35" s="1939">
        <v>30</v>
      </c>
      <c r="B35" s="1941"/>
      <c r="C35" s="1949"/>
      <c r="D35" s="1958"/>
      <c r="E35" s="1966" t="str">
        <f t="shared" si="5"/>
        <v/>
      </c>
      <c r="F35" s="1971"/>
      <c r="G35" s="1978"/>
      <c r="H35" s="1978" t="str">
        <f t="shared" si="6"/>
        <v/>
      </c>
      <c r="I35" s="1890" t="str">
        <f t="shared" si="7"/>
        <v/>
      </c>
      <c r="J35" s="1971"/>
      <c r="K35" s="1978"/>
      <c r="L35" s="1978" t="str">
        <f t="shared" si="8"/>
        <v/>
      </c>
      <c r="M35" s="1966" t="str">
        <f t="shared" si="9"/>
        <v/>
      </c>
      <c r="N35" s="1951"/>
    </row>
    <row r="36" spans="1:14" ht="22.5" customHeight="1">
      <c r="A36" s="1939">
        <v>30</v>
      </c>
      <c r="B36" s="1941"/>
      <c r="C36" s="1949"/>
      <c r="D36" s="1958"/>
      <c r="E36" s="1966" t="str">
        <f t="shared" si="5"/>
        <v/>
      </c>
      <c r="F36" s="1971"/>
      <c r="G36" s="1978"/>
      <c r="H36" s="1978" t="str">
        <f t="shared" si="6"/>
        <v/>
      </c>
      <c r="I36" s="1890" t="str">
        <f t="shared" si="7"/>
        <v/>
      </c>
      <c r="J36" s="1971"/>
      <c r="K36" s="1978"/>
      <c r="L36" s="1978" t="str">
        <f t="shared" si="8"/>
        <v/>
      </c>
      <c r="M36" s="1966" t="str">
        <f t="shared" si="9"/>
        <v/>
      </c>
      <c r="N36" s="1951"/>
    </row>
    <row r="37" spans="1:14" ht="22.5" customHeight="1">
      <c r="A37" s="1939">
        <v>30</v>
      </c>
      <c r="B37" s="1941"/>
      <c r="C37" s="1949"/>
      <c r="D37" s="1958"/>
      <c r="E37" s="1966" t="str">
        <f t="shared" si="5"/>
        <v/>
      </c>
      <c r="F37" s="1971"/>
      <c r="G37" s="1978"/>
      <c r="H37" s="1978" t="str">
        <f t="shared" si="6"/>
        <v/>
      </c>
      <c r="I37" s="1890" t="str">
        <f t="shared" si="7"/>
        <v/>
      </c>
      <c r="J37" s="1971"/>
      <c r="K37" s="1978"/>
      <c r="L37" s="1978" t="str">
        <f t="shared" si="8"/>
        <v/>
      </c>
      <c r="M37" s="1966" t="str">
        <f t="shared" si="9"/>
        <v/>
      </c>
      <c r="N37" s="1951"/>
    </row>
    <row r="38" spans="1:14" ht="22.5" customHeight="1">
      <c r="A38" s="1939">
        <v>30</v>
      </c>
      <c r="B38" s="1941"/>
      <c r="C38" s="1950"/>
      <c r="D38" s="1959"/>
      <c r="E38" s="1967" t="str">
        <f t="shared" si="5"/>
        <v/>
      </c>
      <c r="F38" s="1972"/>
      <c r="G38" s="1979"/>
      <c r="H38" s="1979" t="str">
        <f t="shared" si="6"/>
        <v/>
      </c>
      <c r="I38" s="1988" t="str">
        <f t="shared" si="7"/>
        <v/>
      </c>
      <c r="J38" s="1972"/>
      <c r="K38" s="1979"/>
      <c r="L38" s="1979" t="str">
        <f t="shared" si="8"/>
        <v/>
      </c>
      <c r="M38" s="1967" t="str">
        <f t="shared" si="9"/>
        <v/>
      </c>
      <c r="N38" s="1951"/>
    </row>
    <row r="39" spans="1:14" ht="22.5" customHeight="1">
      <c r="A39" s="1939">
        <v>30</v>
      </c>
      <c r="B39" s="1941"/>
      <c r="C39" s="1951"/>
      <c r="D39" s="1951"/>
      <c r="E39" s="1951"/>
      <c r="F39" s="1951"/>
      <c r="G39" s="1951"/>
      <c r="H39" s="1951"/>
      <c r="I39" s="1951"/>
      <c r="J39" s="1951"/>
      <c r="K39" s="1951"/>
      <c r="L39" s="1951"/>
      <c r="M39" s="1951"/>
      <c r="N39" s="1951"/>
    </row>
    <row r="40" spans="1:14" ht="22.5" customHeight="1">
      <c r="A40" s="1939">
        <v>30</v>
      </c>
      <c r="B40" s="1941"/>
      <c r="C40" s="1944" t="s">
        <v>953</v>
      </c>
      <c r="D40" s="1944"/>
      <c r="E40" s="1944"/>
      <c r="F40" s="1951"/>
      <c r="G40" s="1951"/>
      <c r="H40" s="1951"/>
      <c r="I40" s="1951"/>
      <c r="J40" s="1951"/>
      <c r="K40" s="1951"/>
      <c r="L40" s="1951"/>
      <c r="M40" s="1951"/>
      <c r="N40" s="1951"/>
    </row>
    <row r="41" spans="1:14" ht="15" customHeight="1">
      <c r="A41" s="1939">
        <v>20</v>
      </c>
      <c r="B41" s="1941"/>
      <c r="C41" s="1945" t="s">
        <v>1306</v>
      </c>
      <c r="D41" s="1945" t="s">
        <v>1307</v>
      </c>
      <c r="E41" s="1961"/>
      <c r="F41" s="1968" t="s">
        <v>837</v>
      </c>
      <c r="G41" s="1974"/>
      <c r="H41" s="1974"/>
      <c r="I41" s="1974"/>
      <c r="J41" s="1989" t="s">
        <v>1313</v>
      </c>
      <c r="K41" s="1974"/>
      <c r="L41" s="1974"/>
      <c r="M41" s="1993"/>
      <c r="N41" s="1951"/>
    </row>
    <row r="42" spans="1:14" ht="15" customHeight="1">
      <c r="A42" s="1939">
        <v>20</v>
      </c>
      <c r="B42" s="1941"/>
      <c r="C42" s="1946"/>
      <c r="D42" s="1954" t="str">
        <f>D$10</f>
        <v>測定基準：40m毎，未満は1箇所</v>
      </c>
      <c r="E42" s="1962"/>
      <c r="F42" s="1954" t="str">
        <f>F$10</f>
        <v>基準値：設計値以上</v>
      </c>
      <c r="G42" s="1975"/>
      <c r="H42" s="1975"/>
      <c r="I42" s="1975"/>
      <c r="J42" s="1990" t="str">
        <f>J$10</f>
        <v>基準値：-50～+50mm</v>
      </c>
      <c r="K42" s="1975"/>
      <c r="L42" s="1975"/>
      <c r="M42" s="1962"/>
      <c r="N42" s="1951"/>
    </row>
    <row r="43" spans="1:14" ht="15" customHeight="1">
      <c r="A43" s="1939">
        <v>20</v>
      </c>
      <c r="B43" s="1941"/>
      <c r="C43" s="1946"/>
      <c r="D43" s="1955" t="s">
        <v>1137</v>
      </c>
      <c r="E43" s="1963" t="s">
        <v>1263</v>
      </c>
      <c r="F43" s="1969" t="s">
        <v>958</v>
      </c>
      <c r="G43" s="1976" t="s">
        <v>1308</v>
      </c>
      <c r="H43" s="1982" t="s">
        <v>159</v>
      </c>
      <c r="I43" s="898" t="s">
        <v>1263</v>
      </c>
      <c r="J43" s="1976" t="s">
        <v>958</v>
      </c>
      <c r="K43" s="1976" t="s">
        <v>1308</v>
      </c>
      <c r="L43" s="1982" t="s">
        <v>159</v>
      </c>
      <c r="M43" s="1963" t="s">
        <v>1263</v>
      </c>
      <c r="N43" s="1951"/>
    </row>
    <row r="44" spans="1:14" ht="15" customHeight="1">
      <c r="A44" s="1939">
        <v>20</v>
      </c>
      <c r="B44" s="1941"/>
      <c r="C44" s="1947"/>
      <c r="D44" s="1956"/>
      <c r="E44" s="1964"/>
      <c r="F44" s="1970"/>
      <c r="G44" s="1977"/>
      <c r="H44" s="1983"/>
      <c r="I44" s="1987"/>
      <c r="J44" s="1977"/>
      <c r="K44" s="1977"/>
      <c r="L44" s="1983"/>
      <c r="M44" s="1964"/>
      <c r="N44" s="1951"/>
    </row>
    <row r="45" spans="1:14" ht="22.5" customHeight="1">
      <c r="A45" s="1939">
        <v>30</v>
      </c>
      <c r="B45" s="1941"/>
      <c r="C45" s="1948"/>
      <c r="D45" s="1957"/>
      <c r="E45" s="1965" t="str">
        <f t="shared" ref="E45:E54" si="10">IF(D45=0,"",IF(D45&lt;=E$3,"○","×"))</f>
        <v/>
      </c>
      <c r="F45" s="1971"/>
      <c r="G45" s="1978"/>
      <c r="H45" s="1978" t="str">
        <f t="shared" ref="H45:H54" si="11">IF(OR(F45=0,G45=0),"",G45-F45)</f>
        <v/>
      </c>
      <c r="I45" s="1890" t="str">
        <f t="shared" ref="I45:I54" si="12">IF(H45="","",IF(OR(AND(H45&gt;=I$3,H45&lt;=I$4,NOT(I$4=0)),AND(H45&gt;=I$3,I$4=0)),"○","×"))</f>
        <v/>
      </c>
      <c r="J45" s="1991"/>
      <c r="K45" s="1992"/>
      <c r="L45" s="1992" t="str">
        <f t="shared" ref="L45:L54" si="13">IF(OR(J45=0,K45=0),"",K45-J45)</f>
        <v/>
      </c>
      <c r="M45" s="1994" t="str">
        <f t="shared" ref="M45:M54" si="14">IF(L45="","",IF(OR(AND(L45&gt;=M$3,L45&lt;=M$4,NOT(M$4=0)),AND(L45&gt;=M$3,M$4=0)),"○","×"))</f>
        <v/>
      </c>
      <c r="N45" s="1951"/>
    </row>
    <row r="46" spans="1:14" ht="22.5" customHeight="1">
      <c r="A46" s="1939">
        <v>30</v>
      </c>
      <c r="B46" s="1941"/>
      <c r="C46" s="1949"/>
      <c r="D46" s="1958"/>
      <c r="E46" s="1966" t="str">
        <f t="shared" si="10"/>
        <v/>
      </c>
      <c r="F46" s="1971"/>
      <c r="G46" s="1978"/>
      <c r="H46" s="1978" t="str">
        <f t="shared" si="11"/>
        <v/>
      </c>
      <c r="I46" s="1890" t="str">
        <f t="shared" si="12"/>
        <v/>
      </c>
      <c r="J46" s="1971"/>
      <c r="K46" s="1978"/>
      <c r="L46" s="1978" t="str">
        <f t="shared" si="13"/>
        <v/>
      </c>
      <c r="M46" s="1966" t="str">
        <f t="shared" si="14"/>
        <v/>
      </c>
      <c r="N46" s="1951"/>
    </row>
    <row r="47" spans="1:14" ht="22.5" customHeight="1">
      <c r="A47" s="1939">
        <v>30</v>
      </c>
      <c r="B47" s="1941"/>
      <c r="C47" s="1949"/>
      <c r="D47" s="1958"/>
      <c r="E47" s="1966" t="str">
        <f t="shared" si="10"/>
        <v/>
      </c>
      <c r="F47" s="1971"/>
      <c r="G47" s="1978"/>
      <c r="H47" s="1978" t="str">
        <f t="shared" si="11"/>
        <v/>
      </c>
      <c r="I47" s="1890" t="str">
        <f t="shared" si="12"/>
        <v/>
      </c>
      <c r="J47" s="1971"/>
      <c r="K47" s="1978"/>
      <c r="L47" s="1978" t="str">
        <f t="shared" si="13"/>
        <v/>
      </c>
      <c r="M47" s="1966" t="str">
        <f t="shared" si="14"/>
        <v/>
      </c>
      <c r="N47" s="1951"/>
    </row>
    <row r="48" spans="1:14" ht="22.5" customHeight="1">
      <c r="A48" s="1939">
        <v>30</v>
      </c>
      <c r="B48" s="1941"/>
      <c r="C48" s="1949"/>
      <c r="D48" s="1958"/>
      <c r="E48" s="1966" t="str">
        <f t="shared" si="10"/>
        <v/>
      </c>
      <c r="F48" s="1971"/>
      <c r="G48" s="1978"/>
      <c r="H48" s="1978" t="str">
        <f t="shared" si="11"/>
        <v/>
      </c>
      <c r="I48" s="1890" t="str">
        <f t="shared" si="12"/>
        <v/>
      </c>
      <c r="J48" s="1971"/>
      <c r="K48" s="1978"/>
      <c r="L48" s="1978" t="str">
        <f t="shared" si="13"/>
        <v/>
      </c>
      <c r="M48" s="1966" t="str">
        <f t="shared" si="14"/>
        <v/>
      </c>
      <c r="N48" s="1951"/>
    </row>
    <row r="49" spans="1:14" ht="22.5" customHeight="1">
      <c r="A49" s="1939">
        <v>30</v>
      </c>
      <c r="B49" s="1941"/>
      <c r="C49" s="1949"/>
      <c r="D49" s="1958"/>
      <c r="E49" s="1966" t="str">
        <f t="shared" si="10"/>
        <v/>
      </c>
      <c r="F49" s="1971"/>
      <c r="G49" s="1978"/>
      <c r="H49" s="1978" t="str">
        <f t="shared" si="11"/>
        <v/>
      </c>
      <c r="I49" s="1890" t="str">
        <f t="shared" si="12"/>
        <v/>
      </c>
      <c r="J49" s="1971"/>
      <c r="K49" s="1978"/>
      <c r="L49" s="1978" t="str">
        <f t="shared" si="13"/>
        <v/>
      </c>
      <c r="M49" s="1966" t="str">
        <f t="shared" si="14"/>
        <v/>
      </c>
      <c r="N49" s="1951"/>
    </row>
    <row r="50" spans="1:14" ht="22.5" customHeight="1">
      <c r="A50" s="1939">
        <v>30</v>
      </c>
      <c r="B50" s="1941"/>
      <c r="C50" s="1949"/>
      <c r="D50" s="1958"/>
      <c r="E50" s="1966" t="str">
        <f t="shared" si="10"/>
        <v/>
      </c>
      <c r="F50" s="1971"/>
      <c r="G50" s="1978"/>
      <c r="H50" s="1978" t="str">
        <f t="shared" si="11"/>
        <v/>
      </c>
      <c r="I50" s="1890" t="str">
        <f t="shared" si="12"/>
        <v/>
      </c>
      <c r="J50" s="1971"/>
      <c r="K50" s="1978"/>
      <c r="L50" s="1978" t="str">
        <f t="shared" si="13"/>
        <v/>
      </c>
      <c r="M50" s="1966" t="str">
        <f t="shared" si="14"/>
        <v/>
      </c>
      <c r="N50" s="1951"/>
    </row>
    <row r="51" spans="1:14" ht="22.5" customHeight="1">
      <c r="A51" s="1939">
        <v>30</v>
      </c>
      <c r="B51" s="1941"/>
      <c r="C51" s="1949"/>
      <c r="D51" s="1958"/>
      <c r="E51" s="1966" t="str">
        <f t="shared" si="10"/>
        <v/>
      </c>
      <c r="F51" s="1971"/>
      <c r="G51" s="1978"/>
      <c r="H51" s="1978" t="str">
        <f t="shared" si="11"/>
        <v/>
      </c>
      <c r="I51" s="1890" t="str">
        <f t="shared" si="12"/>
        <v/>
      </c>
      <c r="J51" s="1971"/>
      <c r="K51" s="1978"/>
      <c r="L51" s="1978" t="str">
        <f t="shared" si="13"/>
        <v/>
      </c>
      <c r="M51" s="1966" t="str">
        <f t="shared" si="14"/>
        <v/>
      </c>
      <c r="N51" s="1951"/>
    </row>
    <row r="52" spans="1:14" ht="22.5" customHeight="1">
      <c r="A52" s="1939">
        <v>30</v>
      </c>
      <c r="B52" s="1941"/>
      <c r="C52" s="1949"/>
      <c r="D52" s="1958"/>
      <c r="E52" s="1966" t="str">
        <f t="shared" si="10"/>
        <v/>
      </c>
      <c r="F52" s="1971"/>
      <c r="G52" s="1978"/>
      <c r="H52" s="1978" t="str">
        <f t="shared" si="11"/>
        <v/>
      </c>
      <c r="I52" s="1890" t="str">
        <f t="shared" si="12"/>
        <v/>
      </c>
      <c r="J52" s="1971"/>
      <c r="K52" s="1978"/>
      <c r="L52" s="1978" t="str">
        <f t="shared" si="13"/>
        <v/>
      </c>
      <c r="M52" s="1966" t="str">
        <f t="shared" si="14"/>
        <v/>
      </c>
      <c r="N52" s="1951"/>
    </row>
    <row r="53" spans="1:14" ht="22.5" customHeight="1">
      <c r="A53" s="1939">
        <v>30</v>
      </c>
      <c r="B53" s="1941"/>
      <c r="C53" s="1949"/>
      <c r="D53" s="1958"/>
      <c r="E53" s="1966" t="str">
        <f t="shared" si="10"/>
        <v/>
      </c>
      <c r="F53" s="1971"/>
      <c r="G53" s="1978"/>
      <c r="H53" s="1978" t="str">
        <f t="shared" si="11"/>
        <v/>
      </c>
      <c r="I53" s="1890" t="str">
        <f t="shared" si="12"/>
        <v/>
      </c>
      <c r="J53" s="1971"/>
      <c r="K53" s="1978"/>
      <c r="L53" s="1978" t="str">
        <f t="shared" si="13"/>
        <v/>
      </c>
      <c r="M53" s="1966" t="str">
        <f t="shared" si="14"/>
        <v/>
      </c>
      <c r="N53" s="1951"/>
    </row>
    <row r="54" spans="1:14" ht="22.5" customHeight="1">
      <c r="A54" s="1939">
        <v>30</v>
      </c>
      <c r="B54" s="1941"/>
      <c r="C54" s="1950"/>
      <c r="D54" s="1959"/>
      <c r="E54" s="1967" t="str">
        <f t="shared" si="10"/>
        <v/>
      </c>
      <c r="F54" s="1972"/>
      <c r="G54" s="1979"/>
      <c r="H54" s="1979" t="str">
        <f t="shared" si="11"/>
        <v/>
      </c>
      <c r="I54" s="1988" t="str">
        <f t="shared" si="12"/>
        <v/>
      </c>
      <c r="J54" s="1972"/>
      <c r="K54" s="1979"/>
      <c r="L54" s="1979" t="str">
        <f t="shared" si="13"/>
        <v/>
      </c>
      <c r="M54" s="1967" t="str">
        <f t="shared" si="14"/>
        <v/>
      </c>
      <c r="N54" s="1951"/>
    </row>
    <row r="55" spans="1:14" ht="22.5" customHeight="1">
      <c r="A55" s="1939">
        <v>30</v>
      </c>
      <c r="B55" s="1941"/>
      <c r="C55" s="1951"/>
      <c r="D55" s="1951"/>
      <c r="E55" s="1951"/>
      <c r="F55" s="1951"/>
      <c r="G55" s="1951"/>
      <c r="H55" s="1951"/>
      <c r="I55" s="1951"/>
      <c r="J55" s="1951"/>
      <c r="K55" s="1951"/>
      <c r="L55" s="1951"/>
      <c r="M55" s="1951"/>
      <c r="N55" s="1951"/>
    </row>
    <row r="56" spans="1:14" ht="22.5" customHeight="1">
      <c r="A56" s="1939">
        <v>30</v>
      </c>
      <c r="B56" s="1941"/>
      <c r="C56" s="1951"/>
      <c r="D56" s="1951"/>
      <c r="E56" s="1951"/>
      <c r="F56" s="1951"/>
      <c r="G56" s="1957" t="s">
        <v>1309</v>
      </c>
      <c r="H56" s="1984">
        <f>MAX(H13:H54)</f>
        <v>0</v>
      </c>
      <c r="I56" s="1951"/>
      <c r="J56" s="1951"/>
      <c r="K56" s="1957" t="s">
        <v>1309</v>
      </c>
      <c r="L56" s="1984">
        <f>MAX(L13:L54)</f>
        <v>0</v>
      </c>
      <c r="M56" s="1951"/>
      <c r="N56" s="1951"/>
    </row>
    <row r="57" spans="1:14" ht="22.5" customHeight="1">
      <c r="A57" s="1939">
        <v>30</v>
      </c>
      <c r="B57" s="1941"/>
      <c r="C57" s="1952"/>
      <c r="D57" s="1953"/>
      <c r="E57" s="1953"/>
      <c r="F57" s="1973"/>
      <c r="G57" s="1980" t="s">
        <v>1311</v>
      </c>
      <c r="H57" s="1985">
        <f>MIN(H13:H54)</f>
        <v>0</v>
      </c>
      <c r="I57" s="1951"/>
      <c r="J57" s="1951"/>
      <c r="K57" s="1980" t="s">
        <v>1311</v>
      </c>
      <c r="L57" s="1985">
        <f>MIN(L13:L54)</f>
        <v>0</v>
      </c>
      <c r="M57" s="1951"/>
      <c r="N57" s="1951"/>
    </row>
    <row r="58" spans="1:14" s="1939" customFormat="1" ht="22.5" customHeight="1">
      <c r="A58" s="1939">
        <v>30</v>
      </c>
      <c r="B58" s="1941"/>
      <c r="C58" s="1953"/>
      <c r="D58" s="1953"/>
      <c r="E58" s="1953"/>
      <c r="F58" s="1973"/>
      <c r="G58" s="1981" t="s">
        <v>1235</v>
      </c>
      <c r="H58" s="1986">
        <f>IF(SUM(H13:H54)=0,0,AVERAGE(H13:H54))</f>
        <v>0</v>
      </c>
      <c r="I58" s="1951"/>
      <c r="J58" s="1951"/>
      <c r="K58" s="1981" t="s">
        <v>1235</v>
      </c>
      <c r="L58" s="1986">
        <f>IF(SUM(L13:L54)=0,0,AVERAGE(L13:L54))</f>
        <v>0</v>
      </c>
      <c r="M58" s="1951"/>
      <c r="N58" s="1951"/>
    </row>
    <row r="59" spans="1:14" ht="22.5" customHeight="1">
      <c r="A59" s="1939">
        <v>30</v>
      </c>
      <c r="B59" s="1941"/>
      <c r="C59" s="1951"/>
      <c r="D59" s="1951"/>
      <c r="E59" s="1951"/>
      <c r="F59" s="1951"/>
      <c r="G59" s="1951"/>
      <c r="H59" s="1951"/>
      <c r="I59" s="1951"/>
      <c r="J59" s="1951"/>
      <c r="K59" s="1951"/>
      <c r="L59" s="1951"/>
      <c r="M59" s="1951"/>
      <c r="N59" s="1951"/>
    </row>
    <row r="60" spans="1:14" ht="22.5" customHeight="1"/>
    <row r="61" spans="1:14" ht="22.5" customHeight="1"/>
    <row r="62" spans="1:14" ht="22.5" customHeight="1"/>
    <row r="63" spans="1:14" ht="22.5" customHeight="1"/>
    <row r="64" spans="1:14" ht="22.5" customHeight="1"/>
    <row r="65" ht="22.5" customHeight="1"/>
    <row r="66" ht="22.5" customHeight="1"/>
  </sheetData>
  <mergeCells count="55">
    <mergeCell ref="C7:M7"/>
    <mergeCell ref="C8:E8"/>
    <mergeCell ref="D9:E9"/>
    <mergeCell ref="F9:I9"/>
    <mergeCell ref="J9:M9"/>
    <mergeCell ref="D10:E10"/>
    <mergeCell ref="F10:I10"/>
    <mergeCell ref="J10:M10"/>
    <mergeCell ref="C24:E24"/>
    <mergeCell ref="D25:E25"/>
    <mergeCell ref="F25:I25"/>
    <mergeCell ref="J25:M25"/>
    <mergeCell ref="D26:E26"/>
    <mergeCell ref="F26:I26"/>
    <mergeCell ref="J26:M26"/>
    <mergeCell ref="C40:E40"/>
    <mergeCell ref="D41:E41"/>
    <mergeCell ref="F41:I41"/>
    <mergeCell ref="J41:M41"/>
    <mergeCell ref="D42:E42"/>
    <mergeCell ref="F42:I42"/>
    <mergeCell ref="J42:M42"/>
    <mergeCell ref="C9:C12"/>
    <mergeCell ref="D11:D12"/>
    <mergeCell ref="E11:E12"/>
    <mergeCell ref="F11:F12"/>
    <mergeCell ref="G11:G12"/>
    <mergeCell ref="H11:H12"/>
    <mergeCell ref="I11:I12"/>
    <mergeCell ref="J11:J12"/>
    <mergeCell ref="K11:K12"/>
    <mergeCell ref="L11:L12"/>
    <mergeCell ref="M11:M12"/>
    <mergeCell ref="C25:C28"/>
    <mergeCell ref="D27:D28"/>
    <mergeCell ref="E27:E28"/>
    <mergeCell ref="F27:F28"/>
    <mergeCell ref="G27:G28"/>
    <mergeCell ref="H27:H28"/>
    <mergeCell ref="I27:I28"/>
    <mergeCell ref="J27:J28"/>
    <mergeCell ref="K27:K28"/>
    <mergeCell ref="L27:L28"/>
    <mergeCell ref="M27:M28"/>
    <mergeCell ref="C41:C44"/>
    <mergeCell ref="D43:D44"/>
    <mergeCell ref="E43:E44"/>
    <mergeCell ref="F43:F44"/>
    <mergeCell ref="G43:G44"/>
    <mergeCell ref="H43:H44"/>
    <mergeCell ref="I43:I44"/>
    <mergeCell ref="J43:J44"/>
    <mergeCell ref="K43:K44"/>
    <mergeCell ref="L43:L44"/>
    <mergeCell ref="M43:M44"/>
  </mergeCells>
  <phoneticPr fontId="23" type="Hiragana"/>
  <pageMargins left="0.7" right="0.7" top="0.75" bottom="0.75" header="0.3" footer="0.3"/>
  <pageSetup paperSize="9" scale="70" fitToWidth="1" fitToHeight="0" orientation="portrait" usePrinterDefaults="1" r:id="rId1"/>
  <drawing r:id="rId2"/>
  <legacyDrawing r:id="rId3"/>
  <oleObjects>
    <mc:AlternateContent>
      <mc:Choice xmlns:x14="http://schemas.microsoft.com/office/spreadsheetml/2009/9/main" Requires="x14">
        <oleObject progId="zwRAPID19" shapeId="22529" r:id="rId4">
          <objectPr defaultSize="0" r:id="rId5">
            <anchor moveWithCells="1">
              <from xmlns:xdr="http://schemas.openxmlformats.org/drawingml/2006/spreadsheetDrawing">
                <xdr:col>15</xdr:col>
                <xdr:colOff>0</xdr:colOff>
                <xdr:row>13</xdr:row>
                <xdr:rowOff>0</xdr:rowOff>
              </from>
              <to xmlns:xdr="http://schemas.openxmlformats.org/drawingml/2006/spreadsheetDrawing">
                <xdr:col>25</xdr:col>
                <xdr:colOff>266065</xdr:colOff>
                <xdr:row>32</xdr:row>
                <xdr:rowOff>13335</xdr:rowOff>
              </to>
            </anchor>
          </objectPr>
        </oleObject>
      </mc:Choice>
      <mc:Fallback>
        <oleObject progId="zwRAPID19" shapeId="22529" r:id="rId4"/>
      </mc:Fallback>
    </mc:AlternateContent>
  </oleObjects>
</worksheet>
</file>

<file path=xl/worksheets/sheet49.xml><?xml version="1.0" encoding="utf-8"?>
<worksheet xmlns="http://schemas.openxmlformats.org/spreadsheetml/2006/main" xmlns:r="http://schemas.openxmlformats.org/officeDocument/2006/relationships" xmlns:mc="http://schemas.openxmlformats.org/markup-compatibility/2006">
  <sheetPr>
    <tabColor rgb="FFFF0000"/>
  </sheetPr>
  <dimension ref="A1:X59"/>
  <sheetViews>
    <sheetView showGridLines="0" view="pageBreakPreview" topLeftCell="A13" zoomScaleSheetLayoutView="100" workbookViewId="0">
      <selection activeCell="O24" sqref="O24"/>
    </sheetView>
  </sheetViews>
  <sheetFormatPr defaultRowHeight="13.5"/>
  <cols>
    <col min="1" max="1" width="9" style="1939" customWidth="1"/>
    <col min="2" max="2" width="2.5" style="1939" customWidth="1"/>
    <col min="3" max="4" width="12.5" style="1939" customWidth="1"/>
    <col min="5" max="5" width="6.25" style="1939" customWidth="1"/>
    <col min="6" max="8" width="12.5" style="1939" customWidth="1"/>
    <col min="9" max="9" width="6.25" style="1939" customWidth="1"/>
    <col min="10" max="12" width="12.5" style="1939" customWidth="1"/>
    <col min="13" max="13" width="6.25" style="1939" customWidth="1"/>
    <col min="14" max="14" width="2.5" style="1939" customWidth="1"/>
    <col min="15" max="16384" width="9" style="1939" customWidth="1"/>
  </cols>
  <sheetData>
    <row r="1" spans="1:24">
      <c r="C1" s="1942" t="s">
        <v>1297</v>
      </c>
    </row>
    <row r="2" spans="1:24">
      <c r="E2" s="1939" t="s">
        <v>992</v>
      </c>
      <c r="I2" s="1939" t="s">
        <v>842</v>
      </c>
      <c r="M2" s="1939" t="s">
        <v>842</v>
      </c>
    </row>
    <row r="3" spans="1:24">
      <c r="E3" s="1960">
        <v>50</v>
      </c>
      <c r="H3" s="1939" t="s">
        <v>1244</v>
      </c>
      <c r="I3" s="1996">
        <v>-4.4999999999999998e-002</v>
      </c>
      <c r="L3" s="1939" t="s">
        <v>1244</v>
      </c>
      <c r="M3" s="1960">
        <v>-5.e-002</v>
      </c>
    </row>
    <row r="4" spans="1:24">
      <c r="H4" s="1939" t="s">
        <v>1312</v>
      </c>
      <c r="I4" s="1941"/>
      <c r="L4" s="1939" t="s">
        <v>1312</v>
      </c>
      <c r="M4" s="1941"/>
    </row>
    <row r="5" spans="1:24">
      <c r="I5" s="1941"/>
      <c r="M5" s="1941"/>
    </row>
    <row r="6" spans="1:24" s="1940" customFormat="1">
      <c r="B6" s="1940">
        <v>20</v>
      </c>
      <c r="C6" s="1940">
        <v>100</v>
      </c>
      <c r="D6" s="1940">
        <v>100</v>
      </c>
      <c r="E6" s="1940">
        <v>50</v>
      </c>
      <c r="F6" s="1940">
        <v>100</v>
      </c>
      <c r="G6" s="1940">
        <v>100</v>
      </c>
      <c r="H6" s="1940">
        <v>100</v>
      </c>
      <c r="I6" s="1940">
        <v>50</v>
      </c>
      <c r="J6" s="1940">
        <v>100</v>
      </c>
      <c r="K6" s="1940">
        <v>100</v>
      </c>
      <c r="L6" s="1940">
        <v>100</v>
      </c>
      <c r="M6" s="1940">
        <v>50</v>
      </c>
      <c r="N6" s="1940">
        <v>20</v>
      </c>
    </row>
    <row r="7" spans="1:24" ht="45" customHeight="1">
      <c r="A7" s="1939">
        <v>60</v>
      </c>
      <c r="B7" s="1951"/>
      <c r="C7" s="1943" t="s">
        <v>1318</v>
      </c>
      <c r="D7" s="1943"/>
      <c r="E7" s="1943"/>
      <c r="F7" s="1943"/>
      <c r="G7" s="1943"/>
      <c r="H7" s="1943"/>
      <c r="I7" s="1943"/>
      <c r="J7" s="1943"/>
      <c r="K7" s="1943"/>
      <c r="L7" s="1943"/>
      <c r="M7" s="1943"/>
      <c r="N7" s="1951"/>
    </row>
    <row r="8" spans="1:24" ht="22.5" customHeight="1">
      <c r="A8" s="1939">
        <v>30</v>
      </c>
      <c r="B8" s="1951"/>
      <c r="C8" s="1944" t="s">
        <v>953</v>
      </c>
      <c r="D8" s="1944"/>
      <c r="E8" s="1944"/>
      <c r="F8" s="1951"/>
      <c r="G8" s="1951"/>
      <c r="H8" s="1951"/>
      <c r="I8" s="1951"/>
      <c r="J8" s="1951"/>
      <c r="K8" s="1951"/>
      <c r="L8" s="1951"/>
      <c r="M8" s="1951"/>
      <c r="N8" s="1951"/>
    </row>
    <row r="9" spans="1:24" ht="15" customHeight="1">
      <c r="A9" s="1939">
        <v>20</v>
      </c>
      <c r="B9" s="1951"/>
      <c r="C9" s="1945" t="s">
        <v>1306</v>
      </c>
      <c r="D9" s="1945" t="s">
        <v>1307</v>
      </c>
      <c r="E9" s="1961"/>
      <c r="F9" s="1968" t="s">
        <v>1104</v>
      </c>
      <c r="G9" s="1974"/>
      <c r="H9" s="1974"/>
      <c r="I9" s="1974"/>
      <c r="J9" s="1989" t="s">
        <v>1319</v>
      </c>
      <c r="K9" s="1974"/>
      <c r="L9" s="1974"/>
      <c r="M9" s="1993"/>
      <c r="N9" s="1951"/>
      <c r="P9" s="1995" t="s">
        <v>1307</v>
      </c>
      <c r="Q9" s="1995"/>
      <c r="R9" s="1995"/>
      <c r="T9" s="1995" t="s">
        <v>1315</v>
      </c>
      <c r="X9" s="1995" t="s">
        <v>1317</v>
      </c>
    </row>
    <row r="10" spans="1:24" ht="15" customHeight="1">
      <c r="A10" s="1939">
        <v>20</v>
      </c>
      <c r="B10" s="1951"/>
      <c r="C10" s="1946"/>
      <c r="D10" s="1954" t="str">
        <f>IF(E3=0,P10,P11)</f>
        <v>測定基準：50m毎，未満は1箇所</v>
      </c>
      <c r="E10" s="1962"/>
      <c r="F10" s="1954" t="str">
        <f>IF(I3=0,T10,IF(AND(NOT(I3=0),NOT(I4=0)),T12,T11))</f>
        <v>基準値：-45mm</v>
      </c>
      <c r="G10" s="1975"/>
      <c r="H10" s="1975"/>
      <c r="I10" s="1975"/>
      <c r="J10" s="1990" t="str">
        <f>IF(M3=0,X10,IF(AND(NOT(M3=0),NOT(M4=0)),X12,X11))</f>
        <v>基準値：-50mm</v>
      </c>
      <c r="K10" s="1975"/>
      <c r="L10" s="1975"/>
      <c r="M10" s="1962"/>
      <c r="N10" s="1951"/>
      <c r="P10" s="1995" t="s">
        <v>1310</v>
      </c>
      <c r="Q10" s="1995"/>
      <c r="R10" s="1995"/>
      <c r="T10" s="1995" t="s">
        <v>1316</v>
      </c>
      <c r="X10" s="1995" t="s">
        <v>1316</v>
      </c>
    </row>
    <row r="11" spans="1:24" ht="15" customHeight="1">
      <c r="A11" s="1939">
        <v>20</v>
      </c>
      <c r="B11" s="1951"/>
      <c r="C11" s="1946"/>
      <c r="D11" s="1955" t="s">
        <v>1137</v>
      </c>
      <c r="E11" s="1963" t="s">
        <v>1263</v>
      </c>
      <c r="F11" s="1969" t="s">
        <v>958</v>
      </c>
      <c r="G11" s="1976" t="s">
        <v>1308</v>
      </c>
      <c r="H11" s="1982" t="s">
        <v>159</v>
      </c>
      <c r="I11" s="898" t="s">
        <v>1263</v>
      </c>
      <c r="J11" s="1976" t="s">
        <v>1314</v>
      </c>
      <c r="K11" s="1976" t="s">
        <v>224</v>
      </c>
      <c r="L11" s="1982" t="s">
        <v>159</v>
      </c>
      <c r="M11" s="1963" t="s">
        <v>1263</v>
      </c>
      <c r="N11" s="1951"/>
      <c r="P11" s="1995" t="str">
        <f>"測定基準："&amp;E3&amp;"m毎，未満は1箇所"</f>
        <v>測定基準：50m毎，未満は1箇所</v>
      </c>
      <c r="Q11" s="1995"/>
      <c r="R11" s="1995"/>
      <c r="S11" s="1995"/>
      <c r="T11" s="1995" t="str">
        <f>"基準値："&amp;I3*1000&amp;"mm"</f>
        <v>基準値：-45mm</v>
      </c>
      <c r="X11" s="1995" t="str">
        <f>"基準値："&amp;M3*1000&amp;"mm"</f>
        <v>基準値：-50mm</v>
      </c>
    </row>
    <row r="12" spans="1:24" ht="15" customHeight="1">
      <c r="A12" s="1939">
        <v>20</v>
      </c>
      <c r="B12" s="1951"/>
      <c r="C12" s="1947"/>
      <c r="D12" s="1956"/>
      <c r="E12" s="1964"/>
      <c r="F12" s="1970"/>
      <c r="G12" s="1977"/>
      <c r="H12" s="1983"/>
      <c r="I12" s="1987"/>
      <c r="J12" s="1977"/>
      <c r="K12" s="1977"/>
      <c r="L12" s="1983"/>
      <c r="M12" s="1964"/>
      <c r="N12" s="1951"/>
      <c r="T12" s="1995" t="str">
        <f>"基準値："&amp;I3*1000&amp;"～+"&amp;I4*1000&amp;"mm"</f>
        <v>基準値：-45～+0mm</v>
      </c>
      <c r="X12" s="1995" t="str">
        <f>"基準値："&amp;M3*1000&amp;"～+"&amp;M4*1000&amp;"mm"</f>
        <v>基準値：-50～+0mm</v>
      </c>
    </row>
    <row r="13" spans="1:24" ht="22.5" customHeight="1">
      <c r="A13" s="1939">
        <v>30</v>
      </c>
      <c r="B13" s="1951"/>
      <c r="C13" s="1948"/>
      <c r="D13" s="1957"/>
      <c r="E13" s="1965" t="str">
        <f t="shared" ref="E13:E22" si="0">IF(D13=0,"",IF(D13&lt;=E$3,"○","×"))</f>
        <v/>
      </c>
      <c r="F13" s="1971"/>
      <c r="G13" s="1978"/>
      <c r="H13" s="1978" t="str">
        <f t="shared" ref="H13:H22" si="1">IF(OR(F13=0,G13=0),"",G13-F13)</f>
        <v/>
      </c>
      <c r="I13" s="1890" t="str">
        <f t="shared" ref="I13:I22" si="2">IF(H13="","",IF(OR(AND(H13&gt;=I$3,H13&lt;=I$4,NOT(I$4=0)),AND(H13&gt;=I$3,I$4=0)),"○","×"))</f>
        <v/>
      </c>
      <c r="J13" s="1991"/>
      <c r="K13" s="1992"/>
      <c r="L13" s="1992" t="str">
        <f t="shared" ref="L13:L22" si="3">IF(OR(J13=0,K13=0),"",K13-J13)</f>
        <v/>
      </c>
      <c r="M13" s="1994" t="str">
        <f t="shared" ref="M13:M22" si="4">IF(L13="","",IF(OR(AND(L13&gt;=M$3,L13&lt;=M$4,NOT(M$4=0)),AND(L13&gt;=M$3,M$4=0)),"○","×"))</f>
        <v/>
      </c>
      <c r="N13" s="1951"/>
    </row>
    <row r="14" spans="1:24" ht="22.5" customHeight="1">
      <c r="A14" s="1939">
        <v>30</v>
      </c>
      <c r="B14" s="1951"/>
      <c r="C14" s="1949"/>
      <c r="D14" s="1958"/>
      <c r="E14" s="1966" t="str">
        <f t="shared" si="0"/>
        <v/>
      </c>
      <c r="F14" s="1971"/>
      <c r="G14" s="1978"/>
      <c r="H14" s="1978" t="str">
        <f t="shared" si="1"/>
        <v/>
      </c>
      <c r="I14" s="1890" t="str">
        <f t="shared" si="2"/>
        <v/>
      </c>
      <c r="J14" s="1971"/>
      <c r="K14" s="1978"/>
      <c r="L14" s="1978" t="str">
        <f t="shared" si="3"/>
        <v/>
      </c>
      <c r="M14" s="1966" t="str">
        <f t="shared" si="4"/>
        <v/>
      </c>
      <c r="N14" s="1951"/>
    </row>
    <row r="15" spans="1:24" ht="22.5" customHeight="1">
      <c r="A15" s="1939">
        <v>30</v>
      </c>
      <c r="B15" s="1951"/>
      <c r="C15" s="1949"/>
      <c r="D15" s="1958"/>
      <c r="E15" s="1966" t="str">
        <f t="shared" si="0"/>
        <v/>
      </c>
      <c r="F15" s="1971"/>
      <c r="G15" s="1978"/>
      <c r="H15" s="1978" t="str">
        <f t="shared" si="1"/>
        <v/>
      </c>
      <c r="I15" s="1890" t="str">
        <f t="shared" si="2"/>
        <v/>
      </c>
      <c r="J15" s="1971"/>
      <c r="K15" s="1978"/>
      <c r="L15" s="1978" t="str">
        <f t="shared" si="3"/>
        <v/>
      </c>
      <c r="M15" s="1966" t="str">
        <f t="shared" si="4"/>
        <v/>
      </c>
      <c r="N15" s="1951"/>
    </row>
    <row r="16" spans="1:24" ht="22.5" customHeight="1">
      <c r="A16" s="1939">
        <v>30</v>
      </c>
      <c r="B16" s="1951"/>
      <c r="C16" s="1949"/>
      <c r="D16" s="1958"/>
      <c r="E16" s="1966" t="str">
        <f t="shared" si="0"/>
        <v/>
      </c>
      <c r="F16" s="1971"/>
      <c r="G16" s="1978"/>
      <c r="H16" s="1978" t="str">
        <f t="shared" si="1"/>
        <v/>
      </c>
      <c r="I16" s="1890" t="str">
        <f t="shared" si="2"/>
        <v/>
      </c>
      <c r="J16" s="1971"/>
      <c r="K16" s="1978"/>
      <c r="L16" s="1978" t="str">
        <f t="shared" si="3"/>
        <v/>
      </c>
      <c r="M16" s="1966" t="str">
        <f t="shared" si="4"/>
        <v/>
      </c>
      <c r="N16" s="1951"/>
    </row>
    <row r="17" spans="1:14" ht="22.5" customHeight="1">
      <c r="A17" s="1939">
        <v>30</v>
      </c>
      <c r="B17" s="1951"/>
      <c r="C17" s="1949"/>
      <c r="D17" s="1958"/>
      <c r="E17" s="1966" t="str">
        <f t="shared" si="0"/>
        <v/>
      </c>
      <c r="F17" s="1971"/>
      <c r="G17" s="1978"/>
      <c r="H17" s="1978" t="str">
        <f t="shared" si="1"/>
        <v/>
      </c>
      <c r="I17" s="1890" t="str">
        <f t="shared" si="2"/>
        <v/>
      </c>
      <c r="J17" s="1971"/>
      <c r="K17" s="1978"/>
      <c r="L17" s="1978" t="str">
        <f t="shared" si="3"/>
        <v/>
      </c>
      <c r="M17" s="1966" t="str">
        <f t="shared" si="4"/>
        <v/>
      </c>
      <c r="N17" s="1951"/>
    </row>
    <row r="18" spans="1:14" ht="22.5" customHeight="1">
      <c r="A18" s="1939">
        <v>30</v>
      </c>
      <c r="B18" s="1951"/>
      <c r="C18" s="1949"/>
      <c r="D18" s="1958"/>
      <c r="E18" s="1966" t="str">
        <f t="shared" si="0"/>
        <v/>
      </c>
      <c r="F18" s="1971"/>
      <c r="G18" s="1978"/>
      <c r="H18" s="1978" t="str">
        <f t="shared" si="1"/>
        <v/>
      </c>
      <c r="I18" s="1890" t="str">
        <f t="shared" si="2"/>
        <v/>
      </c>
      <c r="J18" s="1971"/>
      <c r="K18" s="1978"/>
      <c r="L18" s="1978" t="str">
        <f t="shared" si="3"/>
        <v/>
      </c>
      <c r="M18" s="1966" t="str">
        <f t="shared" si="4"/>
        <v/>
      </c>
      <c r="N18" s="1951"/>
    </row>
    <row r="19" spans="1:14" ht="22.5" customHeight="1">
      <c r="A19" s="1939">
        <v>30</v>
      </c>
      <c r="B19" s="1951"/>
      <c r="C19" s="1949"/>
      <c r="D19" s="1958"/>
      <c r="E19" s="1966" t="str">
        <f t="shared" si="0"/>
        <v/>
      </c>
      <c r="F19" s="1971"/>
      <c r="G19" s="1978"/>
      <c r="H19" s="1978" t="str">
        <f t="shared" si="1"/>
        <v/>
      </c>
      <c r="I19" s="1890" t="str">
        <f t="shared" si="2"/>
        <v/>
      </c>
      <c r="J19" s="1971"/>
      <c r="K19" s="1978"/>
      <c r="L19" s="1978" t="str">
        <f t="shared" si="3"/>
        <v/>
      </c>
      <c r="M19" s="1966" t="str">
        <f t="shared" si="4"/>
        <v/>
      </c>
      <c r="N19" s="1951"/>
    </row>
    <row r="20" spans="1:14" ht="22.5" customHeight="1">
      <c r="A20" s="1939">
        <v>30</v>
      </c>
      <c r="B20" s="1951"/>
      <c r="C20" s="1949"/>
      <c r="D20" s="1958"/>
      <c r="E20" s="1966" t="str">
        <f t="shared" si="0"/>
        <v/>
      </c>
      <c r="F20" s="1971"/>
      <c r="G20" s="1978"/>
      <c r="H20" s="1978" t="str">
        <f t="shared" si="1"/>
        <v/>
      </c>
      <c r="I20" s="1890" t="str">
        <f t="shared" si="2"/>
        <v/>
      </c>
      <c r="J20" s="1971"/>
      <c r="K20" s="1978"/>
      <c r="L20" s="1978" t="str">
        <f t="shared" si="3"/>
        <v/>
      </c>
      <c r="M20" s="1966" t="str">
        <f t="shared" si="4"/>
        <v/>
      </c>
      <c r="N20" s="1951"/>
    </row>
    <row r="21" spans="1:14" ht="22.5" customHeight="1">
      <c r="A21" s="1939">
        <v>30</v>
      </c>
      <c r="B21" s="1951"/>
      <c r="C21" s="1949"/>
      <c r="D21" s="1958"/>
      <c r="E21" s="1966" t="str">
        <f t="shared" si="0"/>
        <v/>
      </c>
      <c r="F21" s="1971"/>
      <c r="G21" s="1978"/>
      <c r="H21" s="1978" t="str">
        <f t="shared" si="1"/>
        <v/>
      </c>
      <c r="I21" s="1890" t="str">
        <f t="shared" si="2"/>
        <v/>
      </c>
      <c r="J21" s="1971"/>
      <c r="K21" s="1978"/>
      <c r="L21" s="1978" t="str">
        <f t="shared" si="3"/>
        <v/>
      </c>
      <c r="M21" s="1966" t="str">
        <f t="shared" si="4"/>
        <v/>
      </c>
      <c r="N21" s="1951"/>
    </row>
    <row r="22" spans="1:14" ht="22.5" customHeight="1">
      <c r="A22" s="1939">
        <v>30</v>
      </c>
      <c r="B22" s="1951"/>
      <c r="C22" s="1950"/>
      <c r="D22" s="1959"/>
      <c r="E22" s="1967" t="str">
        <f t="shared" si="0"/>
        <v/>
      </c>
      <c r="F22" s="1972"/>
      <c r="G22" s="1979"/>
      <c r="H22" s="1979" t="str">
        <f t="shared" si="1"/>
        <v/>
      </c>
      <c r="I22" s="1988" t="str">
        <f t="shared" si="2"/>
        <v/>
      </c>
      <c r="J22" s="1972"/>
      <c r="K22" s="1979"/>
      <c r="L22" s="1979" t="str">
        <f t="shared" si="3"/>
        <v/>
      </c>
      <c r="M22" s="1967" t="str">
        <f t="shared" si="4"/>
        <v/>
      </c>
      <c r="N22" s="1951"/>
    </row>
    <row r="23" spans="1:14" ht="22.5" customHeight="1">
      <c r="A23" s="1939">
        <v>30</v>
      </c>
      <c r="B23" s="1951"/>
      <c r="C23" s="1951"/>
      <c r="D23" s="1951"/>
      <c r="E23" s="1951"/>
      <c r="F23" s="1951"/>
      <c r="G23" s="1951"/>
      <c r="H23" s="1951"/>
      <c r="I23" s="1951"/>
      <c r="J23" s="1951"/>
      <c r="K23" s="1951"/>
      <c r="L23" s="1951"/>
      <c r="M23" s="1951"/>
      <c r="N23" s="1951"/>
    </row>
    <row r="24" spans="1:14" ht="22.5" customHeight="1">
      <c r="A24" s="1939">
        <v>30</v>
      </c>
      <c r="B24" s="1951"/>
      <c r="C24" s="1944" t="s">
        <v>953</v>
      </c>
      <c r="D24" s="1944"/>
      <c r="E24" s="1944"/>
      <c r="F24" s="1951"/>
      <c r="G24" s="1951"/>
      <c r="H24" s="1951"/>
      <c r="I24" s="1951"/>
      <c r="J24" s="1951"/>
      <c r="K24" s="1951"/>
      <c r="L24" s="1951"/>
      <c r="M24" s="1951"/>
      <c r="N24" s="1951"/>
    </row>
    <row r="25" spans="1:14" ht="15" customHeight="1">
      <c r="A25" s="1939">
        <v>20</v>
      </c>
      <c r="B25" s="1951"/>
      <c r="C25" s="1945" t="s">
        <v>1306</v>
      </c>
      <c r="D25" s="1945" t="s">
        <v>1307</v>
      </c>
      <c r="E25" s="1961"/>
      <c r="F25" s="1968" t="s">
        <v>1104</v>
      </c>
      <c r="G25" s="1974"/>
      <c r="H25" s="1974"/>
      <c r="I25" s="1974"/>
      <c r="J25" s="1989" t="s">
        <v>1319</v>
      </c>
      <c r="K25" s="1974"/>
      <c r="L25" s="1974"/>
      <c r="M25" s="1993"/>
      <c r="N25" s="1951"/>
    </row>
    <row r="26" spans="1:14" ht="15" customHeight="1">
      <c r="A26" s="1939">
        <v>20</v>
      </c>
      <c r="B26" s="1951"/>
      <c r="C26" s="1946"/>
      <c r="D26" s="1954" t="str">
        <f>D$10</f>
        <v>測定基準：50m毎，未満は1箇所</v>
      </c>
      <c r="E26" s="1962"/>
      <c r="F26" s="1954" t="str">
        <f>F$10</f>
        <v>基準値：-45mm</v>
      </c>
      <c r="G26" s="1975"/>
      <c r="H26" s="1975"/>
      <c r="I26" s="1975"/>
      <c r="J26" s="1990" t="str">
        <f>J$10</f>
        <v>基準値：-50mm</v>
      </c>
      <c r="K26" s="1975"/>
      <c r="L26" s="1975"/>
      <c r="M26" s="1962"/>
      <c r="N26" s="1951"/>
    </row>
    <row r="27" spans="1:14" ht="15" customHeight="1">
      <c r="A27" s="1939">
        <v>20</v>
      </c>
      <c r="B27" s="1951"/>
      <c r="C27" s="1946"/>
      <c r="D27" s="1955" t="s">
        <v>1137</v>
      </c>
      <c r="E27" s="1963" t="s">
        <v>1263</v>
      </c>
      <c r="F27" s="1969" t="s">
        <v>958</v>
      </c>
      <c r="G27" s="1976" t="s">
        <v>1308</v>
      </c>
      <c r="H27" s="1982" t="s">
        <v>159</v>
      </c>
      <c r="I27" s="898" t="s">
        <v>1263</v>
      </c>
      <c r="J27" s="1976" t="s">
        <v>958</v>
      </c>
      <c r="K27" s="1976" t="s">
        <v>1308</v>
      </c>
      <c r="L27" s="1982" t="s">
        <v>159</v>
      </c>
      <c r="M27" s="1963" t="s">
        <v>1263</v>
      </c>
      <c r="N27" s="1951"/>
    </row>
    <row r="28" spans="1:14" ht="15" customHeight="1">
      <c r="A28" s="1939">
        <v>20</v>
      </c>
      <c r="B28" s="1951"/>
      <c r="C28" s="1947"/>
      <c r="D28" s="1956"/>
      <c r="E28" s="1964"/>
      <c r="F28" s="1970"/>
      <c r="G28" s="1977"/>
      <c r="H28" s="1983"/>
      <c r="I28" s="1987"/>
      <c r="J28" s="1977"/>
      <c r="K28" s="1977"/>
      <c r="L28" s="1983"/>
      <c r="M28" s="1964"/>
      <c r="N28" s="1951"/>
    </row>
    <row r="29" spans="1:14" ht="22.5" customHeight="1">
      <c r="A29" s="1939">
        <v>30</v>
      </c>
      <c r="B29" s="1951"/>
      <c r="C29" s="1948"/>
      <c r="D29" s="1957"/>
      <c r="E29" s="1965" t="str">
        <f t="shared" ref="E29:E38" si="5">IF(D29=0,"",IF(D29&lt;=E$3,"○","×"))</f>
        <v/>
      </c>
      <c r="F29" s="1971"/>
      <c r="G29" s="1978"/>
      <c r="H29" s="1978" t="str">
        <f t="shared" ref="H29:H38" si="6">IF(OR(F29=0,G29=0),"",G29-F29)</f>
        <v/>
      </c>
      <c r="I29" s="1890" t="str">
        <f t="shared" ref="I29:I38" si="7">IF(H29="","",IF(OR(AND(H29&gt;=I$3,H29&lt;=I$4,NOT(I$4=0)),AND(H29&gt;=I$3,I$4=0)),"○","×"))</f>
        <v/>
      </c>
      <c r="J29" s="1991"/>
      <c r="K29" s="1992"/>
      <c r="L29" s="1992" t="str">
        <f t="shared" ref="L29:L38" si="8">IF(OR(J29=0,K29=0),"",K29-J29)</f>
        <v/>
      </c>
      <c r="M29" s="1994" t="str">
        <f t="shared" ref="M29:M38" si="9">IF(L29="","",IF(OR(AND(L29&gt;=M$3,L29&lt;=M$4,NOT(M$4=0)),AND(L29&gt;=M$3,M$4=0)),"○","×"))</f>
        <v/>
      </c>
      <c r="N29" s="1951"/>
    </row>
    <row r="30" spans="1:14" ht="22.5" customHeight="1">
      <c r="A30" s="1939">
        <v>30</v>
      </c>
      <c r="B30" s="1951"/>
      <c r="C30" s="1949"/>
      <c r="D30" s="1958"/>
      <c r="E30" s="1966" t="str">
        <f t="shared" si="5"/>
        <v/>
      </c>
      <c r="F30" s="1971"/>
      <c r="G30" s="1978"/>
      <c r="H30" s="1978" t="str">
        <f t="shared" si="6"/>
        <v/>
      </c>
      <c r="I30" s="1890" t="str">
        <f t="shared" si="7"/>
        <v/>
      </c>
      <c r="J30" s="1971"/>
      <c r="K30" s="1978"/>
      <c r="L30" s="1978" t="str">
        <f t="shared" si="8"/>
        <v/>
      </c>
      <c r="M30" s="1966" t="str">
        <f t="shared" si="9"/>
        <v/>
      </c>
      <c r="N30" s="1951"/>
    </row>
    <row r="31" spans="1:14" ht="22.5" customHeight="1">
      <c r="A31" s="1939">
        <v>30</v>
      </c>
      <c r="B31" s="1951"/>
      <c r="C31" s="1949"/>
      <c r="D31" s="1958"/>
      <c r="E31" s="1966" t="str">
        <f t="shared" si="5"/>
        <v/>
      </c>
      <c r="F31" s="1971"/>
      <c r="G31" s="1978"/>
      <c r="H31" s="1978" t="str">
        <f t="shared" si="6"/>
        <v/>
      </c>
      <c r="I31" s="1890" t="str">
        <f t="shared" si="7"/>
        <v/>
      </c>
      <c r="J31" s="1971"/>
      <c r="K31" s="1978"/>
      <c r="L31" s="1978" t="str">
        <f t="shared" si="8"/>
        <v/>
      </c>
      <c r="M31" s="1966" t="str">
        <f t="shared" si="9"/>
        <v/>
      </c>
      <c r="N31" s="1951"/>
    </row>
    <row r="32" spans="1:14" ht="22.5" customHeight="1">
      <c r="A32" s="1939">
        <v>30</v>
      </c>
      <c r="B32" s="1951"/>
      <c r="C32" s="1949"/>
      <c r="D32" s="1958"/>
      <c r="E32" s="1966" t="str">
        <f t="shared" si="5"/>
        <v/>
      </c>
      <c r="F32" s="1971"/>
      <c r="G32" s="1978"/>
      <c r="H32" s="1978" t="str">
        <f t="shared" si="6"/>
        <v/>
      </c>
      <c r="I32" s="1890" t="str">
        <f t="shared" si="7"/>
        <v/>
      </c>
      <c r="J32" s="1971"/>
      <c r="K32" s="1978"/>
      <c r="L32" s="1978" t="str">
        <f t="shared" si="8"/>
        <v/>
      </c>
      <c r="M32" s="1966" t="str">
        <f t="shared" si="9"/>
        <v/>
      </c>
      <c r="N32" s="1951"/>
    </row>
    <row r="33" spans="1:14" ht="22.5" customHeight="1">
      <c r="A33" s="1939">
        <v>30</v>
      </c>
      <c r="B33" s="1951"/>
      <c r="C33" s="1949"/>
      <c r="D33" s="1958"/>
      <c r="E33" s="1966" t="str">
        <f t="shared" si="5"/>
        <v/>
      </c>
      <c r="F33" s="1971"/>
      <c r="G33" s="1978"/>
      <c r="H33" s="1978" t="str">
        <f t="shared" si="6"/>
        <v/>
      </c>
      <c r="I33" s="1890" t="str">
        <f t="shared" si="7"/>
        <v/>
      </c>
      <c r="J33" s="1971"/>
      <c r="K33" s="1978"/>
      <c r="L33" s="1978" t="str">
        <f t="shared" si="8"/>
        <v/>
      </c>
      <c r="M33" s="1966" t="str">
        <f t="shared" si="9"/>
        <v/>
      </c>
      <c r="N33" s="1951"/>
    </row>
    <row r="34" spans="1:14" ht="22.5" customHeight="1">
      <c r="A34" s="1939">
        <v>30</v>
      </c>
      <c r="B34" s="1951"/>
      <c r="C34" s="1949"/>
      <c r="D34" s="1958"/>
      <c r="E34" s="1966" t="str">
        <f t="shared" si="5"/>
        <v/>
      </c>
      <c r="F34" s="1971"/>
      <c r="G34" s="1978"/>
      <c r="H34" s="1978" t="str">
        <f t="shared" si="6"/>
        <v/>
      </c>
      <c r="I34" s="1890" t="str">
        <f t="shared" si="7"/>
        <v/>
      </c>
      <c r="J34" s="1971"/>
      <c r="K34" s="1978"/>
      <c r="L34" s="1978" t="str">
        <f t="shared" si="8"/>
        <v/>
      </c>
      <c r="M34" s="1966" t="str">
        <f t="shared" si="9"/>
        <v/>
      </c>
      <c r="N34" s="1951"/>
    </row>
    <row r="35" spans="1:14" ht="22.5" customHeight="1">
      <c r="A35" s="1939">
        <v>30</v>
      </c>
      <c r="B35" s="1951"/>
      <c r="C35" s="1949"/>
      <c r="D35" s="1958"/>
      <c r="E35" s="1966" t="str">
        <f t="shared" si="5"/>
        <v/>
      </c>
      <c r="F35" s="1971"/>
      <c r="G35" s="1978"/>
      <c r="H35" s="1978" t="str">
        <f t="shared" si="6"/>
        <v/>
      </c>
      <c r="I35" s="1890" t="str">
        <f t="shared" si="7"/>
        <v/>
      </c>
      <c r="J35" s="1971"/>
      <c r="K35" s="1978"/>
      <c r="L35" s="1978" t="str">
        <f t="shared" si="8"/>
        <v/>
      </c>
      <c r="M35" s="1966" t="str">
        <f t="shared" si="9"/>
        <v/>
      </c>
      <c r="N35" s="1951"/>
    </row>
    <row r="36" spans="1:14" ht="22.5" customHeight="1">
      <c r="A36" s="1939">
        <v>30</v>
      </c>
      <c r="B36" s="1951"/>
      <c r="C36" s="1949"/>
      <c r="D36" s="1958"/>
      <c r="E36" s="1966" t="str">
        <f t="shared" si="5"/>
        <v/>
      </c>
      <c r="F36" s="1971"/>
      <c r="G36" s="1978"/>
      <c r="H36" s="1978" t="str">
        <f t="shared" si="6"/>
        <v/>
      </c>
      <c r="I36" s="1890" t="str">
        <f t="shared" si="7"/>
        <v/>
      </c>
      <c r="J36" s="1971"/>
      <c r="K36" s="1978"/>
      <c r="L36" s="1978" t="str">
        <f t="shared" si="8"/>
        <v/>
      </c>
      <c r="M36" s="1966" t="str">
        <f t="shared" si="9"/>
        <v/>
      </c>
      <c r="N36" s="1951"/>
    </row>
    <row r="37" spans="1:14" ht="22.5" customHeight="1">
      <c r="A37" s="1939">
        <v>30</v>
      </c>
      <c r="B37" s="1951"/>
      <c r="C37" s="1949"/>
      <c r="D37" s="1958"/>
      <c r="E37" s="1966" t="str">
        <f t="shared" si="5"/>
        <v/>
      </c>
      <c r="F37" s="1971"/>
      <c r="G37" s="1978"/>
      <c r="H37" s="1978" t="str">
        <f t="shared" si="6"/>
        <v/>
      </c>
      <c r="I37" s="1890" t="str">
        <f t="shared" si="7"/>
        <v/>
      </c>
      <c r="J37" s="1971"/>
      <c r="K37" s="1978"/>
      <c r="L37" s="1978" t="str">
        <f t="shared" si="8"/>
        <v/>
      </c>
      <c r="M37" s="1966" t="str">
        <f t="shared" si="9"/>
        <v/>
      </c>
      <c r="N37" s="1951"/>
    </row>
    <row r="38" spans="1:14" ht="22.5" customHeight="1">
      <c r="A38" s="1939">
        <v>30</v>
      </c>
      <c r="B38" s="1951"/>
      <c r="C38" s="1950"/>
      <c r="D38" s="1959"/>
      <c r="E38" s="1967" t="str">
        <f t="shared" si="5"/>
        <v/>
      </c>
      <c r="F38" s="1972"/>
      <c r="G38" s="1979"/>
      <c r="H38" s="1979" t="str">
        <f t="shared" si="6"/>
        <v/>
      </c>
      <c r="I38" s="1988" t="str">
        <f t="shared" si="7"/>
        <v/>
      </c>
      <c r="J38" s="1972"/>
      <c r="K38" s="1979"/>
      <c r="L38" s="1979" t="str">
        <f t="shared" si="8"/>
        <v/>
      </c>
      <c r="M38" s="1967" t="str">
        <f t="shared" si="9"/>
        <v/>
      </c>
      <c r="N38" s="1951"/>
    </row>
    <row r="39" spans="1:14" ht="22.5" customHeight="1">
      <c r="A39" s="1939">
        <v>30</v>
      </c>
      <c r="B39" s="1951"/>
      <c r="C39" s="1951"/>
      <c r="D39" s="1951"/>
      <c r="E39" s="1951"/>
      <c r="F39" s="1951"/>
      <c r="G39" s="1951"/>
      <c r="H39" s="1951"/>
      <c r="I39" s="1951"/>
      <c r="J39" s="1951"/>
      <c r="K39" s="1951"/>
      <c r="L39" s="1951"/>
      <c r="M39" s="1951"/>
      <c r="N39" s="1951"/>
    </row>
    <row r="40" spans="1:14" ht="22.5" customHeight="1">
      <c r="A40" s="1939">
        <v>30</v>
      </c>
      <c r="B40" s="1951"/>
      <c r="C40" s="1944" t="s">
        <v>953</v>
      </c>
      <c r="D40" s="1944"/>
      <c r="E40" s="1944"/>
      <c r="F40" s="1951"/>
      <c r="G40" s="1951"/>
      <c r="H40" s="1951"/>
      <c r="I40" s="1951"/>
      <c r="J40" s="1951"/>
      <c r="K40" s="1951"/>
      <c r="L40" s="1951"/>
      <c r="M40" s="1951"/>
      <c r="N40" s="1951"/>
    </row>
    <row r="41" spans="1:14" ht="15" customHeight="1">
      <c r="A41" s="1939">
        <v>20</v>
      </c>
      <c r="B41" s="1951"/>
      <c r="C41" s="1945" t="s">
        <v>1306</v>
      </c>
      <c r="D41" s="1945" t="s">
        <v>1307</v>
      </c>
      <c r="E41" s="1961"/>
      <c r="F41" s="1968" t="s">
        <v>1104</v>
      </c>
      <c r="G41" s="1974"/>
      <c r="H41" s="1974"/>
      <c r="I41" s="1974"/>
      <c r="J41" s="1989" t="s">
        <v>1319</v>
      </c>
      <c r="K41" s="1974"/>
      <c r="L41" s="1974"/>
      <c r="M41" s="1993"/>
      <c r="N41" s="1951"/>
    </row>
    <row r="42" spans="1:14" ht="15" customHeight="1">
      <c r="A42" s="1939">
        <v>20</v>
      </c>
      <c r="B42" s="1951"/>
      <c r="C42" s="1946"/>
      <c r="D42" s="1954" t="str">
        <f>D$10</f>
        <v>測定基準：50m毎，未満は1箇所</v>
      </c>
      <c r="E42" s="1962"/>
      <c r="F42" s="1954" t="str">
        <f>F$10</f>
        <v>基準値：-45mm</v>
      </c>
      <c r="G42" s="1975"/>
      <c r="H42" s="1975"/>
      <c r="I42" s="1975"/>
      <c r="J42" s="1990" t="str">
        <f>J$10</f>
        <v>基準値：-50mm</v>
      </c>
      <c r="K42" s="1975"/>
      <c r="L42" s="1975"/>
      <c r="M42" s="1962"/>
      <c r="N42" s="1951"/>
    </row>
    <row r="43" spans="1:14" ht="15" customHeight="1">
      <c r="A43" s="1939">
        <v>20</v>
      </c>
      <c r="B43" s="1951"/>
      <c r="C43" s="1946"/>
      <c r="D43" s="1955" t="s">
        <v>1137</v>
      </c>
      <c r="E43" s="1963" t="s">
        <v>1263</v>
      </c>
      <c r="F43" s="1969" t="s">
        <v>958</v>
      </c>
      <c r="G43" s="1976" t="s">
        <v>1308</v>
      </c>
      <c r="H43" s="1982" t="s">
        <v>159</v>
      </c>
      <c r="I43" s="898" t="s">
        <v>1263</v>
      </c>
      <c r="J43" s="1976" t="s">
        <v>958</v>
      </c>
      <c r="K43" s="1976" t="s">
        <v>1308</v>
      </c>
      <c r="L43" s="1982" t="s">
        <v>159</v>
      </c>
      <c r="M43" s="1963" t="s">
        <v>1263</v>
      </c>
      <c r="N43" s="1951"/>
    </row>
    <row r="44" spans="1:14" ht="15" customHeight="1">
      <c r="A44" s="1939">
        <v>20</v>
      </c>
      <c r="B44" s="1951"/>
      <c r="C44" s="1947"/>
      <c r="D44" s="1956"/>
      <c r="E44" s="1964"/>
      <c r="F44" s="1970"/>
      <c r="G44" s="1977"/>
      <c r="H44" s="1983"/>
      <c r="I44" s="1987"/>
      <c r="J44" s="1977"/>
      <c r="K44" s="1977"/>
      <c r="L44" s="1983"/>
      <c r="M44" s="1964"/>
      <c r="N44" s="1951"/>
    </row>
    <row r="45" spans="1:14" ht="22.5" customHeight="1">
      <c r="A45" s="1939">
        <v>30</v>
      </c>
      <c r="B45" s="1951"/>
      <c r="C45" s="1948"/>
      <c r="D45" s="1957"/>
      <c r="E45" s="1965" t="str">
        <f t="shared" ref="E45:E54" si="10">IF(D45=0,"",IF(D45&lt;=E$3,"○","×"))</f>
        <v/>
      </c>
      <c r="F45" s="1971"/>
      <c r="G45" s="1978"/>
      <c r="H45" s="1978" t="str">
        <f t="shared" ref="H45:H54" si="11">IF(OR(F45=0,G45=0),"",G45-F45)</f>
        <v/>
      </c>
      <c r="I45" s="1890" t="str">
        <f t="shared" ref="I45:I54" si="12">IF(H45="","",IF(OR(AND(H45&gt;=I$3,H45&lt;=I$4,NOT(I$4=0)),AND(H45&gt;=I$3,I$4=0)),"○","×"))</f>
        <v/>
      </c>
      <c r="J45" s="1991"/>
      <c r="K45" s="1992"/>
      <c r="L45" s="1992" t="str">
        <f t="shared" ref="L45:L54" si="13">IF(OR(J45=0,K45=0),"",K45-J45)</f>
        <v/>
      </c>
      <c r="M45" s="1994" t="str">
        <f t="shared" ref="M45:M54" si="14">IF(L45="","",IF(OR(AND(L45&gt;=M$3,L45&lt;=M$4,NOT(M$4=0)),AND(L45&gt;=M$3,M$4=0)),"○","×"))</f>
        <v/>
      </c>
      <c r="N45" s="1951"/>
    </row>
    <row r="46" spans="1:14" ht="22.5" customHeight="1">
      <c r="A46" s="1939">
        <v>30</v>
      </c>
      <c r="B46" s="1951"/>
      <c r="C46" s="1949"/>
      <c r="D46" s="1958"/>
      <c r="E46" s="1966" t="str">
        <f t="shared" si="10"/>
        <v/>
      </c>
      <c r="F46" s="1971"/>
      <c r="G46" s="1978"/>
      <c r="H46" s="1978" t="str">
        <f t="shared" si="11"/>
        <v/>
      </c>
      <c r="I46" s="1890" t="str">
        <f t="shared" si="12"/>
        <v/>
      </c>
      <c r="J46" s="1971"/>
      <c r="K46" s="1978"/>
      <c r="L46" s="1978" t="str">
        <f t="shared" si="13"/>
        <v/>
      </c>
      <c r="M46" s="1966" t="str">
        <f t="shared" si="14"/>
        <v/>
      </c>
      <c r="N46" s="1951"/>
    </row>
    <row r="47" spans="1:14" ht="22.5" customHeight="1">
      <c r="A47" s="1939">
        <v>30</v>
      </c>
      <c r="B47" s="1951"/>
      <c r="C47" s="1949"/>
      <c r="D47" s="1958"/>
      <c r="E47" s="1966" t="str">
        <f t="shared" si="10"/>
        <v/>
      </c>
      <c r="F47" s="1971"/>
      <c r="G47" s="1978"/>
      <c r="H47" s="1978" t="str">
        <f t="shared" si="11"/>
        <v/>
      </c>
      <c r="I47" s="1890" t="str">
        <f t="shared" si="12"/>
        <v/>
      </c>
      <c r="J47" s="1971"/>
      <c r="K47" s="1978"/>
      <c r="L47" s="1978" t="str">
        <f t="shared" si="13"/>
        <v/>
      </c>
      <c r="M47" s="1966" t="str">
        <f t="shared" si="14"/>
        <v/>
      </c>
      <c r="N47" s="1951"/>
    </row>
    <row r="48" spans="1:14" ht="22.5" customHeight="1">
      <c r="A48" s="1939">
        <v>30</v>
      </c>
      <c r="B48" s="1951"/>
      <c r="C48" s="1949"/>
      <c r="D48" s="1958"/>
      <c r="E48" s="1966" t="str">
        <f t="shared" si="10"/>
        <v/>
      </c>
      <c r="F48" s="1971"/>
      <c r="G48" s="1978"/>
      <c r="H48" s="1978" t="str">
        <f t="shared" si="11"/>
        <v/>
      </c>
      <c r="I48" s="1890" t="str">
        <f t="shared" si="12"/>
        <v/>
      </c>
      <c r="J48" s="1971"/>
      <c r="K48" s="1978"/>
      <c r="L48" s="1978" t="str">
        <f t="shared" si="13"/>
        <v/>
      </c>
      <c r="M48" s="1966" t="str">
        <f t="shared" si="14"/>
        <v/>
      </c>
      <c r="N48" s="1951"/>
    </row>
    <row r="49" spans="1:14" ht="22.5" customHeight="1">
      <c r="A49" s="1939">
        <v>30</v>
      </c>
      <c r="B49" s="1951"/>
      <c r="C49" s="1949"/>
      <c r="D49" s="1958"/>
      <c r="E49" s="1966" t="str">
        <f t="shared" si="10"/>
        <v/>
      </c>
      <c r="F49" s="1971"/>
      <c r="G49" s="1978"/>
      <c r="H49" s="1978" t="str">
        <f t="shared" si="11"/>
        <v/>
      </c>
      <c r="I49" s="1890" t="str">
        <f t="shared" si="12"/>
        <v/>
      </c>
      <c r="J49" s="1971"/>
      <c r="K49" s="1978"/>
      <c r="L49" s="1978" t="str">
        <f t="shared" si="13"/>
        <v/>
      </c>
      <c r="M49" s="1966" t="str">
        <f t="shared" si="14"/>
        <v/>
      </c>
      <c r="N49" s="1951"/>
    </row>
    <row r="50" spans="1:14" ht="22.5" customHeight="1">
      <c r="A50" s="1939">
        <v>30</v>
      </c>
      <c r="B50" s="1951"/>
      <c r="C50" s="1949"/>
      <c r="D50" s="1958"/>
      <c r="E50" s="1966" t="str">
        <f t="shared" si="10"/>
        <v/>
      </c>
      <c r="F50" s="1971"/>
      <c r="G50" s="1978"/>
      <c r="H50" s="1978" t="str">
        <f t="shared" si="11"/>
        <v/>
      </c>
      <c r="I50" s="1890" t="str">
        <f t="shared" si="12"/>
        <v/>
      </c>
      <c r="J50" s="1971"/>
      <c r="K50" s="1978"/>
      <c r="L50" s="1978" t="str">
        <f t="shared" si="13"/>
        <v/>
      </c>
      <c r="M50" s="1966" t="str">
        <f t="shared" si="14"/>
        <v/>
      </c>
      <c r="N50" s="1951"/>
    </row>
    <row r="51" spans="1:14" ht="22.5" customHeight="1">
      <c r="A51" s="1939">
        <v>30</v>
      </c>
      <c r="B51" s="1951"/>
      <c r="C51" s="1949"/>
      <c r="D51" s="1958"/>
      <c r="E51" s="1966" t="str">
        <f t="shared" si="10"/>
        <v/>
      </c>
      <c r="F51" s="1971"/>
      <c r="G51" s="1978"/>
      <c r="H51" s="1978" t="str">
        <f t="shared" si="11"/>
        <v/>
      </c>
      <c r="I51" s="1890" t="str">
        <f t="shared" si="12"/>
        <v/>
      </c>
      <c r="J51" s="1971"/>
      <c r="K51" s="1978"/>
      <c r="L51" s="1978" t="str">
        <f t="shared" si="13"/>
        <v/>
      </c>
      <c r="M51" s="1966" t="str">
        <f t="shared" si="14"/>
        <v/>
      </c>
      <c r="N51" s="1951"/>
    </row>
    <row r="52" spans="1:14" ht="22.5" customHeight="1">
      <c r="A52" s="1939">
        <v>30</v>
      </c>
      <c r="B52" s="1951"/>
      <c r="C52" s="1949"/>
      <c r="D52" s="1958"/>
      <c r="E52" s="1966" t="str">
        <f t="shared" si="10"/>
        <v/>
      </c>
      <c r="F52" s="1971"/>
      <c r="G52" s="1978"/>
      <c r="H52" s="1978" t="str">
        <f t="shared" si="11"/>
        <v/>
      </c>
      <c r="I52" s="1890" t="str">
        <f t="shared" si="12"/>
        <v/>
      </c>
      <c r="J52" s="1971"/>
      <c r="K52" s="1978"/>
      <c r="L52" s="1978" t="str">
        <f t="shared" si="13"/>
        <v/>
      </c>
      <c r="M52" s="1966" t="str">
        <f t="shared" si="14"/>
        <v/>
      </c>
      <c r="N52" s="1951"/>
    </row>
    <row r="53" spans="1:14" ht="22.5" customHeight="1">
      <c r="A53" s="1939">
        <v>30</v>
      </c>
      <c r="B53" s="1951"/>
      <c r="C53" s="1949"/>
      <c r="D53" s="1958"/>
      <c r="E53" s="1966" t="str">
        <f t="shared" si="10"/>
        <v/>
      </c>
      <c r="F53" s="1971"/>
      <c r="G53" s="1978"/>
      <c r="H53" s="1978" t="str">
        <f t="shared" si="11"/>
        <v/>
      </c>
      <c r="I53" s="1890" t="str">
        <f t="shared" si="12"/>
        <v/>
      </c>
      <c r="J53" s="1971"/>
      <c r="K53" s="1978"/>
      <c r="L53" s="1978" t="str">
        <f t="shared" si="13"/>
        <v/>
      </c>
      <c r="M53" s="1966" t="str">
        <f t="shared" si="14"/>
        <v/>
      </c>
      <c r="N53" s="1951"/>
    </row>
    <row r="54" spans="1:14" ht="22.5" customHeight="1">
      <c r="A54" s="1939">
        <v>30</v>
      </c>
      <c r="B54" s="1951"/>
      <c r="C54" s="1950"/>
      <c r="D54" s="1959"/>
      <c r="E54" s="1967" t="str">
        <f t="shared" si="10"/>
        <v/>
      </c>
      <c r="F54" s="1972"/>
      <c r="G54" s="1979"/>
      <c r="H54" s="1979" t="str">
        <f t="shared" si="11"/>
        <v/>
      </c>
      <c r="I54" s="1988" t="str">
        <f t="shared" si="12"/>
        <v/>
      </c>
      <c r="J54" s="1972"/>
      <c r="K54" s="1979"/>
      <c r="L54" s="1979" t="str">
        <f t="shared" si="13"/>
        <v/>
      </c>
      <c r="M54" s="1967" t="str">
        <f t="shared" si="14"/>
        <v/>
      </c>
      <c r="N54" s="1951"/>
    </row>
    <row r="55" spans="1:14" ht="22.5" customHeight="1">
      <c r="A55" s="1939">
        <v>30</v>
      </c>
      <c r="B55" s="1951"/>
      <c r="C55" s="1951"/>
      <c r="D55" s="1951"/>
      <c r="E55" s="1951"/>
      <c r="F55" s="1951"/>
      <c r="G55" s="1951"/>
      <c r="H55" s="1951"/>
      <c r="I55" s="1951"/>
      <c r="J55" s="1951"/>
      <c r="K55" s="1951"/>
      <c r="L55" s="1951"/>
      <c r="M55" s="1951"/>
      <c r="N55" s="1951"/>
    </row>
    <row r="56" spans="1:14" ht="22.5" customHeight="1">
      <c r="A56" s="1939">
        <v>30</v>
      </c>
      <c r="B56" s="1951"/>
      <c r="C56" s="1951"/>
      <c r="D56" s="1951"/>
      <c r="E56" s="1951"/>
      <c r="F56" s="1951"/>
      <c r="G56" s="1957" t="s">
        <v>1309</v>
      </c>
      <c r="H56" s="1984">
        <f>MAX(H13:H54)</f>
        <v>0</v>
      </c>
      <c r="I56" s="1951"/>
      <c r="J56" s="1951"/>
      <c r="K56" s="1957" t="s">
        <v>1309</v>
      </c>
      <c r="L56" s="1984">
        <f>MAX(L13:L54)</f>
        <v>0</v>
      </c>
      <c r="M56" s="1951"/>
      <c r="N56" s="1951"/>
    </row>
    <row r="57" spans="1:14" ht="22.5" customHeight="1">
      <c r="A57" s="1939">
        <v>30</v>
      </c>
      <c r="B57" s="1951"/>
      <c r="C57" s="1952"/>
      <c r="D57" s="1953"/>
      <c r="E57" s="1953"/>
      <c r="F57" s="1973"/>
      <c r="G57" s="1980" t="s">
        <v>1311</v>
      </c>
      <c r="H57" s="1985">
        <f>MIN(H13:H54)</f>
        <v>0</v>
      </c>
      <c r="I57" s="1951"/>
      <c r="J57" s="1951"/>
      <c r="K57" s="1980" t="s">
        <v>1311</v>
      </c>
      <c r="L57" s="1985">
        <f>MIN(L13:L54)</f>
        <v>0</v>
      </c>
      <c r="M57" s="1951"/>
      <c r="N57" s="1951"/>
    </row>
    <row r="58" spans="1:14" s="1939" customFormat="1" ht="22.5" customHeight="1">
      <c r="A58" s="1939">
        <v>30</v>
      </c>
      <c r="B58" s="1951"/>
      <c r="C58" s="1953"/>
      <c r="D58" s="1953"/>
      <c r="E58" s="1953"/>
      <c r="F58" s="1973"/>
      <c r="G58" s="1981" t="s">
        <v>1235</v>
      </c>
      <c r="H58" s="1986">
        <f>IF(SUM(H13:H54)=0,0,AVERAGE(H13:H54))</f>
        <v>0</v>
      </c>
      <c r="I58" s="1951"/>
      <c r="J58" s="1951"/>
      <c r="K58" s="1981" t="s">
        <v>1235</v>
      </c>
      <c r="L58" s="1986">
        <f>IF(SUM(L13:L54)=0,0,AVERAGE(L13:L54))</f>
        <v>0</v>
      </c>
      <c r="M58" s="1951"/>
      <c r="N58" s="1951"/>
    </row>
    <row r="59" spans="1:14" ht="22.5" customHeight="1">
      <c r="A59" s="1939">
        <v>30</v>
      </c>
      <c r="B59" s="1951"/>
      <c r="C59" s="1951"/>
      <c r="D59" s="1951"/>
      <c r="E59" s="1951"/>
      <c r="F59" s="1951"/>
      <c r="G59" s="1951"/>
      <c r="H59" s="1951"/>
      <c r="I59" s="1951"/>
      <c r="J59" s="1951"/>
      <c r="K59" s="1951"/>
      <c r="L59" s="1951"/>
      <c r="M59" s="1951"/>
      <c r="N59" s="1951"/>
    </row>
    <row r="60" spans="1:14" ht="22.5" customHeight="1"/>
    <row r="61" spans="1:14" ht="22.5" customHeight="1"/>
    <row r="62" spans="1:14" ht="22.5" customHeight="1"/>
    <row r="63" spans="1:14" ht="22.5" customHeight="1"/>
    <row r="64" spans="1:14" ht="22.5" customHeight="1"/>
    <row r="65" ht="22.5" customHeight="1"/>
    <row r="66" ht="22.5" customHeight="1"/>
  </sheetData>
  <mergeCells count="55">
    <mergeCell ref="C7:M7"/>
    <mergeCell ref="C8:E8"/>
    <mergeCell ref="D9:E9"/>
    <mergeCell ref="F9:I9"/>
    <mergeCell ref="J9:M9"/>
    <mergeCell ref="D10:E10"/>
    <mergeCell ref="F10:I10"/>
    <mergeCell ref="J10:M10"/>
    <mergeCell ref="C24:E24"/>
    <mergeCell ref="D25:E25"/>
    <mergeCell ref="F25:I25"/>
    <mergeCell ref="J25:M25"/>
    <mergeCell ref="D26:E26"/>
    <mergeCell ref="F26:I26"/>
    <mergeCell ref="J26:M26"/>
    <mergeCell ref="C40:E40"/>
    <mergeCell ref="D41:E41"/>
    <mergeCell ref="F41:I41"/>
    <mergeCell ref="J41:M41"/>
    <mergeCell ref="D42:E42"/>
    <mergeCell ref="F42:I42"/>
    <mergeCell ref="J42:M42"/>
    <mergeCell ref="C9:C12"/>
    <mergeCell ref="D11:D12"/>
    <mergeCell ref="E11:E12"/>
    <mergeCell ref="F11:F12"/>
    <mergeCell ref="G11:G12"/>
    <mergeCell ref="H11:H12"/>
    <mergeCell ref="I11:I12"/>
    <mergeCell ref="J11:J12"/>
    <mergeCell ref="K11:K12"/>
    <mergeCell ref="L11:L12"/>
    <mergeCell ref="M11:M12"/>
    <mergeCell ref="C25:C28"/>
    <mergeCell ref="D27:D28"/>
    <mergeCell ref="E27:E28"/>
    <mergeCell ref="F27:F28"/>
    <mergeCell ref="G27:G28"/>
    <mergeCell ref="H27:H28"/>
    <mergeCell ref="I27:I28"/>
    <mergeCell ref="J27:J28"/>
    <mergeCell ref="K27:K28"/>
    <mergeCell ref="L27:L28"/>
    <mergeCell ref="M27:M28"/>
    <mergeCell ref="C41:C44"/>
    <mergeCell ref="D43:D44"/>
    <mergeCell ref="E43:E44"/>
    <mergeCell ref="F43:F44"/>
    <mergeCell ref="G43:G44"/>
    <mergeCell ref="H43:H44"/>
    <mergeCell ref="I43:I44"/>
    <mergeCell ref="J43:J44"/>
    <mergeCell ref="K43:K44"/>
    <mergeCell ref="L43:L44"/>
    <mergeCell ref="M43:M44"/>
  </mergeCells>
  <phoneticPr fontId="23" type="Hiragana"/>
  <pageMargins left="0.7" right="0.7" top="0.75" bottom="0.75" header="0.3" footer="0.3"/>
  <pageSetup paperSize="9" scale="70" fitToWidth="1" fitToHeight="0" orientation="portrait" usePrinterDefaults="1" r:id="rId1"/>
  <drawing r:id="rId2"/>
  <legacyDrawing r:id="rId3"/>
  <oleObjects>
    <mc:AlternateContent>
      <mc:Choice xmlns:x14="http://schemas.microsoft.com/office/spreadsheetml/2009/9/main" Requires="x14">
        <oleObject progId="zwRAPID19" shapeId="23553" r:id="rId4">
          <objectPr defaultSize="0" r:id="rId5">
            <anchor moveWithCells="1">
              <from xmlns:xdr="http://schemas.openxmlformats.org/drawingml/2006/spreadsheetDrawing">
                <xdr:col>15</xdr:col>
                <xdr:colOff>0</xdr:colOff>
                <xdr:row>13</xdr:row>
                <xdr:rowOff>0</xdr:rowOff>
              </from>
              <to xmlns:xdr="http://schemas.openxmlformats.org/drawingml/2006/spreadsheetDrawing">
                <xdr:col>25</xdr:col>
                <xdr:colOff>266065</xdr:colOff>
                <xdr:row>32</xdr:row>
                <xdr:rowOff>13335</xdr:rowOff>
              </to>
            </anchor>
          </objectPr>
        </oleObject>
      </mc:Choice>
      <mc:Fallback>
        <oleObject progId="zwRAPID19" shapeId="2355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10"/>
  </sheetPr>
  <dimension ref="A1:I89"/>
  <sheetViews>
    <sheetView view="pageBreakPreview" zoomScale="60" workbookViewId="0">
      <selection activeCell="AN23" sqref="AN23"/>
    </sheetView>
  </sheetViews>
  <sheetFormatPr defaultRowHeight="20.100000000000001" customHeight="1"/>
  <cols>
    <col min="1" max="2" width="2.125" style="166" customWidth="1"/>
    <col min="3" max="3" width="20.5" style="166" bestFit="1" customWidth="1"/>
    <col min="4" max="4" width="30.625" style="166" customWidth="1"/>
    <col min="5" max="5" width="30.625" style="167" customWidth="1"/>
    <col min="6" max="16384" width="9.140625" style="166" bestFit="1" customWidth="1"/>
  </cols>
  <sheetData>
    <row r="1" spans="1:5" ht="20.100000000000001" customHeight="1">
      <c r="A1" s="166" t="s">
        <v>171</v>
      </c>
    </row>
    <row r="2" spans="1:5" ht="20.100000000000001" customHeight="1"/>
    <row r="3" spans="1:5" ht="20.100000000000001" customHeight="1">
      <c r="A3" s="168" t="s">
        <v>302</v>
      </c>
      <c r="B3" s="171"/>
      <c r="C3" s="171"/>
      <c r="D3" s="187"/>
    </row>
    <row r="4" spans="1:5" ht="20.100000000000001" customHeight="1">
      <c r="A4" s="169"/>
      <c r="B4" s="168" t="s">
        <v>306</v>
      </c>
      <c r="C4" s="171"/>
      <c r="D4" s="187"/>
    </row>
    <row r="5" spans="1:5" ht="20.100000000000001" customHeight="1">
      <c r="A5" s="169"/>
      <c r="B5" s="169"/>
      <c r="C5" s="176" t="s">
        <v>307</v>
      </c>
      <c r="D5" s="188" t="s">
        <v>247</v>
      </c>
      <c r="E5" s="203"/>
    </row>
    <row r="6" spans="1:5" ht="20.100000000000001" customHeight="1">
      <c r="A6" s="169"/>
      <c r="B6" s="169"/>
      <c r="C6" s="176" t="s">
        <v>309</v>
      </c>
      <c r="D6" s="188" t="s">
        <v>2</v>
      </c>
      <c r="E6" s="203"/>
    </row>
    <row r="7" spans="1:5" ht="20.100000000000001" customHeight="1">
      <c r="A7" s="169"/>
      <c r="B7" s="169"/>
      <c r="C7" s="176" t="s">
        <v>311</v>
      </c>
      <c r="D7" s="188" t="s">
        <v>314</v>
      </c>
      <c r="E7" s="203"/>
    </row>
    <row r="8" spans="1:5" ht="20.100000000000001" customHeight="1">
      <c r="A8" s="169"/>
      <c r="B8" s="169"/>
      <c r="C8" s="176" t="s">
        <v>315</v>
      </c>
      <c r="D8" s="188" t="s">
        <v>326</v>
      </c>
      <c r="E8" s="203"/>
    </row>
    <row r="9" spans="1:5" ht="20.100000000000001" customHeight="1">
      <c r="A9" s="169"/>
      <c r="B9" s="170"/>
      <c r="C9" s="177" t="s">
        <v>331</v>
      </c>
      <c r="D9" s="189" t="s">
        <v>333</v>
      </c>
      <c r="E9" s="203"/>
    </row>
    <row r="10" spans="1:5" ht="20.100000000000001" customHeight="1">
      <c r="A10" s="169"/>
      <c r="B10" s="168" t="s">
        <v>334</v>
      </c>
      <c r="C10" s="171"/>
      <c r="D10" s="187"/>
    </row>
    <row r="11" spans="1:5" ht="20.100000000000001" customHeight="1">
      <c r="A11" s="169"/>
      <c r="B11" s="169"/>
      <c r="C11" s="176" t="s">
        <v>337</v>
      </c>
      <c r="D11" s="188" t="s">
        <v>341</v>
      </c>
      <c r="E11" s="203"/>
    </row>
    <row r="12" spans="1:5" ht="20.100000000000001" customHeight="1">
      <c r="A12" s="169"/>
      <c r="B12" s="169"/>
      <c r="C12" s="176" t="s">
        <v>343</v>
      </c>
      <c r="D12" s="188" t="s">
        <v>78</v>
      </c>
      <c r="E12" s="203"/>
    </row>
    <row r="13" spans="1:5" ht="20.100000000000001" customHeight="1">
      <c r="A13" s="169"/>
      <c r="B13" s="169"/>
      <c r="C13" s="176" t="s">
        <v>332</v>
      </c>
      <c r="D13" s="188" t="s">
        <v>347</v>
      </c>
      <c r="E13" s="203"/>
    </row>
    <row r="14" spans="1:5" ht="20.100000000000001" customHeight="1">
      <c r="A14" s="169"/>
      <c r="B14" s="169"/>
      <c r="C14" s="176" t="s">
        <v>219</v>
      </c>
      <c r="D14" s="188" t="s">
        <v>326</v>
      </c>
      <c r="E14" s="203"/>
    </row>
    <row r="15" spans="1:5" ht="20.100000000000001" customHeight="1">
      <c r="A15" s="169"/>
      <c r="B15" s="169"/>
      <c r="C15" s="176" t="s">
        <v>357</v>
      </c>
      <c r="D15" s="188" t="s">
        <v>359</v>
      </c>
      <c r="E15" s="203"/>
    </row>
    <row r="16" spans="1:5" ht="20.100000000000001" customHeight="1">
      <c r="A16" s="170"/>
      <c r="B16" s="170"/>
      <c r="C16" s="177" t="s">
        <v>345</v>
      </c>
      <c r="D16" s="189" t="s">
        <v>364</v>
      </c>
      <c r="E16" s="203"/>
    </row>
    <row r="17" spans="1:9" ht="20.100000000000001" customHeight="1"/>
    <row r="18" spans="1:9" ht="20.100000000000001" customHeight="1">
      <c r="A18" s="168" t="s">
        <v>365</v>
      </c>
      <c r="B18" s="171"/>
      <c r="C18" s="171"/>
      <c r="D18" s="187"/>
    </row>
    <row r="19" spans="1:9" ht="20.100000000000001" customHeight="1">
      <c r="A19" s="169"/>
      <c r="C19" s="176" t="s">
        <v>371</v>
      </c>
      <c r="D19" s="190"/>
      <c r="E19" s="204"/>
    </row>
    <row r="20" spans="1:9" ht="20.100000000000001" customHeight="1">
      <c r="A20" s="169"/>
      <c r="C20" s="178" t="s">
        <v>372</v>
      </c>
      <c r="D20" s="191" t="s">
        <v>40</v>
      </c>
      <c r="F20" s="207">
        <v>6</v>
      </c>
    </row>
    <row r="21" spans="1:9" ht="20.100000000000001" customHeight="1">
      <c r="A21" s="169"/>
      <c r="C21" s="179"/>
      <c r="D21" s="192"/>
    </row>
    <row r="22" spans="1:9" ht="20.100000000000001" customHeight="1">
      <c r="A22" s="169"/>
      <c r="C22" s="176" t="s">
        <v>62</v>
      </c>
      <c r="D22" s="188" t="s">
        <v>375</v>
      </c>
      <c r="E22" s="203"/>
    </row>
    <row r="23" spans="1:9" ht="20.100000000000001" customHeight="1">
      <c r="A23" s="169"/>
      <c r="C23" s="176" t="s">
        <v>378</v>
      </c>
      <c r="D23" s="188" t="s">
        <v>379</v>
      </c>
      <c r="E23" s="205" t="s">
        <v>383</v>
      </c>
    </row>
    <row r="24" spans="1:9" ht="20.100000000000001" customHeight="1">
      <c r="A24" s="169"/>
      <c r="C24" s="178" t="s">
        <v>385</v>
      </c>
      <c r="D24" s="193"/>
      <c r="F24" s="207" t="b">
        <v>1</v>
      </c>
      <c r="G24" s="166" t="s">
        <v>387</v>
      </c>
      <c r="H24" s="166" t="str">
        <f>IF(F24,IF(COUNTIF(F25:$F$32,TRUE)&gt;0,G24&amp;$I$24,G24),"")</f>
        <v>配水管新設・</v>
      </c>
      <c r="I24" s="166" t="s">
        <v>292</v>
      </c>
    </row>
    <row r="25" spans="1:9" ht="20.100000000000001" customHeight="1">
      <c r="A25" s="169"/>
      <c r="C25" s="180"/>
      <c r="D25" s="193"/>
      <c r="F25" s="207" t="b">
        <v>0</v>
      </c>
      <c r="G25" s="166" t="s">
        <v>192</v>
      </c>
      <c r="H25" s="166" t="str">
        <f>IF(F25,IF(COUNTIF(F26:$F$32,TRUE)&gt;0,G25&amp;$I$24,G25),"")</f>
        <v/>
      </c>
    </row>
    <row r="26" spans="1:9" ht="20.100000000000001" customHeight="1">
      <c r="A26" s="169"/>
      <c r="C26" s="180"/>
      <c r="D26" s="193"/>
      <c r="F26" s="207" t="b">
        <v>0</v>
      </c>
      <c r="G26" s="166" t="s">
        <v>394</v>
      </c>
      <c r="H26" s="166" t="str">
        <f>IF(F26,IF(COUNTIF(F27:$F$32,TRUE)&gt;0,G26&amp;$I$24,G26),"")</f>
        <v/>
      </c>
    </row>
    <row r="27" spans="1:9" ht="20.100000000000001" customHeight="1">
      <c r="A27" s="169"/>
      <c r="C27" s="180"/>
      <c r="D27" s="193"/>
      <c r="F27" s="207" t="b">
        <v>1</v>
      </c>
      <c r="G27" s="166" t="s">
        <v>395</v>
      </c>
      <c r="H27" s="166" t="str">
        <f>IF(F27,IF(COUNTIF(F28:$F$32,TRUE)&gt;0,G27&amp;$I$24,G27),"")</f>
        <v>給水管切替・</v>
      </c>
    </row>
    <row r="28" spans="1:9" ht="20.100000000000001" customHeight="1">
      <c r="A28" s="169"/>
      <c r="C28" s="180"/>
      <c r="D28" s="193"/>
      <c r="F28" s="207" t="b">
        <v>0</v>
      </c>
      <c r="G28" s="166" t="s">
        <v>397</v>
      </c>
      <c r="H28" s="166" t="str">
        <f>IF(F28,IF(COUNTIF(F29:$F$32,TRUE)&gt;0,G28&amp;$I$24,G28),"")</f>
        <v/>
      </c>
    </row>
    <row r="29" spans="1:9" ht="20.100000000000001" customHeight="1">
      <c r="A29" s="169"/>
      <c r="C29" s="180"/>
      <c r="D29" s="193"/>
      <c r="F29" s="207" t="b">
        <v>0</v>
      </c>
      <c r="G29" s="166" t="s">
        <v>400</v>
      </c>
      <c r="H29" s="166" t="str">
        <f>IF(F29,IF(COUNTIF(F30:$F$32,TRUE)&gt;0,G29&amp;$I$24,G29),"")</f>
        <v/>
      </c>
    </row>
    <row r="30" spans="1:9" ht="20.100000000000001" customHeight="1">
      <c r="A30" s="169"/>
      <c r="C30" s="180"/>
      <c r="D30" s="193"/>
      <c r="F30" s="207" t="b">
        <v>0</v>
      </c>
      <c r="G30" s="166" t="s">
        <v>403</v>
      </c>
      <c r="H30" s="166" t="str">
        <f>IF(F30,IF(COUNTIF(F31:$F$32,TRUE)&gt;0,G30&amp;$I$24,G30),"")</f>
        <v/>
      </c>
    </row>
    <row r="31" spans="1:9" ht="20.100000000000001" customHeight="1">
      <c r="A31" s="169"/>
      <c r="C31" s="180"/>
      <c r="D31" s="193"/>
      <c r="F31" s="207" t="b">
        <v>1</v>
      </c>
      <c r="G31" s="208" t="s">
        <v>327</v>
      </c>
      <c r="H31" s="166" t="str">
        <f>IF(F31,IF(COUNTIF(F32:$F$32,TRUE)&gt;0,G31&amp;$I$24,G31),"")</f>
        <v>等</v>
      </c>
    </row>
    <row r="32" spans="1:9" ht="20.100000000000001" customHeight="1">
      <c r="A32" s="169"/>
      <c r="C32" s="181" t="s">
        <v>330</v>
      </c>
      <c r="D32" s="188"/>
      <c r="E32" s="203"/>
      <c r="F32" s="207" t="b">
        <f>NOT(ISBLANK(D32))</f>
        <v>0</v>
      </c>
      <c r="G32" s="208">
        <f>D32</f>
        <v>0</v>
      </c>
      <c r="H32" s="166" t="str">
        <f>IF(F32,G32,"")</f>
        <v/>
      </c>
      <c r="I32" s="166" t="str">
        <f>H24&amp;H25&amp;H26&amp;H27&amp;H28&amp;H29&amp;H30&amp;H31&amp;H32</f>
        <v>配水管新設・給水管切替・等</v>
      </c>
    </row>
    <row r="33" spans="1:8" ht="20.100000000000001" customHeight="1">
      <c r="A33" s="169"/>
      <c r="C33" s="176" t="s">
        <v>189</v>
      </c>
      <c r="D33" s="194" t="s">
        <v>40</v>
      </c>
      <c r="F33" s="207">
        <v>2</v>
      </c>
    </row>
    <row r="34" spans="1:8" ht="20.100000000000001" customHeight="1">
      <c r="A34" s="169"/>
      <c r="C34" s="178" t="s">
        <v>179</v>
      </c>
      <c r="D34" s="190"/>
      <c r="E34" s="204"/>
    </row>
    <row r="35" spans="1:8" ht="20.100000000000001" customHeight="1">
      <c r="A35" s="169"/>
      <c r="C35" s="179" t="s">
        <v>405</v>
      </c>
      <c r="D35" s="190"/>
      <c r="E35" s="204"/>
    </row>
    <row r="36" spans="1:8" ht="20.100000000000001" customHeight="1">
      <c r="A36" s="169"/>
      <c r="C36" s="178" t="s">
        <v>410</v>
      </c>
      <c r="D36" s="195">
        <v>0.35416666666666669</v>
      </c>
      <c r="E36" s="167" t="s">
        <v>412</v>
      </c>
      <c r="F36" s="166" t="s">
        <v>157</v>
      </c>
      <c r="G36" s="166" t="s">
        <v>282</v>
      </c>
      <c r="H36" s="166" t="str">
        <f>IF(HOUR(D36)&gt;12,G36&amp;HOUR(D36)-12&amp;"時"&amp;TEXT(MINUTE(D36),"00")&amp;"分",F36&amp;TEXT(D36,"h時mm分"))</f>
        <v>午前8時30分</v>
      </c>
    </row>
    <row r="37" spans="1:8" ht="20.100000000000001" customHeight="1">
      <c r="A37" s="169"/>
      <c r="C37" s="180" t="s">
        <v>414</v>
      </c>
      <c r="D37" s="195">
        <v>0.70833333333333337</v>
      </c>
      <c r="E37" s="167" t="s">
        <v>412</v>
      </c>
      <c r="F37" s="166" t="s">
        <v>157</v>
      </c>
      <c r="G37" s="166" t="s">
        <v>282</v>
      </c>
      <c r="H37" s="166" t="str">
        <f>IF(HOUR(D37)&gt;12,G37&amp;HOUR(D37)-12&amp;"時"&amp;TEXT(MINUTE(D37),"00")&amp;"分",F37&amp;TEXT(D37,"h時mm分"))</f>
        <v>午後5時00分</v>
      </c>
    </row>
    <row r="38" spans="1:8" ht="20.100000000000001" customHeight="1">
      <c r="A38" s="170"/>
      <c r="B38" s="172"/>
      <c r="C38" s="182" t="s">
        <v>418</v>
      </c>
      <c r="D38" s="196" t="s">
        <v>40</v>
      </c>
      <c r="F38" s="207">
        <v>2</v>
      </c>
    </row>
    <row r="39" spans="1:8" ht="20.100000000000001" customHeight="1"/>
    <row r="40" spans="1:8" ht="20.100000000000001" customHeight="1">
      <c r="A40" s="168" t="s">
        <v>423</v>
      </c>
      <c r="B40" s="171"/>
      <c r="C40" s="171"/>
      <c r="D40" s="187"/>
    </row>
    <row r="41" spans="1:8" ht="20.100000000000001" customHeight="1">
      <c r="A41" s="169"/>
      <c r="C41" s="176" t="s">
        <v>371</v>
      </c>
      <c r="D41" s="190"/>
      <c r="E41" s="204"/>
    </row>
    <row r="42" spans="1:8" ht="20.100000000000001" customHeight="1">
      <c r="A42" s="169"/>
      <c r="C42" s="176" t="s">
        <v>425</v>
      </c>
      <c r="D42" s="194" t="s">
        <v>40</v>
      </c>
      <c r="F42" s="207">
        <v>1</v>
      </c>
    </row>
    <row r="43" spans="1:8" ht="20.100000000000001" customHeight="1">
      <c r="A43" s="169"/>
      <c r="C43" s="178" t="s">
        <v>42</v>
      </c>
      <c r="D43" s="190"/>
      <c r="E43" s="204"/>
    </row>
    <row r="44" spans="1:8" ht="20.100000000000001" customHeight="1">
      <c r="A44" s="169"/>
      <c r="C44" s="179"/>
      <c r="D44" s="195">
        <v>0.91666666666666641</v>
      </c>
      <c r="E44" s="167" t="s">
        <v>412</v>
      </c>
      <c r="F44" s="166" t="s">
        <v>157</v>
      </c>
      <c r="G44" s="166" t="s">
        <v>282</v>
      </c>
      <c r="H44" s="166" t="str">
        <f>IF(HOUR(D44)&gt;12,G44&amp;HOUR(D44)-12&amp;"時"&amp;TEXT(MINUTE(D44),"00")&amp;"分",F44&amp;TEXT(D44,"h時mm分"))</f>
        <v>午後10時00分</v>
      </c>
    </row>
    <row r="45" spans="1:8" ht="20.100000000000001" customHeight="1">
      <c r="A45" s="169"/>
      <c r="C45" s="178" t="s">
        <v>426</v>
      </c>
      <c r="D45" s="190"/>
    </row>
    <row r="46" spans="1:8" ht="20.100000000000001" customHeight="1">
      <c r="A46" s="169"/>
      <c r="C46" s="179"/>
      <c r="D46" s="195">
        <v>4.1666666666666664e-002</v>
      </c>
      <c r="E46" s="167" t="s">
        <v>412</v>
      </c>
      <c r="F46" s="166" t="s">
        <v>157</v>
      </c>
      <c r="G46" s="166" t="s">
        <v>282</v>
      </c>
      <c r="H46" s="166" t="str">
        <f>IF(HOUR(D46)&gt;12,G46&amp;HOUR(D46)-12&amp;"時"&amp;TEXT(MINUTE(D46),"00")&amp;"分",F46&amp;TEXT(D46,"h時mm分"))</f>
        <v>午前1時00分</v>
      </c>
    </row>
    <row r="47" spans="1:8" ht="20.100000000000001" customHeight="1">
      <c r="A47" s="170"/>
      <c r="B47" s="172"/>
      <c r="C47" s="177" t="s">
        <v>431</v>
      </c>
      <c r="D47" s="189"/>
      <c r="E47" s="205" t="s">
        <v>383</v>
      </c>
    </row>
    <row r="48" spans="1:8" ht="20.100000000000001" customHeight="1"/>
    <row r="49" spans="1:4" ht="20.100000000000001" customHeight="1"/>
    <row r="50" spans="1:4" ht="20.100000000000001" customHeight="1"/>
    <row r="51" spans="1:4" ht="20.100000000000001" customHeight="1"/>
    <row r="52" spans="1:4" ht="20.100000000000001" customHeight="1"/>
    <row r="53" spans="1:4" ht="20.100000000000001" customHeight="1">
      <c r="A53" s="166" t="s">
        <v>339</v>
      </c>
    </row>
    <row r="54" spans="1:4" ht="20.100000000000001" customHeight="1"/>
    <row r="55" spans="1:4" ht="20.100000000000001" customHeight="1">
      <c r="B55" s="166" t="s">
        <v>432</v>
      </c>
    </row>
    <row r="56" spans="1:4" ht="20.100000000000001" customHeight="1">
      <c r="B56" s="166">
        <v>1</v>
      </c>
      <c r="C56" s="166">
        <v>2</v>
      </c>
      <c r="D56" s="166">
        <v>3</v>
      </c>
    </row>
    <row r="57" spans="1:4" ht="20.100000000000001" customHeight="1">
      <c r="B57" s="173">
        <v>1</v>
      </c>
      <c r="C57" s="183" t="s">
        <v>184</v>
      </c>
      <c r="D57" s="197"/>
    </row>
    <row r="58" spans="1:4" ht="20.100000000000001" customHeight="1">
      <c r="B58" s="174">
        <v>2</v>
      </c>
      <c r="C58" s="184" t="s">
        <v>435</v>
      </c>
      <c r="D58" s="198" t="s">
        <v>437</v>
      </c>
    </row>
    <row r="59" spans="1:4" ht="20.100000000000001" customHeight="1">
      <c r="B59" s="174">
        <v>3</v>
      </c>
      <c r="C59" s="184" t="s">
        <v>439</v>
      </c>
      <c r="D59" s="198" t="s">
        <v>440</v>
      </c>
    </row>
    <row r="60" spans="1:4" ht="20.100000000000001" customHeight="1">
      <c r="B60" s="174">
        <v>4</v>
      </c>
      <c r="C60" s="184" t="s">
        <v>442</v>
      </c>
      <c r="D60" s="198" t="s">
        <v>444</v>
      </c>
    </row>
    <row r="61" spans="1:4" ht="20.100000000000001" customHeight="1">
      <c r="B61" s="174">
        <v>5</v>
      </c>
      <c r="C61" s="184" t="s">
        <v>448</v>
      </c>
      <c r="D61" s="198" t="s">
        <v>450</v>
      </c>
    </row>
    <row r="62" spans="1:4" ht="20.100000000000001" customHeight="1">
      <c r="B62" s="174">
        <v>6</v>
      </c>
      <c r="C62" s="184" t="s">
        <v>451</v>
      </c>
      <c r="D62" s="198" t="s">
        <v>456</v>
      </c>
    </row>
    <row r="63" spans="1:4" ht="20.100000000000001" customHeight="1">
      <c r="B63" s="174">
        <v>7</v>
      </c>
      <c r="C63" s="184" t="s">
        <v>457</v>
      </c>
      <c r="D63" s="198" t="s">
        <v>368</v>
      </c>
    </row>
    <row r="64" spans="1:4" ht="20.100000000000001" customHeight="1">
      <c r="B64" s="174">
        <v>8</v>
      </c>
      <c r="C64" s="184" t="s">
        <v>407</v>
      </c>
      <c r="D64" s="198" t="s">
        <v>460</v>
      </c>
    </row>
    <row r="65" spans="2:5" ht="20.100000000000001" customHeight="1">
      <c r="B65" s="174">
        <v>9</v>
      </c>
      <c r="C65" s="184" t="s">
        <v>271</v>
      </c>
      <c r="D65" s="198" t="s">
        <v>461</v>
      </c>
    </row>
    <row r="66" spans="2:5" ht="20.100000000000001" customHeight="1">
      <c r="B66" s="174">
        <v>10</v>
      </c>
      <c r="C66" s="184" t="s">
        <v>462</v>
      </c>
      <c r="D66" s="198" t="s">
        <v>463</v>
      </c>
    </row>
    <row r="67" spans="2:5" ht="20.100000000000001" customHeight="1">
      <c r="B67" s="174">
        <v>11</v>
      </c>
      <c r="C67" s="184" t="s">
        <v>468</v>
      </c>
      <c r="D67" s="198" t="s">
        <v>269</v>
      </c>
    </row>
    <row r="68" spans="2:5" ht="20.100000000000001" customHeight="1">
      <c r="B68" s="174">
        <v>12</v>
      </c>
      <c r="C68" s="184" t="s">
        <v>469</v>
      </c>
      <c r="D68" s="198" t="s">
        <v>260</v>
      </c>
    </row>
    <row r="69" spans="2:5" ht="20.100000000000001" customHeight="1">
      <c r="B69" s="175">
        <v>13</v>
      </c>
      <c r="C69" s="185" t="s">
        <v>32</v>
      </c>
      <c r="D69" s="199">
        <f>D21</f>
        <v>0</v>
      </c>
    </row>
    <row r="70" spans="2:5" ht="20.100000000000001" customHeight="1"/>
    <row r="71" spans="2:5" ht="20.100000000000001" customHeight="1"/>
    <row r="72" spans="2:5" ht="20.100000000000001" customHeight="1">
      <c r="B72" s="166" t="s">
        <v>470</v>
      </c>
    </row>
    <row r="73" spans="2:5" ht="20.100000000000001" customHeight="1">
      <c r="B73" s="166">
        <v>1</v>
      </c>
      <c r="C73" s="166">
        <v>2</v>
      </c>
      <c r="D73" s="166">
        <v>3</v>
      </c>
    </row>
    <row r="74" spans="2:5" ht="20.100000000000001" customHeight="1">
      <c r="B74" s="173">
        <v>1</v>
      </c>
      <c r="C74" s="183" t="s">
        <v>472</v>
      </c>
      <c r="D74" s="200"/>
      <c r="E74" s="206"/>
    </row>
    <row r="75" spans="2:5" ht="20.100000000000001" customHeight="1">
      <c r="B75" s="174">
        <v>2</v>
      </c>
      <c r="C75" s="166" t="s">
        <v>471</v>
      </c>
      <c r="D75" s="201" t="s">
        <v>473</v>
      </c>
      <c r="E75" s="206"/>
    </row>
    <row r="76" spans="2:5" ht="20.100000000000001" customHeight="1">
      <c r="B76" s="174">
        <v>3</v>
      </c>
      <c r="C76" s="166" t="s">
        <v>474</v>
      </c>
      <c r="D76" s="201" t="s">
        <v>241</v>
      </c>
      <c r="E76" s="206"/>
    </row>
    <row r="77" spans="2:5" ht="20.100000000000001" customHeight="1">
      <c r="B77" s="175">
        <v>4</v>
      </c>
      <c r="C77" s="186" t="s">
        <v>386</v>
      </c>
      <c r="D77" s="202" t="s">
        <v>477</v>
      </c>
      <c r="E77" s="206"/>
    </row>
    <row r="78" spans="2:5" ht="20.100000000000001" customHeight="1">
      <c r="D78" s="184"/>
      <c r="E78" s="206"/>
    </row>
    <row r="79" spans="2:5" ht="20.100000000000001" customHeight="1">
      <c r="D79" s="184"/>
      <c r="E79" s="206"/>
    </row>
    <row r="80" spans="2:5" ht="20.100000000000001" customHeight="1">
      <c r="B80" s="166" t="s">
        <v>480</v>
      </c>
      <c r="D80" s="184"/>
      <c r="E80" s="206"/>
    </row>
    <row r="81" spans="2:5" ht="20.100000000000001" customHeight="1">
      <c r="B81" s="166">
        <v>1</v>
      </c>
      <c r="C81" s="166">
        <v>2</v>
      </c>
      <c r="D81" s="166">
        <v>3</v>
      </c>
    </row>
    <row r="82" spans="2:5" ht="20.100000000000001" customHeight="1">
      <c r="B82" s="173">
        <v>1</v>
      </c>
      <c r="C82" s="183" t="s">
        <v>482</v>
      </c>
      <c r="D82" s="200"/>
      <c r="E82" s="206"/>
    </row>
    <row r="83" spans="2:5" ht="20.100000000000001" customHeight="1">
      <c r="B83" s="175">
        <v>2</v>
      </c>
      <c r="C83" s="186" t="s">
        <v>294</v>
      </c>
      <c r="D83" s="202" t="s">
        <v>61</v>
      </c>
      <c r="E83" s="206"/>
    </row>
    <row r="84" spans="2:5" ht="20.100000000000001" customHeight="1">
      <c r="D84" s="184"/>
      <c r="E84" s="206"/>
    </row>
    <row r="85" spans="2:5" ht="20.100000000000001" customHeight="1">
      <c r="D85" s="184"/>
      <c r="E85" s="206"/>
    </row>
    <row r="86" spans="2:5" ht="20.100000000000001" customHeight="1">
      <c r="B86" s="166" t="s">
        <v>486</v>
      </c>
      <c r="D86" s="184"/>
      <c r="E86" s="206"/>
    </row>
    <row r="87" spans="2:5" ht="20.100000000000001" customHeight="1">
      <c r="B87" s="166">
        <v>1</v>
      </c>
      <c r="C87" s="166">
        <v>2</v>
      </c>
      <c r="D87" s="166">
        <v>3</v>
      </c>
    </row>
    <row r="88" spans="2:5" ht="20.100000000000001" customHeight="1">
      <c r="B88" s="173">
        <v>1</v>
      </c>
      <c r="C88" s="183" t="s">
        <v>438</v>
      </c>
      <c r="D88" s="197" t="s">
        <v>489</v>
      </c>
    </row>
    <row r="89" spans="2:5" ht="20.100000000000001" customHeight="1">
      <c r="B89" s="175">
        <v>2</v>
      </c>
      <c r="C89" s="186" t="s">
        <v>203</v>
      </c>
      <c r="D89" s="199" t="s">
        <v>492</v>
      </c>
    </row>
  </sheetData>
  <phoneticPr fontId="37"/>
  <pageMargins left="0.7" right="0.7" top="0.75" bottom="0.75" header="0.3" footer="0.3"/>
  <pageSetup paperSize="9" fitToWidth="1" fitToHeight="1" orientation="portrait" usePrinterDefaults="1" r:id="rId1"/>
  <colBreaks count="1" manualBreakCount="1">
    <brk id="5" max="88" man="1"/>
  </colBreaks>
  <drawing r:id="rId2"/>
  <legacyDrawing r:id="rId3"/>
  <mc:AlternateContent>
    <mc:Choice xmlns:x14="http://schemas.microsoft.com/office/spreadsheetml/2009/9/main" Requires="x14">
      <controls>
        <mc:AlternateContent>
          <mc:Choice Requires="x14">
            <control shapeId="2049" r:id="rId4" name="ドロップ 1">
              <controlPr defaultSize="0" autoLine="0" autoPict="0">
                <anchor moveWithCells="1">
                  <from xmlns:xdr="http://schemas.openxmlformats.org/drawingml/2006/spreadsheetDrawing">
                    <xdr:col>3</xdr:col>
                    <xdr:colOff>0</xdr:colOff>
                    <xdr:row>19</xdr:row>
                    <xdr:rowOff>19050</xdr:rowOff>
                  </from>
                  <to xmlns:xdr="http://schemas.openxmlformats.org/drawingml/2006/spreadsheetDrawing">
                    <xdr:col>4</xdr:col>
                    <xdr:colOff>0</xdr:colOff>
                    <xdr:row>19</xdr:row>
                    <xdr:rowOff>230505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3</xdr:col>
                    <xdr:colOff>0</xdr:colOff>
                    <xdr:row>23</xdr:row>
                    <xdr:rowOff>0</xdr:rowOff>
                  </from>
                  <to xmlns:xdr="http://schemas.openxmlformats.org/drawingml/2006/spreadsheetDrawing">
                    <xdr:col>4</xdr:col>
                    <xdr:colOff>0</xdr:colOff>
                    <xdr:row>24</xdr:row>
                    <xdr:rowOff>0</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3</xdr:col>
                    <xdr:colOff>0</xdr:colOff>
                    <xdr:row>24</xdr:row>
                    <xdr:rowOff>0</xdr:rowOff>
                  </from>
                  <to xmlns:xdr="http://schemas.openxmlformats.org/drawingml/2006/spreadsheetDrawing">
                    <xdr:col>4</xdr:col>
                    <xdr:colOff>0</xdr:colOff>
                    <xdr:row>25</xdr:row>
                    <xdr:rowOff>0</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3</xdr:col>
                    <xdr:colOff>0</xdr:colOff>
                    <xdr:row>25</xdr:row>
                    <xdr:rowOff>0</xdr:rowOff>
                  </from>
                  <to xmlns:xdr="http://schemas.openxmlformats.org/drawingml/2006/spreadsheetDrawing">
                    <xdr:col>4</xdr:col>
                    <xdr:colOff>0</xdr:colOff>
                    <xdr:row>26</xdr:row>
                    <xdr:rowOff>0</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3</xdr:col>
                    <xdr:colOff>0</xdr:colOff>
                    <xdr:row>26</xdr:row>
                    <xdr:rowOff>0</xdr:rowOff>
                  </from>
                  <to xmlns:xdr="http://schemas.openxmlformats.org/drawingml/2006/spreadsheetDrawing">
                    <xdr:col>4</xdr:col>
                    <xdr:colOff>0</xdr:colOff>
                    <xdr:row>27</xdr:row>
                    <xdr:rowOff>0</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3</xdr:col>
                    <xdr:colOff>0</xdr:colOff>
                    <xdr:row>27</xdr:row>
                    <xdr:rowOff>0</xdr:rowOff>
                  </from>
                  <to xmlns:xdr="http://schemas.openxmlformats.org/drawingml/2006/spreadsheetDrawing">
                    <xdr:col>4</xdr:col>
                    <xdr:colOff>0</xdr:colOff>
                    <xdr:row>28</xdr:row>
                    <xdr:rowOff>0</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3</xdr:col>
                    <xdr:colOff>0</xdr:colOff>
                    <xdr:row>28</xdr:row>
                    <xdr:rowOff>0</xdr:rowOff>
                  </from>
                  <to xmlns:xdr="http://schemas.openxmlformats.org/drawingml/2006/spreadsheetDrawing">
                    <xdr:col>4</xdr:col>
                    <xdr:colOff>0</xdr:colOff>
                    <xdr:row>29</xdr:row>
                    <xdr:rowOff>0</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3</xdr:col>
                    <xdr:colOff>0</xdr:colOff>
                    <xdr:row>29</xdr:row>
                    <xdr:rowOff>0</xdr:rowOff>
                  </from>
                  <to xmlns:xdr="http://schemas.openxmlformats.org/drawingml/2006/spreadsheetDrawing">
                    <xdr:col>4</xdr:col>
                    <xdr:colOff>0</xdr:colOff>
                    <xdr:row>30</xdr:row>
                    <xdr:rowOff>0</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3</xdr:col>
                    <xdr:colOff>0</xdr:colOff>
                    <xdr:row>30</xdr:row>
                    <xdr:rowOff>0</xdr:rowOff>
                  </from>
                  <to xmlns:xdr="http://schemas.openxmlformats.org/drawingml/2006/spreadsheetDrawing">
                    <xdr:col>4</xdr:col>
                    <xdr:colOff>0</xdr:colOff>
                    <xdr:row>31</xdr:row>
                    <xdr:rowOff>0</xdr:rowOff>
                  </to>
                </anchor>
              </controlPr>
            </control>
          </mc:Choice>
        </mc:AlternateContent>
        <mc:AlternateContent>
          <mc:Choice Requires="x14">
            <control shapeId="2058" r:id="rId13" name="ドロップ 10">
              <controlPr defaultSize="0" autoLine="0" autoPict="0">
                <anchor moveWithCells="1">
                  <from xmlns:xdr="http://schemas.openxmlformats.org/drawingml/2006/spreadsheetDrawing">
                    <xdr:col>3</xdr:col>
                    <xdr:colOff>0</xdr:colOff>
                    <xdr:row>32</xdr:row>
                    <xdr:rowOff>19050</xdr:rowOff>
                  </from>
                  <to xmlns:xdr="http://schemas.openxmlformats.org/drawingml/2006/spreadsheetDrawing">
                    <xdr:col>4</xdr:col>
                    <xdr:colOff>0</xdr:colOff>
                    <xdr:row>32</xdr:row>
                    <xdr:rowOff>230505</xdr:rowOff>
                  </to>
                </anchor>
              </controlPr>
            </control>
          </mc:Choice>
        </mc:AlternateContent>
        <mc:AlternateContent>
          <mc:Choice Requires="x14">
            <control shapeId="2059" r:id="rId14" name="ドロップ 11">
              <controlPr defaultSize="0" autoLine="0" autoPict="0">
                <anchor moveWithCells="1">
                  <from xmlns:xdr="http://schemas.openxmlformats.org/drawingml/2006/spreadsheetDrawing">
                    <xdr:col>3</xdr:col>
                    <xdr:colOff>0</xdr:colOff>
                    <xdr:row>41</xdr:row>
                    <xdr:rowOff>19050</xdr:rowOff>
                  </from>
                  <to xmlns:xdr="http://schemas.openxmlformats.org/drawingml/2006/spreadsheetDrawing">
                    <xdr:col>4</xdr:col>
                    <xdr:colOff>0</xdr:colOff>
                    <xdr:row>41</xdr:row>
                    <xdr:rowOff>230505</xdr:rowOff>
                  </to>
                </anchor>
              </controlPr>
            </control>
          </mc:Choice>
        </mc:AlternateContent>
        <mc:AlternateContent>
          <mc:Choice Requires="x14">
            <control shapeId="2060" r:id="rId15" name="ドロップ 12">
              <controlPr defaultSize="0" autoLine="0" autoPict="0">
                <anchor moveWithCells="1">
                  <from xmlns:xdr="http://schemas.openxmlformats.org/drawingml/2006/spreadsheetDrawing">
                    <xdr:col>3</xdr:col>
                    <xdr:colOff>0</xdr:colOff>
                    <xdr:row>37</xdr:row>
                    <xdr:rowOff>19050</xdr:rowOff>
                  </from>
                  <to xmlns:xdr="http://schemas.openxmlformats.org/drawingml/2006/spreadsheetDrawing">
                    <xdr:col>4</xdr:col>
                    <xdr:colOff>0</xdr:colOff>
                    <xdr:row>37</xdr:row>
                    <xdr:rowOff>230505</xdr:rowOff>
                  </to>
                </anchor>
              </controlPr>
            </control>
          </mc:Choice>
        </mc:AlternateContent>
      </controls>
    </mc:Choice>
  </mc:AlternateContent>
</worksheet>
</file>

<file path=xl/worksheets/sheet50.xml><?xml version="1.0" encoding="utf-8"?>
<worksheet xmlns="http://schemas.openxmlformats.org/spreadsheetml/2006/main" xmlns:r="http://schemas.openxmlformats.org/officeDocument/2006/relationships" xmlns:mc="http://schemas.openxmlformats.org/markup-compatibility/2006">
  <sheetPr>
    <tabColor rgb="FFFF0000"/>
  </sheetPr>
  <dimension ref="A1:X59"/>
  <sheetViews>
    <sheetView showGridLines="0" view="pageBreakPreview" topLeftCell="A34" zoomScaleSheetLayoutView="100" workbookViewId="0">
      <selection activeCell="R52" sqref="R52"/>
    </sheetView>
  </sheetViews>
  <sheetFormatPr defaultRowHeight="13.5"/>
  <cols>
    <col min="1" max="1" width="9" style="1939" customWidth="1"/>
    <col min="2" max="2" width="2.5" style="1939" customWidth="1"/>
    <col min="3" max="4" width="12.5" style="1939" customWidth="1"/>
    <col min="5" max="5" width="6.25" style="1939" customWidth="1"/>
    <col min="6" max="8" width="12.5" style="1939" customWidth="1"/>
    <col min="9" max="9" width="6.25" style="1939" customWidth="1"/>
    <col min="10" max="12" width="12.5" style="1939" customWidth="1"/>
    <col min="13" max="13" width="6.25" style="1939" customWidth="1"/>
    <col min="14" max="14" width="2.5" style="1939" customWidth="1"/>
    <col min="15" max="16384" width="9" style="1939" customWidth="1"/>
  </cols>
  <sheetData>
    <row r="1" spans="1:24">
      <c r="C1" s="1942" t="s">
        <v>1297</v>
      </c>
    </row>
    <row r="2" spans="1:24">
      <c r="E2" s="1939" t="s">
        <v>992</v>
      </c>
      <c r="I2" s="1939" t="s">
        <v>842</v>
      </c>
      <c r="M2" s="1939" t="s">
        <v>842</v>
      </c>
    </row>
    <row r="3" spans="1:24">
      <c r="E3" s="1960">
        <v>1000</v>
      </c>
      <c r="H3" s="1939" t="s">
        <v>1244</v>
      </c>
      <c r="I3" s="1960">
        <v>-7</v>
      </c>
      <c r="L3" s="1939" t="s">
        <v>1244</v>
      </c>
      <c r="M3" s="1960">
        <v>-9</v>
      </c>
    </row>
    <row r="4" spans="1:24">
      <c r="H4" s="1939" t="s">
        <v>1312</v>
      </c>
      <c r="I4" s="1941"/>
      <c r="L4" s="1939" t="s">
        <v>1312</v>
      </c>
      <c r="M4" s="1941"/>
    </row>
    <row r="5" spans="1:24">
      <c r="I5" s="1941"/>
      <c r="M5" s="1941"/>
    </row>
    <row r="6" spans="1:24" s="1940" customFormat="1">
      <c r="B6" s="1940">
        <v>20</v>
      </c>
      <c r="C6" s="1940">
        <v>100</v>
      </c>
      <c r="D6" s="1940">
        <v>100</v>
      </c>
      <c r="E6" s="1940">
        <v>50</v>
      </c>
      <c r="F6" s="1940">
        <v>100</v>
      </c>
      <c r="G6" s="1940">
        <v>100</v>
      </c>
      <c r="H6" s="1940">
        <v>100</v>
      </c>
      <c r="I6" s="1940">
        <v>50</v>
      </c>
      <c r="J6" s="1940">
        <v>100</v>
      </c>
      <c r="K6" s="1940">
        <v>100</v>
      </c>
      <c r="L6" s="1940">
        <v>100</v>
      </c>
      <c r="M6" s="1940">
        <v>50</v>
      </c>
      <c r="N6" s="1940">
        <v>20</v>
      </c>
    </row>
    <row r="7" spans="1:24" ht="45" customHeight="1">
      <c r="A7" s="1939">
        <v>60</v>
      </c>
      <c r="B7" s="1951"/>
      <c r="C7" s="1943" t="s">
        <v>548</v>
      </c>
      <c r="D7" s="1943"/>
      <c r="E7" s="1943"/>
      <c r="F7" s="1943"/>
      <c r="G7" s="1943"/>
      <c r="H7" s="1943"/>
      <c r="I7" s="1943"/>
      <c r="J7" s="1943"/>
      <c r="K7" s="1943"/>
      <c r="L7" s="1943"/>
      <c r="M7" s="1943"/>
      <c r="N7" s="1951"/>
    </row>
    <row r="8" spans="1:24" ht="22.5" customHeight="1">
      <c r="A8" s="1939">
        <v>30</v>
      </c>
      <c r="B8" s="1951"/>
      <c r="C8" s="1944" t="s">
        <v>953</v>
      </c>
      <c r="D8" s="1944"/>
      <c r="E8" s="1944"/>
      <c r="F8" s="1951"/>
      <c r="G8" s="1951"/>
      <c r="H8" s="1951"/>
      <c r="I8" s="1951"/>
      <c r="J8" s="1951"/>
      <c r="K8" s="1951"/>
      <c r="L8" s="1951"/>
      <c r="M8" s="1951"/>
      <c r="N8" s="1951"/>
    </row>
    <row r="9" spans="1:24" ht="15" customHeight="1">
      <c r="A9" s="1939">
        <v>20</v>
      </c>
      <c r="B9" s="1951"/>
      <c r="C9" s="1945" t="s">
        <v>1306</v>
      </c>
      <c r="D9" s="1945" t="s">
        <v>1307</v>
      </c>
      <c r="E9" s="1961"/>
      <c r="F9" s="1968" t="s">
        <v>1322</v>
      </c>
      <c r="G9" s="1974"/>
      <c r="H9" s="1974"/>
      <c r="I9" s="1974"/>
      <c r="J9" s="1989" t="s">
        <v>1327</v>
      </c>
      <c r="K9" s="1974"/>
      <c r="L9" s="1974"/>
      <c r="M9" s="1993"/>
      <c r="N9" s="1951"/>
      <c r="P9" s="1995" t="s">
        <v>1307</v>
      </c>
      <c r="Q9" s="1995"/>
      <c r="R9" s="1995"/>
      <c r="T9" s="1995" t="s">
        <v>1315</v>
      </c>
      <c r="X9" s="1995" t="s">
        <v>1317</v>
      </c>
    </row>
    <row r="10" spans="1:24" ht="15" customHeight="1">
      <c r="A10" s="1939">
        <v>20</v>
      </c>
      <c r="B10" s="1951"/>
      <c r="C10" s="1946"/>
      <c r="D10" s="1954" t="str">
        <f>IF(E3=0,P10,P11)</f>
        <v>測定基準：1000m毎且つ各断面1箇所</v>
      </c>
      <c r="E10" s="1962"/>
      <c r="F10" s="1954" t="str">
        <f>IF(I3=0,T10,IF(AND(NOT(I3=0),NOT(I4=0)),T12,T11))</f>
        <v>基準値：-7mm</v>
      </c>
      <c r="G10" s="1975"/>
      <c r="H10" s="1975"/>
      <c r="I10" s="1975"/>
      <c r="J10" s="1990" t="str">
        <f>IF(M3=0,X10,IF(AND(NOT(M3=0),NOT(M4=0)),X12,X11))</f>
        <v>基準値：-9mm</v>
      </c>
      <c r="K10" s="1975"/>
      <c r="L10" s="1975"/>
      <c r="M10" s="1962"/>
      <c r="N10" s="1951"/>
      <c r="P10" s="1995" t="s">
        <v>1310</v>
      </c>
      <c r="Q10" s="1995"/>
      <c r="R10" s="1995"/>
      <c r="T10" s="1995" t="s">
        <v>1316</v>
      </c>
      <c r="X10" s="1995" t="s">
        <v>1316</v>
      </c>
    </row>
    <row r="11" spans="1:24" ht="15" customHeight="1">
      <c r="A11" s="1939">
        <v>20</v>
      </c>
      <c r="B11" s="1951"/>
      <c r="C11" s="1946"/>
      <c r="D11" s="1969" t="s">
        <v>1321</v>
      </c>
      <c r="E11" s="1963" t="s">
        <v>1263</v>
      </c>
      <c r="F11" s="1969" t="s">
        <v>1323</v>
      </c>
      <c r="G11" s="1976" t="s">
        <v>1325</v>
      </c>
      <c r="H11" s="1982" t="s">
        <v>1326</v>
      </c>
      <c r="I11" s="898" t="s">
        <v>1263</v>
      </c>
      <c r="J11" s="1976" t="s">
        <v>1323</v>
      </c>
      <c r="K11" s="1976" t="s">
        <v>1325</v>
      </c>
      <c r="L11" s="1982" t="s">
        <v>1326</v>
      </c>
      <c r="M11" s="1963" t="s">
        <v>1263</v>
      </c>
      <c r="N11" s="1951"/>
      <c r="P11" s="1995" t="str">
        <f>"測定基準："&amp;E3&amp;"m毎且つ各断面1箇所"</f>
        <v>測定基準：1000m毎且つ各断面1箇所</v>
      </c>
      <c r="Q11" s="1995"/>
      <c r="R11" s="1995"/>
      <c r="S11" s="1995"/>
      <c r="T11" s="1995" t="str">
        <f>"基準値："&amp;I3&amp;"mm"</f>
        <v>基準値：-7mm</v>
      </c>
      <c r="X11" s="1995" t="str">
        <f>"基準値："&amp;M3&amp;"mm"</f>
        <v>基準値：-9mm</v>
      </c>
    </row>
    <row r="12" spans="1:24" ht="15" customHeight="1">
      <c r="A12" s="1939">
        <v>20</v>
      </c>
      <c r="B12" s="1951"/>
      <c r="C12" s="1947"/>
      <c r="D12" s="1970"/>
      <c r="E12" s="1964"/>
      <c r="F12" s="1970"/>
      <c r="G12" s="1977"/>
      <c r="H12" s="1983"/>
      <c r="I12" s="1987"/>
      <c r="J12" s="1977"/>
      <c r="K12" s="1977"/>
      <c r="L12" s="1983"/>
      <c r="M12" s="1964"/>
      <c r="N12" s="1951"/>
      <c r="T12" s="1995" t="str">
        <f>"基準値："&amp;I3&amp;"～+"&amp;I4&amp;"mm"</f>
        <v>基準値：-7～+mm</v>
      </c>
      <c r="X12" s="1995" t="str">
        <f>"基準値："&amp;M3&amp;"～+"&amp;M4&amp;"mm"</f>
        <v>基準値：-9～+mm</v>
      </c>
    </row>
    <row r="13" spans="1:24" ht="22.5" customHeight="1">
      <c r="A13" s="1939">
        <v>30</v>
      </c>
      <c r="B13" s="1951"/>
      <c r="C13" s="1948"/>
      <c r="D13" s="1998"/>
      <c r="E13" s="1965" t="str">
        <f>IF(D13=0,"",IF(D13&lt;=E$3,"○","×"))</f>
        <v/>
      </c>
      <c r="F13" s="1999"/>
      <c r="G13" s="2002"/>
      <c r="H13" s="2002" t="str">
        <f>IF(OR(F13=0,G13=0),"",G13-F13)</f>
        <v/>
      </c>
      <c r="I13" s="2002" t="str">
        <f>IF(H13="","",IF(OR(AND(H13&gt;=I$3,H13&lt;=I$4,NOT(I$4=0)),AND(H13&gt;=I$3,I$4=0)),"○","×"))</f>
        <v/>
      </c>
      <c r="J13" s="2008"/>
      <c r="K13" s="2009"/>
      <c r="L13" s="2009" t="str">
        <f>IF(OR(J13=0,K13=0),"",K13-J13)</f>
        <v/>
      </c>
      <c r="M13" s="2010" t="str">
        <f>IF(L13="","",IF(OR(AND(L13&gt;=M$3,L13&lt;=M$4,NOT(M$4=0)),AND(L13&gt;=M$3,M$4=0)),"○","×"))</f>
        <v/>
      </c>
      <c r="N13" s="1951"/>
    </row>
    <row r="14" spans="1:24" ht="22.5" customHeight="1">
      <c r="A14" s="1939">
        <v>30</v>
      </c>
      <c r="B14" s="1951"/>
      <c r="C14" s="1950"/>
      <c r="D14" s="1959"/>
      <c r="E14" s="1967" t="str">
        <f>IF(D14=0,"",IF(D14&lt;=E$3,"○","×"))</f>
        <v/>
      </c>
      <c r="F14" s="2000"/>
      <c r="G14" s="2003"/>
      <c r="H14" s="2003" t="str">
        <f>IF(OR(F14=0,G14=0),"",G14-F14)</f>
        <v/>
      </c>
      <c r="I14" s="2003" t="str">
        <f>IF(H14="","",IF(OR(AND(H14&gt;=I$3,H14&lt;=I$4,NOT(I$4=0)),AND(H14&gt;=I$3,I$4=0)),"○","×"))</f>
        <v/>
      </c>
      <c r="J14" s="2000"/>
      <c r="K14" s="2003"/>
      <c r="L14" s="2003" t="str">
        <f>IF(OR(J14=0,K14=0),"",K14-J14)</f>
        <v/>
      </c>
      <c r="M14" s="2011" t="str">
        <f>IF(L14="","",IF(OR(AND(L14&gt;=M$3,L14&lt;=M$4,NOT(M$4=0)),AND(L14&gt;=M$3,M$4=0)),"○","×"))</f>
        <v/>
      </c>
      <c r="N14" s="1951"/>
    </row>
    <row r="15" spans="1:24" ht="22.5" customHeight="1">
      <c r="A15" s="1939">
        <v>30</v>
      </c>
      <c r="B15" s="1951"/>
      <c r="C15" s="1951"/>
      <c r="D15" s="1951"/>
      <c r="E15" s="1951"/>
      <c r="F15" s="1951"/>
      <c r="G15" s="1951"/>
      <c r="H15" s="1951"/>
      <c r="I15" s="1951"/>
      <c r="J15" s="1951"/>
      <c r="K15" s="1951"/>
      <c r="L15" s="1951"/>
      <c r="M15" s="1951"/>
      <c r="N15" s="1951"/>
    </row>
    <row r="16" spans="1:24" ht="22.5" customHeight="1">
      <c r="A16" s="1939">
        <v>30</v>
      </c>
      <c r="B16" s="1951"/>
      <c r="C16" s="1944" t="s">
        <v>953</v>
      </c>
      <c r="D16" s="1944"/>
      <c r="E16" s="1944"/>
      <c r="F16" s="1951"/>
      <c r="G16" s="1951"/>
      <c r="H16" s="1951"/>
      <c r="I16" s="1951"/>
      <c r="J16" s="1951"/>
      <c r="K16" s="1951"/>
      <c r="L16" s="1951"/>
      <c r="M16" s="1951"/>
      <c r="N16" s="1951"/>
    </row>
    <row r="17" spans="1:14" ht="15" customHeight="1">
      <c r="A17" s="1939">
        <v>20</v>
      </c>
      <c r="B17" s="1951"/>
      <c r="C17" s="1945" t="s">
        <v>1306</v>
      </c>
      <c r="D17" s="1945" t="s">
        <v>1307</v>
      </c>
      <c r="E17" s="1961"/>
      <c r="F17" s="1968" t="s">
        <v>1322</v>
      </c>
      <c r="G17" s="1974"/>
      <c r="H17" s="1974"/>
      <c r="I17" s="1974"/>
      <c r="J17" s="1989" t="s">
        <v>1327</v>
      </c>
      <c r="K17" s="1974"/>
      <c r="L17" s="1974"/>
      <c r="M17" s="1993"/>
      <c r="N17" s="1951"/>
    </row>
    <row r="18" spans="1:14" ht="15" customHeight="1">
      <c r="A18" s="1939">
        <v>20</v>
      </c>
      <c r="B18" s="1951"/>
      <c r="C18" s="1946"/>
      <c r="D18" s="1954" t="str">
        <f>D$10</f>
        <v>測定基準：1000m毎且つ各断面1箇所</v>
      </c>
      <c r="E18" s="1962"/>
      <c r="F18" s="1954" t="str">
        <f>F$10</f>
        <v>基準値：-7mm</v>
      </c>
      <c r="G18" s="1975"/>
      <c r="H18" s="1975"/>
      <c r="I18" s="1975"/>
      <c r="J18" s="1990" t="str">
        <f>J$10</f>
        <v>基準値：-9mm</v>
      </c>
      <c r="K18" s="1975"/>
      <c r="L18" s="1975"/>
      <c r="M18" s="1962"/>
      <c r="N18" s="1951"/>
    </row>
    <row r="19" spans="1:14" ht="15" customHeight="1">
      <c r="A19" s="1939">
        <v>20</v>
      </c>
      <c r="B19" s="1951"/>
      <c r="C19" s="1946"/>
      <c r="D19" s="1969" t="s">
        <v>1321</v>
      </c>
      <c r="E19" s="1963" t="s">
        <v>1263</v>
      </c>
      <c r="F19" s="1969" t="s">
        <v>1323</v>
      </c>
      <c r="G19" s="1976" t="s">
        <v>1325</v>
      </c>
      <c r="H19" s="1982" t="s">
        <v>1326</v>
      </c>
      <c r="I19" s="898" t="s">
        <v>1263</v>
      </c>
      <c r="J19" s="1976" t="s">
        <v>1323</v>
      </c>
      <c r="K19" s="1976" t="s">
        <v>1325</v>
      </c>
      <c r="L19" s="1982" t="s">
        <v>1326</v>
      </c>
      <c r="M19" s="1963" t="s">
        <v>1263</v>
      </c>
      <c r="N19" s="1951"/>
    </row>
    <row r="20" spans="1:14" ht="15" customHeight="1">
      <c r="A20" s="1939">
        <v>20</v>
      </c>
      <c r="B20" s="1951"/>
      <c r="C20" s="1947"/>
      <c r="D20" s="1970"/>
      <c r="E20" s="1964"/>
      <c r="F20" s="1970"/>
      <c r="G20" s="1977"/>
      <c r="H20" s="1983"/>
      <c r="I20" s="1987"/>
      <c r="J20" s="1977"/>
      <c r="K20" s="1977"/>
      <c r="L20" s="1983"/>
      <c r="M20" s="1964"/>
      <c r="N20" s="1951"/>
    </row>
    <row r="21" spans="1:14" ht="22.5" customHeight="1">
      <c r="A21" s="1939">
        <v>30</v>
      </c>
      <c r="B21" s="1951"/>
      <c r="C21" s="1948"/>
      <c r="D21" s="1998"/>
      <c r="E21" s="1965" t="str">
        <f>IF(D21=0,"",IF(D21&lt;=E$3,"○","×"))</f>
        <v/>
      </c>
      <c r="F21" s="1999"/>
      <c r="G21" s="2002"/>
      <c r="H21" s="2002" t="str">
        <f>IF(OR(F21=0,G21=0),"",G21-F21)</f>
        <v/>
      </c>
      <c r="I21" s="2002" t="str">
        <f>IF(H21="","",IF(OR(AND(H21&gt;=I$3,H21&lt;=I$4,NOT(I$4=0)),AND(H21&gt;=I$3,I$4=0)),"○","×"))</f>
        <v/>
      </c>
      <c r="J21" s="2008"/>
      <c r="K21" s="2009"/>
      <c r="L21" s="2009" t="str">
        <f>IF(OR(J21=0,K21=0),"",K21-J21)</f>
        <v/>
      </c>
      <c r="M21" s="2010" t="str">
        <f>IF(L21="","",IF(OR(AND(L21&gt;=M$3,L21&lt;=M$4,NOT(M$4=0)),AND(L21&gt;=M$3,M$4=0)),"○","×"))</f>
        <v/>
      </c>
      <c r="N21" s="1951"/>
    </row>
    <row r="22" spans="1:14" ht="22.5" customHeight="1">
      <c r="A22" s="1939">
        <v>30</v>
      </c>
      <c r="B22" s="1951"/>
      <c r="C22" s="1950"/>
      <c r="D22" s="1959"/>
      <c r="E22" s="1967" t="str">
        <f>IF(D22=0,"",IF(D22&lt;=E$3,"○","×"))</f>
        <v/>
      </c>
      <c r="F22" s="2000"/>
      <c r="G22" s="2003"/>
      <c r="H22" s="2003" t="str">
        <f>IF(OR(F22=0,G22=0),"",G22-F22)</f>
        <v/>
      </c>
      <c r="I22" s="2003" t="str">
        <f>IF(H22="","",IF(OR(AND(H22&gt;=I$3,H22&lt;=I$4,NOT(I$4=0)),AND(H22&gt;=I$3,I$4=0)),"○","×"))</f>
        <v/>
      </c>
      <c r="J22" s="2000"/>
      <c r="K22" s="2003"/>
      <c r="L22" s="2003" t="str">
        <f>IF(OR(J22=0,K22=0),"",K22-J22)</f>
        <v/>
      </c>
      <c r="M22" s="2011" t="str">
        <f>IF(L22="","",IF(OR(AND(L22&gt;=M$3,L22&lt;=M$4,NOT(M$4=0)),AND(L22&gt;=M$3,M$4=0)),"○","×"))</f>
        <v/>
      </c>
      <c r="N22" s="1951"/>
    </row>
    <row r="23" spans="1:14" ht="22.5" customHeight="1">
      <c r="A23" s="1939">
        <v>30</v>
      </c>
      <c r="B23" s="1951"/>
      <c r="C23" s="1951"/>
      <c r="D23" s="1951"/>
      <c r="E23" s="1951"/>
      <c r="F23" s="1951"/>
      <c r="G23" s="1951"/>
      <c r="H23" s="1951"/>
      <c r="I23" s="1951"/>
      <c r="J23" s="1951"/>
      <c r="K23" s="1951"/>
      <c r="L23" s="1951"/>
      <c r="M23" s="1951"/>
      <c r="N23" s="1951"/>
    </row>
    <row r="24" spans="1:14" ht="22.5" customHeight="1">
      <c r="A24" s="1939">
        <v>30</v>
      </c>
      <c r="B24" s="1951"/>
      <c r="C24" s="1944" t="s">
        <v>953</v>
      </c>
      <c r="D24" s="1944"/>
      <c r="E24" s="1944"/>
      <c r="F24" s="1951"/>
      <c r="G24" s="1951"/>
      <c r="H24" s="1951"/>
      <c r="I24" s="1951"/>
      <c r="J24" s="1951"/>
      <c r="K24" s="1951"/>
      <c r="L24" s="1951"/>
      <c r="M24" s="1951"/>
      <c r="N24" s="1951"/>
    </row>
    <row r="25" spans="1:14" ht="15" customHeight="1">
      <c r="A25" s="1939">
        <v>20</v>
      </c>
      <c r="B25" s="1951"/>
      <c r="C25" s="1945" t="s">
        <v>1306</v>
      </c>
      <c r="D25" s="1945" t="s">
        <v>1307</v>
      </c>
      <c r="E25" s="1961"/>
      <c r="F25" s="1968" t="s">
        <v>1322</v>
      </c>
      <c r="G25" s="1974"/>
      <c r="H25" s="1974"/>
      <c r="I25" s="1974"/>
      <c r="J25" s="1989" t="s">
        <v>1327</v>
      </c>
      <c r="K25" s="1974"/>
      <c r="L25" s="1974"/>
      <c r="M25" s="1993"/>
      <c r="N25" s="1951"/>
    </row>
    <row r="26" spans="1:14" ht="15" customHeight="1">
      <c r="A26" s="1939">
        <v>20</v>
      </c>
      <c r="B26" s="1951"/>
      <c r="C26" s="1946"/>
      <c r="D26" s="1954" t="str">
        <f>D$10</f>
        <v>測定基準：1000m毎且つ各断面1箇所</v>
      </c>
      <c r="E26" s="1962"/>
      <c r="F26" s="1954" t="str">
        <f>F$10</f>
        <v>基準値：-7mm</v>
      </c>
      <c r="G26" s="1975"/>
      <c r="H26" s="1975"/>
      <c r="I26" s="1975"/>
      <c r="J26" s="1990" t="str">
        <f>J$10</f>
        <v>基準値：-9mm</v>
      </c>
      <c r="K26" s="1975"/>
      <c r="L26" s="1975"/>
      <c r="M26" s="1962"/>
      <c r="N26" s="1951"/>
    </row>
    <row r="27" spans="1:14" ht="15" customHeight="1">
      <c r="A27" s="1939">
        <v>20</v>
      </c>
      <c r="B27" s="1951"/>
      <c r="C27" s="1946"/>
      <c r="D27" s="1969" t="s">
        <v>1321</v>
      </c>
      <c r="E27" s="1963" t="s">
        <v>1263</v>
      </c>
      <c r="F27" s="1969" t="s">
        <v>1323</v>
      </c>
      <c r="G27" s="1976" t="s">
        <v>1325</v>
      </c>
      <c r="H27" s="1982" t="s">
        <v>1326</v>
      </c>
      <c r="I27" s="898" t="s">
        <v>1263</v>
      </c>
      <c r="J27" s="1976" t="s">
        <v>1323</v>
      </c>
      <c r="K27" s="1976" t="s">
        <v>1325</v>
      </c>
      <c r="L27" s="1982" t="s">
        <v>1326</v>
      </c>
      <c r="M27" s="1963" t="s">
        <v>1263</v>
      </c>
      <c r="N27" s="1951"/>
    </row>
    <row r="28" spans="1:14" ht="15" customHeight="1">
      <c r="A28" s="1939">
        <v>20</v>
      </c>
      <c r="B28" s="1951"/>
      <c r="C28" s="1947"/>
      <c r="D28" s="1970"/>
      <c r="E28" s="1964"/>
      <c r="F28" s="1970"/>
      <c r="G28" s="1977"/>
      <c r="H28" s="1983"/>
      <c r="I28" s="1987"/>
      <c r="J28" s="1977"/>
      <c r="K28" s="1977"/>
      <c r="L28" s="1983"/>
      <c r="M28" s="1964"/>
      <c r="N28" s="1951"/>
    </row>
    <row r="29" spans="1:14" ht="22.5" customHeight="1">
      <c r="A29" s="1939">
        <v>30</v>
      </c>
      <c r="B29" s="1951"/>
      <c r="C29" s="1948"/>
      <c r="D29" s="1998"/>
      <c r="E29" s="1965" t="str">
        <f>IF(D29=0,"",IF(D29&lt;=E$3,"○","×"))</f>
        <v/>
      </c>
      <c r="F29" s="1999"/>
      <c r="G29" s="2002"/>
      <c r="H29" s="2002" t="str">
        <f>IF(OR(F29=0,G29=0),"",G29-F29)</f>
        <v/>
      </c>
      <c r="I29" s="2002" t="str">
        <f>IF(H29="","",IF(OR(AND(H29&gt;=I$3,H29&lt;=I$4,NOT(I$4=0)),AND(H29&gt;=I$3,I$4=0)),"○","×"))</f>
        <v/>
      </c>
      <c r="J29" s="2008"/>
      <c r="K29" s="2009"/>
      <c r="L29" s="2009" t="str">
        <f>IF(OR(J29=0,K29=0),"",K29-J29)</f>
        <v/>
      </c>
      <c r="M29" s="2010" t="str">
        <f>IF(L29="","",IF(OR(AND(L29&gt;=M$3,L29&lt;=M$4,NOT(M$4=0)),AND(L29&gt;=M$3,M$4=0)),"○","×"))</f>
        <v/>
      </c>
      <c r="N29" s="1951"/>
    </row>
    <row r="30" spans="1:14" ht="22.5" customHeight="1">
      <c r="A30" s="1939">
        <v>30</v>
      </c>
      <c r="B30" s="1951"/>
      <c r="C30" s="1950"/>
      <c r="D30" s="1959"/>
      <c r="E30" s="1967" t="str">
        <f>IF(D30=0,"",IF(D30&lt;=E$3,"○","×"))</f>
        <v/>
      </c>
      <c r="F30" s="2000"/>
      <c r="G30" s="2003"/>
      <c r="H30" s="2003" t="str">
        <f>IF(OR(F30=0,G30=0),"",G30-F30)</f>
        <v/>
      </c>
      <c r="I30" s="2003" t="str">
        <f>IF(H30="","",IF(OR(AND(H30&gt;=I$3,H30&lt;=I$4,NOT(I$4=0)),AND(H30&gt;=I$3,I$4=0)),"○","×"))</f>
        <v/>
      </c>
      <c r="J30" s="2000"/>
      <c r="K30" s="2003"/>
      <c r="L30" s="2003" t="str">
        <f>IF(OR(J30=0,K30=0),"",K30-J30)</f>
        <v/>
      </c>
      <c r="M30" s="2011" t="str">
        <f>IF(L30="","",IF(OR(AND(L30&gt;=M$3,L30&lt;=M$4,NOT(M$4=0)),AND(L30&gt;=M$3,M$4=0)),"○","×"))</f>
        <v/>
      </c>
      <c r="N30" s="1951"/>
    </row>
    <row r="31" spans="1:14" ht="22.5" customHeight="1">
      <c r="A31" s="1939">
        <v>30</v>
      </c>
      <c r="B31" s="1951"/>
      <c r="C31" s="1951"/>
      <c r="D31" s="1951"/>
      <c r="E31" s="1951"/>
      <c r="F31" s="1951"/>
      <c r="G31" s="1951"/>
      <c r="H31" s="1951"/>
      <c r="I31" s="1951"/>
      <c r="J31" s="1951"/>
      <c r="K31" s="1951"/>
      <c r="L31" s="1951"/>
      <c r="M31" s="1951"/>
      <c r="N31" s="1951"/>
    </row>
    <row r="32" spans="1:14" ht="22.5" customHeight="1">
      <c r="A32" s="1939">
        <v>30</v>
      </c>
      <c r="B32" s="1951"/>
      <c r="C32" s="1944" t="s">
        <v>953</v>
      </c>
      <c r="D32" s="1944"/>
      <c r="E32" s="1944"/>
      <c r="F32" s="1951"/>
      <c r="G32" s="1951"/>
      <c r="H32" s="1951"/>
      <c r="I32" s="1951"/>
      <c r="J32" s="1951"/>
      <c r="K32" s="1951"/>
      <c r="L32" s="1951"/>
      <c r="M32" s="1951"/>
      <c r="N32" s="1951"/>
    </row>
    <row r="33" spans="1:14" ht="15" customHeight="1">
      <c r="A33" s="1939">
        <v>20</v>
      </c>
      <c r="B33" s="1951"/>
      <c r="C33" s="1945" t="s">
        <v>1306</v>
      </c>
      <c r="D33" s="1945" t="s">
        <v>1307</v>
      </c>
      <c r="E33" s="1961"/>
      <c r="F33" s="1968" t="s">
        <v>1322</v>
      </c>
      <c r="G33" s="1974"/>
      <c r="H33" s="1974"/>
      <c r="I33" s="1974"/>
      <c r="J33" s="1989" t="s">
        <v>1327</v>
      </c>
      <c r="K33" s="1974"/>
      <c r="L33" s="1974"/>
      <c r="M33" s="1993"/>
      <c r="N33" s="1951"/>
    </row>
    <row r="34" spans="1:14" ht="15" customHeight="1">
      <c r="A34" s="1939">
        <v>20</v>
      </c>
      <c r="B34" s="1951"/>
      <c r="C34" s="1946"/>
      <c r="D34" s="1954" t="str">
        <f>D$10</f>
        <v>測定基準：1000m毎且つ各断面1箇所</v>
      </c>
      <c r="E34" s="1962"/>
      <c r="F34" s="1954" t="str">
        <f>F$10</f>
        <v>基準値：-7mm</v>
      </c>
      <c r="G34" s="1975"/>
      <c r="H34" s="1975"/>
      <c r="I34" s="1975"/>
      <c r="J34" s="1990" t="str">
        <f>J$10</f>
        <v>基準値：-9mm</v>
      </c>
      <c r="K34" s="1975"/>
      <c r="L34" s="1975"/>
      <c r="M34" s="1962"/>
      <c r="N34" s="1951"/>
    </row>
    <row r="35" spans="1:14" ht="15" customHeight="1">
      <c r="A35" s="1939">
        <v>20</v>
      </c>
      <c r="B35" s="1951"/>
      <c r="C35" s="1946"/>
      <c r="D35" s="1969" t="s">
        <v>1321</v>
      </c>
      <c r="E35" s="1963" t="s">
        <v>1263</v>
      </c>
      <c r="F35" s="1969" t="s">
        <v>1323</v>
      </c>
      <c r="G35" s="1976" t="s">
        <v>1325</v>
      </c>
      <c r="H35" s="1982" t="s">
        <v>1326</v>
      </c>
      <c r="I35" s="898" t="s">
        <v>1263</v>
      </c>
      <c r="J35" s="1976" t="s">
        <v>1323</v>
      </c>
      <c r="K35" s="1976" t="s">
        <v>1325</v>
      </c>
      <c r="L35" s="1982" t="s">
        <v>1326</v>
      </c>
      <c r="M35" s="1963" t="s">
        <v>1263</v>
      </c>
      <c r="N35" s="1951"/>
    </row>
    <row r="36" spans="1:14" ht="15" customHeight="1">
      <c r="A36" s="1939">
        <v>20</v>
      </c>
      <c r="B36" s="1951"/>
      <c r="C36" s="1947"/>
      <c r="D36" s="1970"/>
      <c r="E36" s="1964"/>
      <c r="F36" s="1970"/>
      <c r="G36" s="1977"/>
      <c r="H36" s="1983"/>
      <c r="I36" s="1987"/>
      <c r="J36" s="1977"/>
      <c r="K36" s="1977"/>
      <c r="L36" s="1983"/>
      <c r="M36" s="1964"/>
      <c r="N36" s="1951"/>
    </row>
    <row r="37" spans="1:14" ht="22.5" customHeight="1">
      <c r="A37" s="1939">
        <v>30</v>
      </c>
      <c r="B37" s="1951"/>
      <c r="C37" s="1948"/>
      <c r="D37" s="1998"/>
      <c r="E37" s="1965" t="str">
        <f>IF(D37=0,"",IF(D37&lt;=E$3,"○","×"))</f>
        <v/>
      </c>
      <c r="F37" s="1999"/>
      <c r="G37" s="2002"/>
      <c r="H37" s="2002" t="str">
        <f>IF(OR(F37=0,G37=0),"",G37-F37)</f>
        <v/>
      </c>
      <c r="I37" s="2002" t="str">
        <f>IF(H37="","",IF(OR(AND(H37&gt;=I$3,H37&lt;=I$4,NOT(I$4=0)),AND(H37&gt;=I$3,I$4=0)),"○","×"))</f>
        <v/>
      </c>
      <c r="J37" s="2008"/>
      <c r="K37" s="2009"/>
      <c r="L37" s="2009" t="str">
        <f>IF(OR(J37=0,K37=0),"",K37-J37)</f>
        <v/>
      </c>
      <c r="M37" s="2010" t="str">
        <f>IF(L37="","",IF(OR(AND(L37&gt;=M$3,L37&lt;=M$4,NOT(M$4=0)),AND(L37&gt;=M$3,M$4=0)),"○","×"))</f>
        <v/>
      </c>
      <c r="N37" s="1951"/>
    </row>
    <row r="38" spans="1:14" ht="22.5" customHeight="1">
      <c r="A38" s="1939">
        <v>30</v>
      </c>
      <c r="B38" s="1951"/>
      <c r="C38" s="1950"/>
      <c r="D38" s="1959"/>
      <c r="E38" s="1967" t="str">
        <f>IF(D38=0,"",IF(D38&lt;=E$3,"○","×"))</f>
        <v/>
      </c>
      <c r="F38" s="2000"/>
      <c r="G38" s="2003"/>
      <c r="H38" s="2003" t="str">
        <f>IF(OR(F38=0,G38=0),"",G38-F38)</f>
        <v/>
      </c>
      <c r="I38" s="2003" t="str">
        <f>IF(H38="","",IF(OR(AND(H38&gt;=I$3,H38&lt;=I$4,NOT(I$4=0)),AND(H38&gt;=I$3,I$4=0)),"○","×"))</f>
        <v/>
      </c>
      <c r="J38" s="2000"/>
      <c r="K38" s="2003"/>
      <c r="L38" s="2003" t="str">
        <f>IF(OR(J38=0,K38=0),"",K38-J38)</f>
        <v/>
      </c>
      <c r="M38" s="2011" t="str">
        <f>IF(L38="","",IF(OR(AND(L38&gt;=M$3,L38&lt;=M$4,NOT(M$4=0)),AND(L38&gt;=M$3,M$4=0)),"○","×"))</f>
        <v/>
      </c>
      <c r="N38" s="1951"/>
    </row>
    <row r="39" spans="1:14" ht="22.5" customHeight="1">
      <c r="A39" s="1939">
        <v>30</v>
      </c>
      <c r="B39" s="1951"/>
      <c r="C39" s="1951"/>
      <c r="D39" s="1951"/>
      <c r="E39" s="1951"/>
      <c r="F39" s="1951"/>
      <c r="G39" s="1951"/>
      <c r="H39" s="1951"/>
      <c r="I39" s="1951"/>
      <c r="J39" s="1951"/>
      <c r="K39" s="1951"/>
      <c r="L39" s="1951"/>
      <c r="M39" s="1951"/>
      <c r="N39" s="1951"/>
    </row>
    <row r="40" spans="1:14" ht="22.5" customHeight="1">
      <c r="A40" s="1939">
        <v>30</v>
      </c>
      <c r="B40" s="1951"/>
      <c r="C40" s="1944" t="s">
        <v>953</v>
      </c>
      <c r="D40" s="1944"/>
      <c r="E40" s="1944"/>
      <c r="F40" s="1951"/>
      <c r="G40" s="1951"/>
      <c r="H40" s="1951"/>
      <c r="I40" s="1951"/>
      <c r="J40" s="1951"/>
      <c r="K40" s="1951"/>
      <c r="L40" s="1951"/>
      <c r="M40" s="1951"/>
      <c r="N40" s="1951"/>
    </row>
    <row r="41" spans="1:14" ht="15" customHeight="1">
      <c r="A41" s="1939">
        <v>20</v>
      </c>
      <c r="B41" s="1951"/>
      <c r="C41" s="1945" t="s">
        <v>1306</v>
      </c>
      <c r="D41" s="1945" t="s">
        <v>1307</v>
      </c>
      <c r="E41" s="1961"/>
      <c r="F41" s="1968" t="s">
        <v>1322</v>
      </c>
      <c r="G41" s="1974"/>
      <c r="H41" s="1974"/>
      <c r="I41" s="1974"/>
      <c r="J41" s="1989" t="s">
        <v>1327</v>
      </c>
      <c r="K41" s="1974"/>
      <c r="L41" s="1974"/>
      <c r="M41" s="1993"/>
      <c r="N41" s="1951"/>
    </row>
    <row r="42" spans="1:14" ht="15" customHeight="1">
      <c r="A42" s="1939">
        <v>20</v>
      </c>
      <c r="B42" s="1951"/>
      <c r="C42" s="1946"/>
      <c r="D42" s="1954" t="str">
        <f>D$10</f>
        <v>測定基準：1000m毎且つ各断面1箇所</v>
      </c>
      <c r="E42" s="1962"/>
      <c r="F42" s="1954" t="str">
        <f>F$10</f>
        <v>基準値：-7mm</v>
      </c>
      <c r="G42" s="1975"/>
      <c r="H42" s="1975"/>
      <c r="I42" s="1975"/>
      <c r="J42" s="1990" t="str">
        <f>J$10</f>
        <v>基準値：-9mm</v>
      </c>
      <c r="K42" s="1975"/>
      <c r="L42" s="1975"/>
      <c r="M42" s="1962"/>
      <c r="N42" s="1951"/>
    </row>
    <row r="43" spans="1:14" ht="15" customHeight="1">
      <c r="A43" s="1939">
        <v>20</v>
      </c>
      <c r="B43" s="1951"/>
      <c r="C43" s="1946"/>
      <c r="D43" s="1969" t="s">
        <v>1321</v>
      </c>
      <c r="E43" s="1963" t="s">
        <v>1263</v>
      </c>
      <c r="F43" s="1969" t="s">
        <v>1323</v>
      </c>
      <c r="G43" s="1976" t="s">
        <v>1325</v>
      </c>
      <c r="H43" s="1982" t="s">
        <v>1326</v>
      </c>
      <c r="I43" s="898" t="s">
        <v>1263</v>
      </c>
      <c r="J43" s="1976" t="s">
        <v>1323</v>
      </c>
      <c r="K43" s="1976" t="s">
        <v>1325</v>
      </c>
      <c r="L43" s="1982" t="s">
        <v>1326</v>
      </c>
      <c r="M43" s="1963" t="s">
        <v>1263</v>
      </c>
      <c r="N43" s="1951"/>
    </row>
    <row r="44" spans="1:14" ht="15" customHeight="1">
      <c r="A44" s="1939">
        <v>20</v>
      </c>
      <c r="B44" s="1951"/>
      <c r="C44" s="1947"/>
      <c r="D44" s="1970"/>
      <c r="E44" s="1964"/>
      <c r="F44" s="1970"/>
      <c r="G44" s="1977"/>
      <c r="H44" s="1983"/>
      <c r="I44" s="1987"/>
      <c r="J44" s="1977"/>
      <c r="K44" s="1977"/>
      <c r="L44" s="1983"/>
      <c r="M44" s="1964"/>
      <c r="N44" s="1951"/>
    </row>
    <row r="45" spans="1:14" ht="22.5" customHeight="1">
      <c r="A45" s="1939">
        <v>30</v>
      </c>
      <c r="B45" s="1951"/>
      <c r="C45" s="1948"/>
      <c r="D45" s="1998"/>
      <c r="E45" s="1965" t="str">
        <f>IF(D45=0,"",IF(D45&lt;=E$3,"○","×"))</f>
        <v/>
      </c>
      <c r="F45" s="1999"/>
      <c r="G45" s="2002"/>
      <c r="H45" s="2002" t="str">
        <f>IF(OR(F45=0,G45=0),"",G45-F45)</f>
        <v/>
      </c>
      <c r="I45" s="2002" t="str">
        <f>IF(H45="","",IF(OR(AND(H45&gt;=I$3,H45&lt;=I$4,NOT(I$4=0)),AND(H45&gt;=I$3,I$4=0)),"○","×"))</f>
        <v/>
      </c>
      <c r="J45" s="2008"/>
      <c r="K45" s="2009"/>
      <c r="L45" s="2009" t="str">
        <f>IF(OR(J45=0,K45=0),"",K45-J45)</f>
        <v/>
      </c>
      <c r="M45" s="2010" t="str">
        <f>IF(L45="","",IF(OR(AND(L45&gt;=M$3,L45&lt;=M$4,NOT(M$4=0)),AND(L45&gt;=M$3,M$4=0)),"○","×"))</f>
        <v/>
      </c>
      <c r="N45" s="1951"/>
    </row>
    <row r="46" spans="1:14" ht="22.5" customHeight="1">
      <c r="A46" s="1939">
        <v>30</v>
      </c>
      <c r="B46" s="1951"/>
      <c r="C46" s="1950"/>
      <c r="D46" s="1959"/>
      <c r="E46" s="1967" t="str">
        <f>IF(D46=0,"",IF(D46&lt;=E$3,"○","×"))</f>
        <v/>
      </c>
      <c r="F46" s="2000"/>
      <c r="G46" s="2003"/>
      <c r="H46" s="2003" t="str">
        <f>IF(OR(F46=0,G46=0),"",G46-F46)</f>
        <v/>
      </c>
      <c r="I46" s="2003" t="str">
        <f>IF(H46="","",IF(OR(AND(H46&gt;=I$3,H46&lt;=I$4,NOT(I$4=0)),AND(H46&gt;=I$3,I$4=0)),"○","×"))</f>
        <v/>
      </c>
      <c r="J46" s="2000"/>
      <c r="K46" s="2003"/>
      <c r="L46" s="2003" t="str">
        <f>IF(OR(J46=0,K46=0),"",K46-J46)</f>
        <v/>
      </c>
      <c r="M46" s="2011" t="str">
        <f>IF(L46="","",IF(OR(AND(L46&gt;=M$3,L46&lt;=M$4,NOT(M$4=0)),AND(L46&gt;=M$3,M$4=0)),"○","×"))</f>
        <v/>
      </c>
      <c r="N46" s="1951"/>
    </row>
    <row r="47" spans="1:14" ht="22.5" customHeight="1">
      <c r="A47" s="1939">
        <v>30</v>
      </c>
      <c r="B47" s="1951"/>
      <c r="C47" s="1951"/>
      <c r="D47" s="1951"/>
      <c r="E47" s="1951"/>
      <c r="F47" s="1951"/>
      <c r="G47" s="1951"/>
      <c r="H47" s="1951"/>
      <c r="I47" s="1951"/>
      <c r="J47" s="1951"/>
      <c r="K47" s="1951"/>
      <c r="L47" s="1951"/>
      <c r="M47" s="1951"/>
      <c r="N47" s="1951"/>
    </row>
    <row r="48" spans="1:14" ht="22.5" customHeight="1">
      <c r="A48" s="1939">
        <v>30</v>
      </c>
      <c r="B48" s="1951"/>
      <c r="C48" s="1944" t="s">
        <v>953</v>
      </c>
      <c r="D48" s="1944"/>
      <c r="E48" s="1944"/>
      <c r="F48" s="1951"/>
      <c r="G48" s="1951"/>
      <c r="H48" s="1951"/>
      <c r="I48" s="1951"/>
      <c r="J48" s="1951"/>
      <c r="K48" s="1951"/>
      <c r="L48" s="1951"/>
      <c r="M48" s="1951"/>
      <c r="N48" s="1951"/>
    </row>
    <row r="49" spans="1:14" ht="15" customHeight="1">
      <c r="A49" s="1939">
        <v>20</v>
      </c>
      <c r="B49" s="1951"/>
      <c r="C49" s="1945" t="s">
        <v>1306</v>
      </c>
      <c r="D49" s="1945" t="s">
        <v>1307</v>
      </c>
      <c r="E49" s="1961"/>
      <c r="F49" s="1968" t="s">
        <v>1104</v>
      </c>
      <c r="G49" s="1974"/>
      <c r="H49" s="1974"/>
      <c r="I49" s="1974"/>
      <c r="J49" s="1989" t="s">
        <v>1319</v>
      </c>
      <c r="K49" s="1974"/>
      <c r="L49" s="1974"/>
      <c r="M49" s="1993"/>
      <c r="N49" s="1951"/>
    </row>
    <row r="50" spans="1:14" ht="15" customHeight="1">
      <c r="A50" s="1939">
        <v>20</v>
      </c>
      <c r="B50" s="1951"/>
      <c r="C50" s="1946"/>
      <c r="D50" s="1954" t="str">
        <f>D$10</f>
        <v>測定基準：1000m毎且つ各断面1箇所</v>
      </c>
      <c r="E50" s="1962"/>
      <c r="F50" s="1954" t="str">
        <f>F$10</f>
        <v>基準値：-7mm</v>
      </c>
      <c r="G50" s="1975"/>
      <c r="H50" s="1975"/>
      <c r="I50" s="1975"/>
      <c r="J50" s="1990" t="str">
        <f>J$10</f>
        <v>基準値：-9mm</v>
      </c>
      <c r="K50" s="1975"/>
      <c r="L50" s="1975"/>
      <c r="M50" s="1962"/>
      <c r="N50" s="1951"/>
    </row>
    <row r="51" spans="1:14" ht="15" customHeight="1">
      <c r="A51" s="1939">
        <v>20</v>
      </c>
      <c r="B51" s="1951"/>
      <c r="C51" s="1946"/>
      <c r="D51" s="1969" t="s">
        <v>1321</v>
      </c>
      <c r="E51" s="1963" t="s">
        <v>1263</v>
      </c>
      <c r="F51" s="1969" t="s">
        <v>1323</v>
      </c>
      <c r="G51" s="1976" t="s">
        <v>1325</v>
      </c>
      <c r="H51" s="1982" t="s">
        <v>1326</v>
      </c>
      <c r="I51" s="898" t="s">
        <v>1263</v>
      </c>
      <c r="J51" s="1976" t="s">
        <v>1323</v>
      </c>
      <c r="K51" s="1976" t="s">
        <v>1325</v>
      </c>
      <c r="L51" s="1982" t="s">
        <v>1326</v>
      </c>
      <c r="M51" s="1963" t="s">
        <v>1263</v>
      </c>
      <c r="N51" s="1951"/>
    </row>
    <row r="52" spans="1:14" ht="15" customHeight="1">
      <c r="A52" s="1939">
        <v>20</v>
      </c>
      <c r="B52" s="1951"/>
      <c r="C52" s="1947"/>
      <c r="D52" s="1970"/>
      <c r="E52" s="1964"/>
      <c r="F52" s="1970"/>
      <c r="G52" s="1977"/>
      <c r="H52" s="1983"/>
      <c r="I52" s="1987"/>
      <c r="J52" s="1977"/>
      <c r="K52" s="1977"/>
      <c r="L52" s="1983"/>
      <c r="M52" s="1964"/>
      <c r="N52" s="1951"/>
    </row>
    <row r="53" spans="1:14" ht="22.5" customHeight="1">
      <c r="A53" s="1939">
        <v>30</v>
      </c>
      <c r="B53" s="1951"/>
      <c r="C53" s="1948"/>
      <c r="D53" s="1998"/>
      <c r="E53" s="1965" t="str">
        <f>IF(D53=0,"",IF(D53&lt;=E$3,"○","×"))</f>
        <v/>
      </c>
      <c r="F53" s="1999"/>
      <c r="G53" s="2002"/>
      <c r="H53" s="2002" t="str">
        <f>IF(OR(F53=0,G53=0),"",G53-F53)</f>
        <v/>
      </c>
      <c r="I53" s="2002" t="str">
        <f>IF(H53="","",IF(OR(AND(H53&gt;=I$3,H53&lt;=I$4,NOT(I$4=0)),AND(H53&gt;=I$3,I$4=0)),"○","×"))</f>
        <v/>
      </c>
      <c r="J53" s="2008"/>
      <c r="K53" s="2009"/>
      <c r="L53" s="2009" t="str">
        <f>IF(OR(J53=0,K53=0),"",K53-J53)</f>
        <v/>
      </c>
      <c r="M53" s="2010" t="str">
        <f>IF(L53="","",IF(OR(AND(L53&gt;=M$3,L53&lt;=M$4,NOT(M$4=0)),AND(L53&gt;=M$3,M$4=0)),"○","×"))</f>
        <v/>
      </c>
      <c r="N53" s="1951"/>
    </row>
    <row r="54" spans="1:14" ht="22.5" customHeight="1">
      <c r="A54" s="1939">
        <v>30</v>
      </c>
      <c r="B54" s="1951"/>
      <c r="C54" s="1950"/>
      <c r="D54" s="1959"/>
      <c r="E54" s="1967" t="str">
        <f>IF(D54=0,"",IF(D54&lt;=E$3,"○","×"))</f>
        <v/>
      </c>
      <c r="F54" s="2000"/>
      <c r="G54" s="2003"/>
      <c r="H54" s="2003" t="str">
        <f>IF(OR(F54=0,G54=0),"",G54-F54)</f>
        <v/>
      </c>
      <c r="I54" s="2003" t="str">
        <f>IF(H54="","",IF(OR(AND(H54&gt;=I$3,H54&lt;=I$4,NOT(I$4=0)),AND(H54&gt;=I$3,I$4=0)),"○","×"))</f>
        <v/>
      </c>
      <c r="J54" s="2000"/>
      <c r="K54" s="2003"/>
      <c r="L54" s="2003" t="str">
        <f>IF(OR(J54=0,K54=0),"",K54-J54)</f>
        <v/>
      </c>
      <c r="M54" s="2011" t="str">
        <f>IF(L54="","",IF(OR(AND(L54&gt;=M$3,L54&lt;=M$4,NOT(M$4=0)),AND(L54&gt;=M$3,M$4=0)),"○","×"))</f>
        <v/>
      </c>
      <c r="N54" s="1951"/>
    </row>
    <row r="55" spans="1:14" ht="22.5" customHeight="1">
      <c r="A55" s="1939">
        <v>30</v>
      </c>
      <c r="B55" s="1951"/>
      <c r="C55" s="1951"/>
      <c r="D55" s="1951"/>
      <c r="E55" s="1951"/>
      <c r="F55" s="1951"/>
      <c r="G55" s="1951"/>
      <c r="H55" s="1951"/>
      <c r="I55" s="1951"/>
      <c r="J55" s="1951"/>
      <c r="K55" s="1951"/>
      <c r="L55" s="1951"/>
      <c r="M55" s="1951"/>
      <c r="N55" s="1951"/>
    </row>
    <row r="56" spans="1:14" ht="22.5" customHeight="1">
      <c r="A56" s="1939">
        <v>30</v>
      </c>
      <c r="B56" s="1951"/>
      <c r="C56" s="1951"/>
      <c r="D56" s="1951"/>
      <c r="E56" s="1951"/>
      <c r="F56" s="1951"/>
      <c r="G56" s="1957" t="s">
        <v>1309</v>
      </c>
      <c r="H56" s="2004">
        <f>MAX(H13:H54)</f>
        <v>0</v>
      </c>
      <c r="I56" s="1951"/>
      <c r="J56" s="1951"/>
      <c r="K56" s="1957" t="s">
        <v>1309</v>
      </c>
      <c r="L56" s="2004">
        <f>MAX(L13:L54)</f>
        <v>0</v>
      </c>
      <c r="M56" s="1951"/>
      <c r="N56" s="1951"/>
    </row>
    <row r="57" spans="1:14" ht="22.5" customHeight="1">
      <c r="A57" s="1939">
        <v>30</v>
      </c>
      <c r="B57" s="1951"/>
      <c r="C57" s="1997" t="s">
        <v>1320</v>
      </c>
      <c r="D57" s="1997"/>
      <c r="E57" s="1997"/>
      <c r="F57" s="2001"/>
      <c r="G57" s="1980" t="s">
        <v>1311</v>
      </c>
      <c r="H57" s="2005">
        <f>MIN(H13:H54)</f>
        <v>0</v>
      </c>
      <c r="I57" s="1951"/>
      <c r="J57" s="1951"/>
      <c r="K57" s="1980" t="s">
        <v>1311</v>
      </c>
      <c r="L57" s="2005">
        <f>MIN(L13:L54)</f>
        <v>0</v>
      </c>
      <c r="M57" s="1951"/>
      <c r="N57" s="1951"/>
    </row>
    <row r="58" spans="1:14" s="1939" customFormat="1" ht="22.5" customHeight="1">
      <c r="A58" s="1939">
        <v>30</v>
      </c>
      <c r="B58" s="1951"/>
      <c r="C58" s="1997"/>
      <c r="D58" s="1997"/>
      <c r="E58" s="1997"/>
      <c r="F58" s="2001"/>
      <c r="G58" s="1981" t="s">
        <v>1235</v>
      </c>
      <c r="H58" s="2006">
        <f>IF(SUM(H13:H54)=0,0,AVERAGE(H13:H54))</f>
        <v>0</v>
      </c>
      <c r="I58" s="2007"/>
      <c r="J58" s="2007"/>
      <c r="K58" s="1959" t="s">
        <v>1235</v>
      </c>
      <c r="L58" s="2006">
        <f>IF(SUM(L13:L54)=0,0,AVERAGE(L13:L54))</f>
        <v>0</v>
      </c>
      <c r="M58" s="1951"/>
      <c r="N58" s="1951"/>
    </row>
    <row r="59" spans="1:14" ht="22.5" customHeight="1">
      <c r="A59" s="1939">
        <v>30</v>
      </c>
      <c r="B59" s="1951"/>
      <c r="C59" s="1951"/>
      <c r="D59" s="1951"/>
      <c r="E59" s="1951"/>
      <c r="F59" s="1951"/>
      <c r="G59" s="1951"/>
      <c r="H59" s="1951"/>
      <c r="I59" s="1951"/>
      <c r="J59" s="1951"/>
      <c r="K59" s="1951"/>
      <c r="L59" s="1951"/>
      <c r="M59" s="1951"/>
      <c r="N59" s="1951"/>
    </row>
    <row r="60" spans="1:14" ht="22.5" customHeight="1"/>
    <row r="61" spans="1:14" ht="22.5" customHeight="1"/>
    <row r="62" spans="1:14" ht="22.5" customHeight="1"/>
    <row r="63" spans="1:14" ht="22.5" customHeight="1"/>
    <row r="64" spans="1:14" ht="22.5" customHeight="1"/>
    <row r="65" ht="22.5" customHeight="1"/>
    <row r="66" ht="22.5" customHeight="1"/>
  </sheetData>
  <mergeCells count="110">
    <mergeCell ref="C7:M7"/>
    <mergeCell ref="C8:E8"/>
    <mergeCell ref="D9:E9"/>
    <mergeCell ref="F9:I9"/>
    <mergeCell ref="J9:M9"/>
    <mergeCell ref="D10:E10"/>
    <mergeCell ref="F10:I10"/>
    <mergeCell ref="J10:M10"/>
    <mergeCell ref="C16:E16"/>
    <mergeCell ref="D17:E17"/>
    <mergeCell ref="F17:I17"/>
    <mergeCell ref="J17:M17"/>
    <mergeCell ref="D18:E18"/>
    <mergeCell ref="F18:I18"/>
    <mergeCell ref="J18:M18"/>
    <mergeCell ref="C24:E24"/>
    <mergeCell ref="D25:E25"/>
    <mergeCell ref="F25:I25"/>
    <mergeCell ref="J25:M25"/>
    <mergeCell ref="D26:E26"/>
    <mergeCell ref="F26:I26"/>
    <mergeCell ref="J26:M26"/>
    <mergeCell ref="C32:E32"/>
    <mergeCell ref="D33:E33"/>
    <mergeCell ref="F33:I33"/>
    <mergeCell ref="J33:M33"/>
    <mergeCell ref="D34:E34"/>
    <mergeCell ref="F34:I34"/>
    <mergeCell ref="J34:M34"/>
    <mergeCell ref="C40:E40"/>
    <mergeCell ref="D41:E41"/>
    <mergeCell ref="F41:I41"/>
    <mergeCell ref="J41:M41"/>
    <mergeCell ref="D42:E42"/>
    <mergeCell ref="F42:I42"/>
    <mergeCell ref="J42:M42"/>
    <mergeCell ref="C48:E48"/>
    <mergeCell ref="D49:E49"/>
    <mergeCell ref="F49:I49"/>
    <mergeCell ref="J49:M49"/>
    <mergeCell ref="D50:E50"/>
    <mergeCell ref="F50:I50"/>
    <mergeCell ref="J50:M50"/>
    <mergeCell ref="C9:C12"/>
    <mergeCell ref="D11:D12"/>
    <mergeCell ref="E11:E12"/>
    <mergeCell ref="F11:F12"/>
    <mergeCell ref="G11:G12"/>
    <mergeCell ref="H11:H12"/>
    <mergeCell ref="I11:I12"/>
    <mergeCell ref="J11:J12"/>
    <mergeCell ref="K11:K12"/>
    <mergeCell ref="L11:L12"/>
    <mergeCell ref="M11:M12"/>
    <mergeCell ref="C17:C20"/>
    <mergeCell ref="D19:D20"/>
    <mergeCell ref="E19:E20"/>
    <mergeCell ref="F19:F20"/>
    <mergeCell ref="G19:G20"/>
    <mergeCell ref="H19:H20"/>
    <mergeCell ref="I19:I20"/>
    <mergeCell ref="J19:J20"/>
    <mergeCell ref="K19:K20"/>
    <mergeCell ref="L19:L20"/>
    <mergeCell ref="M19:M20"/>
    <mergeCell ref="C25:C28"/>
    <mergeCell ref="D27:D28"/>
    <mergeCell ref="E27:E28"/>
    <mergeCell ref="F27:F28"/>
    <mergeCell ref="G27:G28"/>
    <mergeCell ref="H27:H28"/>
    <mergeCell ref="I27:I28"/>
    <mergeCell ref="J27:J28"/>
    <mergeCell ref="K27:K28"/>
    <mergeCell ref="L27:L28"/>
    <mergeCell ref="M27:M28"/>
    <mergeCell ref="C33:C36"/>
    <mergeCell ref="D35:D36"/>
    <mergeCell ref="E35:E36"/>
    <mergeCell ref="F35:F36"/>
    <mergeCell ref="G35:G36"/>
    <mergeCell ref="H35:H36"/>
    <mergeCell ref="I35:I36"/>
    <mergeCell ref="J35:J36"/>
    <mergeCell ref="K35:K36"/>
    <mergeCell ref="L35:L36"/>
    <mergeCell ref="M35:M36"/>
    <mergeCell ref="C41:C44"/>
    <mergeCell ref="D43:D44"/>
    <mergeCell ref="E43:E44"/>
    <mergeCell ref="F43:F44"/>
    <mergeCell ref="G43:G44"/>
    <mergeCell ref="H43:H44"/>
    <mergeCell ref="I43:I44"/>
    <mergeCell ref="J43:J44"/>
    <mergeCell ref="K43:K44"/>
    <mergeCell ref="L43:L44"/>
    <mergeCell ref="M43:M44"/>
    <mergeCell ref="C49:C52"/>
    <mergeCell ref="D51:D52"/>
    <mergeCell ref="E51:E52"/>
    <mergeCell ref="F51:F52"/>
    <mergeCell ref="G51:G52"/>
    <mergeCell ref="H51:H52"/>
    <mergeCell ref="I51:I52"/>
    <mergeCell ref="J51:J52"/>
    <mergeCell ref="K51:K52"/>
    <mergeCell ref="L51:L52"/>
    <mergeCell ref="M51:M52"/>
    <mergeCell ref="C57:F58"/>
  </mergeCells>
  <phoneticPr fontId="23" type="Hiragana"/>
  <pageMargins left="0.7" right="0.7" top="0.75" bottom="0.75" header="0.3" footer="0.3"/>
  <pageSetup paperSize="9" scale="76" fitToWidth="1" fitToHeight="0" orientation="portrait" usePrinterDefaults="1" r:id="rId1"/>
  <drawing r:id="rId2"/>
  <legacyDrawing r:id="rId3"/>
  <oleObjects>
    <mc:AlternateContent>
      <mc:Choice xmlns:x14="http://schemas.microsoft.com/office/spreadsheetml/2009/9/main" Requires="x14">
        <oleObject progId="zwRAPID19" shapeId="24577" r:id="rId4">
          <objectPr defaultSize="0" r:id="rId5">
            <anchor moveWithCells="1">
              <from xmlns:xdr="http://schemas.openxmlformats.org/drawingml/2006/spreadsheetDrawing">
                <xdr:col>15</xdr:col>
                <xdr:colOff>0</xdr:colOff>
                <xdr:row>13</xdr:row>
                <xdr:rowOff>0</xdr:rowOff>
              </from>
              <to xmlns:xdr="http://schemas.openxmlformats.org/drawingml/2006/spreadsheetDrawing">
                <xdr:col>25</xdr:col>
                <xdr:colOff>198755</xdr:colOff>
                <xdr:row>31</xdr:row>
                <xdr:rowOff>111125</xdr:rowOff>
              </to>
            </anchor>
          </objectPr>
        </oleObject>
      </mc:Choice>
      <mc:Fallback>
        <oleObject progId="zwRAPID19" shapeId="24577" r:id="rId4"/>
      </mc:Fallback>
    </mc:AlternateContent>
  </oleObjects>
</worksheet>
</file>

<file path=xl/worksheets/sheet51.xml><?xml version="1.0" encoding="utf-8"?>
<worksheet xmlns="http://schemas.openxmlformats.org/spreadsheetml/2006/main" xmlns:r="http://schemas.openxmlformats.org/officeDocument/2006/relationships" xmlns:mc="http://schemas.openxmlformats.org/markup-compatibility/2006">
  <sheetPr>
    <tabColor rgb="FFFF0000"/>
  </sheetPr>
  <dimension ref="A1:IV59"/>
  <sheetViews>
    <sheetView showGridLines="0" view="pageBreakPreview" topLeftCell="A22" zoomScaleSheetLayoutView="100" workbookViewId="0">
      <selection activeCell="P25" sqref="P25"/>
    </sheetView>
  </sheetViews>
  <sheetFormatPr defaultRowHeight="13.5"/>
  <cols>
    <col min="1" max="1" width="9" style="1939" customWidth="1"/>
    <col min="2" max="2" width="2.5" style="1939" customWidth="1"/>
    <col min="3" max="4" width="12.5" style="1939" customWidth="1"/>
    <col min="5" max="5" width="6.25" style="1939" customWidth="1"/>
    <col min="6" max="8" width="12.5" style="1939" customWidth="1"/>
    <col min="9" max="9" width="6.25" style="1939" customWidth="1"/>
    <col min="10" max="12" width="12.5" style="1939" customWidth="1"/>
    <col min="13" max="13" width="6.25" style="1939" customWidth="1"/>
    <col min="14" max="14" width="2.5" style="1939" customWidth="1"/>
    <col min="15" max="256" width="9" style="1939" customWidth="1"/>
    <col min="257" max="16384" width="9" customWidth="1"/>
  </cols>
  <sheetData>
    <row r="1" spans="1:24">
      <c r="C1" s="1942" t="s">
        <v>1297</v>
      </c>
    </row>
    <row r="2" spans="1:24">
      <c r="E2" s="1939" t="s">
        <v>992</v>
      </c>
      <c r="I2" s="1939" t="s">
        <v>842</v>
      </c>
      <c r="M2" s="1939" t="s">
        <v>842</v>
      </c>
    </row>
    <row r="3" spans="1:24">
      <c r="E3" s="1960">
        <v>50</v>
      </c>
      <c r="H3" s="1939" t="s">
        <v>1244</v>
      </c>
      <c r="I3" s="1996">
        <v>-5.e-002</v>
      </c>
      <c r="L3" s="1939" t="s">
        <v>1244</v>
      </c>
      <c r="M3" s="1960"/>
    </row>
    <row r="4" spans="1:24">
      <c r="H4" s="1939" t="s">
        <v>1312</v>
      </c>
      <c r="I4" s="1941"/>
      <c r="L4" s="1939" t="s">
        <v>1312</v>
      </c>
      <c r="M4" s="1941"/>
    </row>
    <row r="5" spans="1:24">
      <c r="I5" s="1941"/>
      <c r="M5" s="1941"/>
    </row>
    <row r="6" spans="1:24" s="1940" customFormat="1">
      <c r="B6" s="1940">
        <v>20</v>
      </c>
      <c r="C6" s="1940">
        <v>100</v>
      </c>
      <c r="D6" s="1940">
        <v>100</v>
      </c>
      <c r="E6" s="1940">
        <v>50</v>
      </c>
      <c r="F6" s="1940">
        <v>100</v>
      </c>
      <c r="G6" s="1940">
        <v>100</v>
      </c>
      <c r="H6" s="1940">
        <v>100</v>
      </c>
      <c r="I6" s="1940">
        <v>50</v>
      </c>
      <c r="J6" s="1940">
        <v>100</v>
      </c>
      <c r="K6" s="1940">
        <v>100</v>
      </c>
      <c r="L6" s="1940">
        <v>100</v>
      </c>
      <c r="M6" s="1940">
        <v>50</v>
      </c>
      <c r="N6" s="1940">
        <v>20</v>
      </c>
    </row>
    <row r="7" spans="1:24" ht="45" customHeight="1">
      <c r="A7" s="1939">
        <v>60</v>
      </c>
      <c r="B7" s="1951"/>
      <c r="C7" s="1943" t="s">
        <v>548</v>
      </c>
      <c r="D7" s="1943"/>
      <c r="E7" s="1943"/>
      <c r="F7" s="1943"/>
      <c r="G7" s="1943"/>
      <c r="H7" s="1943"/>
      <c r="I7" s="1943"/>
      <c r="J7" s="1943"/>
      <c r="K7" s="1943"/>
      <c r="L7" s="1943"/>
      <c r="M7" s="1943"/>
      <c r="N7" s="1951"/>
    </row>
    <row r="8" spans="1:24" ht="22.5" customHeight="1">
      <c r="A8" s="1939">
        <v>30</v>
      </c>
      <c r="B8" s="1951"/>
      <c r="C8" s="1944" t="s">
        <v>953</v>
      </c>
      <c r="D8" s="1944"/>
      <c r="E8" s="1944"/>
      <c r="F8" s="1951"/>
      <c r="G8" s="1951"/>
      <c r="H8" s="1951"/>
      <c r="I8" s="1951"/>
      <c r="J8" s="1951"/>
      <c r="K8" s="1951"/>
      <c r="L8" s="1951"/>
      <c r="M8" s="1951"/>
      <c r="N8" s="1951"/>
    </row>
    <row r="9" spans="1:24" ht="15" customHeight="1">
      <c r="A9" s="1939">
        <v>20</v>
      </c>
      <c r="B9" s="1951"/>
      <c r="C9" s="1945" t="s">
        <v>1306</v>
      </c>
      <c r="D9" s="1945" t="s">
        <v>1307</v>
      </c>
      <c r="E9" s="1961"/>
      <c r="F9" s="2012" t="s">
        <v>1319</v>
      </c>
      <c r="G9" s="2013"/>
      <c r="H9" s="2013"/>
      <c r="I9" s="2014"/>
      <c r="J9" s="1989"/>
      <c r="K9" s="1974"/>
      <c r="L9" s="1974"/>
      <c r="M9" s="1993"/>
      <c r="N9" s="1951"/>
      <c r="P9" s="1995" t="s">
        <v>1307</v>
      </c>
      <c r="Q9" s="1995"/>
      <c r="R9" s="1995"/>
      <c r="T9" s="1995" t="s">
        <v>1315</v>
      </c>
      <c r="X9" s="1995" t="s">
        <v>1317</v>
      </c>
    </row>
    <row r="10" spans="1:24" ht="15" customHeight="1">
      <c r="A10" s="1939">
        <v>20</v>
      </c>
      <c r="B10" s="1951"/>
      <c r="C10" s="1946"/>
      <c r="D10" s="1954" t="str">
        <f>IF(E3=0,P10,P11)</f>
        <v>測定基準：50m毎，未満は1箇所</v>
      </c>
      <c r="E10" s="1962"/>
      <c r="F10" s="1954" t="str">
        <f>IF(I3=0,T10,IF(AND(NOT(I3=0),NOT(I4=0)),T12,T11))</f>
        <v>基準値：-50mm</v>
      </c>
      <c r="G10" s="1975"/>
      <c r="H10" s="1975"/>
      <c r="I10" s="1975"/>
      <c r="J10" s="1990"/>
      <c r="K10" s="1975"/>
      <c r="L10" s="1975"/>
      <c r="M10" s="1962"/>
      <c r="N10" s="1951"/>
      <c r="P10" s="1995" t="s">
        <v>1310</v>
      </c>
      <c r="Q10" s="1995"/>
      <c r="R10" s="1995"/>
      <c r="T10" s="1995" t="s">
        <v>1316</v>
      </c>
      <c r="X10" s="1995" t="s">
        <v>1316</v>
      </c>
    </row>
    <row r="11" spans="1:24" ht="15" customHeight="1">
      <c r="A11" s="1939">
        <v>20</v>
      </c>
      <c r="B11" s="1951"/>
      <c r="C11" s="1946"/>
      <c r="D11" s="1955" t="s">
        <v>1137</v>
      </c>
      <c r="E11" s="1963" t="s">
        <v>1263</v>
      </c>
      <c r="F11" s="1969" t="s">
        <v>1328</v>
      </c>
      <c r="G11" s="1976" t="s">
        <v>1324</v>
      </c>
      <c r="H11" s="1982" t="s">
        <v>159</v>
      </c>
      <c r="I11" s="898" t="s">
        <v>1263</v>
      </c>
      <c r="J11" s="1976"/>
      <c r="K11" s="1976"/>
      <c r="L11" s="1982"/>
      <c r="M11" s="1963"/>
      <c r="N11" s="1951"/>
      <c r="P11" s="1995" t="str">
        <f>"測定基準："&amp;E3&amp;"m毎，未満は1箇所"</f>
        <v>測定基準：50m毎，未満は1箇所</v>
      </c>
      <c r="Q11" s="1995"/>
      <c r="R11" s="1995"/>
      <c r="S11" s="1995"/>
      <c r="T11" s="1995" t="str">
        <f>"基準値："&amp;I3*1000&amp;"mm"</f>
        <v>基準値：-50mm</v>
      </c>
      <c r="X11" s="1995" t="str">
        <f>"基準値："&amp;M3*1000&amp;"mm"</f>
        <v>基準値：0mm</v>
      </c>
    </row>
    <row r="12" spans="1:24" ht="15" customHeight="1">
      <c r="A12" s="1939">
        <v>20</v>
      </c>
      <c r="B12" s="1951"/>
      <c r="C12" s="1947"/>
      <c r="D12" s="1956"/>
      <c r="E12" s="1964"/>
      <c r="F12" s="1970"/>
      <c r="G12" s="1977"/>
      <c r="H12" s="1983"/>
      <c r="I12" s="1987"/>
      <c r="J12" s="1977"/>
      <c r="K12" s="1977"/>
      <c r="L12" s="1983"/>
      <c r="M12" s="1964"/>
      <c r="N12" s="1951"/>
      <c r="T12" s="1995" t="str">
        <f>"基準値："&amp;I3*1000&amp;"～+"&amp;I4*1000&amp;"mm"</f>
        <v>基準値：-50～+0mm</v>
      </c>
      <c r="X12" s="1995" t="str">
        <f>"基準値："&amp;M3*1000&amp;"～+"&amp;M4*1000&amp;"mm"</f>
        <v>基準値：0～+0mm</v>
      </c>
    </row>
    <row r="13" spans="1:24" ht="22.5" customHeight="1">
      <c r="A13" s="1939">
        <v>30</v>
      </c>
      <c r="B13" s="1951"/>
      <c r="C13" s="1948"/>
      <c r="D13" s="1957"/>
      <c r="E13" s="1965" t="str">
        <f t="shared" ref="E13:E22" si="0">IF(D13=0,"",IF(D13&lt;=E$3,"○","×"))</f>
        <v/>
      </c>
      <c r="F13" s="1971"/>
      <c r="G13" s="1978"/>
      <c r="H13" s="1978" t="str">
        <f t="shared" ref="H13:H22" si="1">IF(OR(F13=0,G13=0),"",G13-F13)</f>
        <v/>
      </c>
      <c r="I13" s="1890" t="str">
        <f t="shared" ref="I13:I22" si="2">IF(H13="","",IF(OR(AND(H13&gt;=I$3,H13&lt;=I$4,NOT(I$4=0)),AND(H13&gt;=I$3,I$4=0)),"○","×"))</f>
        <v/>
      </c>
      <c r="J13" s="1991"/>
      <c r="K13" s="1992"/>
      <c r="L13" s="1992" t="str">
        <f t="shared" ref="L13:L22" si="3">IF(OR(J13=0,K13=0),"",K13-J13)</f>
        <v/>
      </c>
      <c r="M13" s="1994" t="str">
        <f t="shared" ref="M13:M22" si="4">IF(L13="","",IF(OR(AND(L13&gt;=M$3,L13&lt;=M$4,NOT(M$4=0)),AND(L13&gt;=M$3,M$4=0)),"○","×"))</f>
        <v/>
      </c>
      <c r="N13" s="1951"/>
    </row>
    <row r="14" spans="1:24" ht="22.5" customHeight="1">
      <c r="A14" s="1939">
        <v>30</v>
      </c>
      <c r="B14" s="1951"/>
      <c r="C14" s="1949"/>
      <c r="D14" s="1958"/>
      <c r="E14" s="1966" t="str">
        <f t="shared" si="0"/>
        <v/>
      </c>
      <c r="F14" s="1971"/>
      <c r="G14" s="1978"/>
      <c r="H14" s="1978" t="str">
        <f t="shared" si="1"/>
        <v/>
      </c>
      <c r="I14" s="1890" t="str">
        <f t="shared" si="2"/>
        <v/>
      </c>
      <c r="J14" s="1971"/>
      <c r="K14" s="1978"/>
      <c r="L14" s="1978" t="str">
        <f t="shared" si="3"/>
        <v/>
      </c>
      <c r="M14" s="1966" t="str">
        <f t="shared" si="4"/>
        <v/>
      </c>
      <c r="N14" s="1951"/>
    </row>
    <row r="15" spans="1:24" ht="22.5" customHeight="1">
      <c r="A15" s="1939">
        <v>30</v>
      </c>
      <c r="B15" s="1951"/>
      <c r="C15" s="1949"/>
      <c r="D15" s="1958"/>
      <c r="E15" s="1966" t="str">
        <f t="shared" si="0"/>
        <v/>
      </c>
      <c r="F15" s="1971"/>
      <c r="G15" s="1978"/>
      <c r="H15" s="1978" t="str">
        <f t="shared" si="1"/>
        <v/>
      </c>
      <c r="I15" s="1890" t="str">
        <f t="shared" si="2"/>
        <v/>
      </c>
      <c r="J15" s="1971"/>
      <c r="K15" s="1978"/>
      <c r="L15" s="1978" t="str">
        <f t="shared" si="3"/>
        <v/>
      </c>
      <c r="M15" s="1966" t="str">
        <f t="shared" si="4"/>
        <v/>
      </c>
      <c r="N15" s="1951"/>
    </row>
    <row r="16" spans="1:24" ht="22.5" customHeight="1">
      <c r="A16" s="1939">
        <v>30</v>
      </c>
      <c r="B16" s="1951"/>
      <c r="C16" s="1949"/>
      <c r="D16" s="1958"/>
      <c r="E16" s="1966" t="str">
        <f t="shared" si="0"/>
        <v/>
      </c>
      <c r="F16" s="1971"/>
      <c r="G16" s="1978"/>
      <c r="H16" s="1978" t="str">
        <f t="shared" si="1"/>
        <v/>
      </c>
      <c r="I16" s="1890" t="str">
        <f t="shared" si="2"/>
        <v/>
      </c>
      <c r="J16" s="1971"/>
      <c r="K16" s="1978"/>
      <c r="L16" s="1978" t="str">
        <f t="shared" si="3"/>
        <v/>
      </c>
      <c r="M16" s="1966" t="str">
        <f t="shared" si="4"/>
        <v/>
      </c>
      <c r="N16" s="1951"/>
    </row>
    <row r="17" spans="1:14" ht="22.5" customHeight="1">
      <c r="A17" s="1939">
        <v>30</v>
      </c>
      <c r="B17" s="1951"/>
      <c r="C17" s="1949"/>
      <c r="D17" s="1958"/>
      <c r="E17" s="1966" t="str">
        <f t="shared" si="0"/>
        <v/>
      </c>
      <c r="F17" s="1971"/>
      <c r="G17" s="1978"/>
      <c r="H17" s="1978" t="str">
        <f t="shared" si="1"/>
        <v/>
      </c>
      <c r="I17" s="1890" t="str">
        <f t="shared" si="2"/>
        <v/>
      </c>
      <c r="J17" s="1971"/>
      <c r="K17" s="1978"/>
      <c r="L17" s="1978" t="str">
        <f t="shared" si="3"/>
        <v/>
      </c>
      <c r="M17" s="1966" t="str">
        <f t="shared" si="4"/>
        <v/>
      </c>
      <c r="N17" s="1951"/>
    </row>
    <row r="18" spans="1:14" ht="22.5" customHeight="1">
      <c r="A18" s="1939">
        <v>30</v>
      </c>
      <c r="B18" s="1951"/>
      <c r="C18" s="1949"/>
      <c r="D18" s="1958"/>
      <c r="E18" s="1966" t="str">
        <f t="shared" si="0"/>
        <v/>
      </c>
      <c r="F18" s="1971"/>
      <c r="G18" s="1978"/>
      <c r="H18" s="1978" t="str">
        <f t="shared" si="1"/>
        <v/>
      </c>
      <c r="I18" s="1890" t="str">
        <f t="shared" si="2"/>
        <v/>
      </c>
      <c r="J18" s="1971"/>
      <c r="K18" s="1978"/>
      <c r="L18" s="1978" t="str">
        <f t="shared" si="3"/>
        <v/>
      </c>
      <c r="M18" s="1966" t="str">
        <f t="shared" si="4"/>
        <v/>
      </c>
      <c r="N18" s="1951"/>
    </row>
    <row r="19" spans="1:14" ht="22.5" customHeight="1">
      <c r="A19" s="1939">
        <v>30</v>
      </c>
      <c r="B19" s="1951"/>
      <c r="C19" s="1949"/>
      <c r="D19" s="1958"/>
      <c r="E19" s="1966" t="str">
        <f t="shared" si="0"/>
        <v/>
      </c>
      <c r="F19" s="1971"/>
      <c r="G19" s="1978"/>
      <c r="H19" s="1978" t="str">
        <f t="shared" si="1"/>
        <v/>
      </c>
      <c r="I19" s="1890" t="str">
        <f t="shared" si="2"/>
        <v/>
      </c>
      <c r="J19" s="1971"/>
      <c r="K19" s="1978"/>
      <c r="L19" s="1978" t="str">
        <f t="shared" si="3"/>
        <v/>
      </c>
      <c r="M19" s="1966" t="str">
        <f t="shared" si="4"/>
        <v/>
      </c>
      <c r="N19" s="1951"/>
    </row>
    <row r="20" spans="1:14" ht="22.5" customHeight="1">
      <c r="A20" s="1939">
        <v>30</v>
      </c>
      <c r="B20" s="1951"/>
      <c r="C20" s="1949"/>
      <c r="D20" s="1958"/>
      <c r="E20" s="1966" t="str">
        <f t="shared" si="0"/>
        <v/>
      </c>
      <c r="F20" s="1971"/>
      <c r="G20" s="1978"/>
      <c r="H20" s="1978" t="str">
        <f t="shared" si="1"/>
        <v/>
      </c>
      <c r="I20" s="1890" t="str">
        <f t="shared" si="2"/>
        <v/>
      </c>
      <c r="J20" s="1971"/>
      <c r="K20" s="1978"/>
      <c r="L20" s="1978" t="str">
        <f t="shared" si="3"/>
        <v/>
      </c>
      <c r="M20" s="1966" t="str">
        <f t="shared" si="4"/>
        <v/>
      </c>
      <c r="N20" s="1951"/>
    </row>
    <row r="21" spans="1:14" ht="22.5" customHeight="1">
      <c r="A21" s="1939">
        <v>30</v>
      </c>
      <c r="B21" s="1951"/>
      <c r="C21" s="1949"/>
      <c r="D21" s="1958"/>
      <c r="E21" s="1966" t="str">
        <f t="shared" si="0"/>
        <v/>
      </c>
      <c r="F21" s="1971"/>
      <c r="G21" s="1978"/>
      <c r="H21" s="1978" t="str">
        <f t="shared" si="1"/>
        <v/>
      </c>
      <c r="I21" s="1890" t="str">
        <f t="shared" si="2"/>
        <v/>
      </c>
      <c r="J21" s="1971"/>
      <c r="K21" s="1978"/>
      <c r="L21" s="1978" t="str">
        <f t="shared" si="3"/>
        <v/>
      </c>
      <c r="M21" s="1966" t="str">
        <f t="shared" si="4"/>
        <v/>
      </c>
      <c r="N21" s="1951"/>
    </row>
    <row r="22" spans="1:14" ht="22.5" customHeight="1">
      <c r="A22" s="1939">
        <v>30</v>
      </c>
      <c r="B22" s="1951"/>
      <c r="C22" s="1950"/>
      <c r="D22" s="1959"/>
      <c r="E22" s="1967" t="str">
        <f t="shared" si="0"/>
        <v/>
      </c>
      <c r="F22" s="1972"/>
      <c r="G22" s="1979"/>
      <c r="H22" s="1979" t="str">
        <f t="shared" si="1"/>
        <v/>
      </c>
      <c r="I22" s="1988" t="str">
        <f t="shared" si="2"/>
        <v/>
      </c>
      <c r="J22" s="1972"/>
      <c r="K22" s="1979"/>
      <c r="L22" s="1979" t="str">
        <f t="shared" si="3"/>
        <v/>
      </c>
      <c r="M22" s="1967" t="str">
        <f t="shared" si="4"/>
        <v/>
      </c>
      <c r="N22" s="1951"/>
    </row>
    <row r="23" spans="1:14" ht="22.5" customHeight="1">
      <c r="A23" s="1939">
        <v>30</v>
      </c>
      <c r="B23" s="1951"/>
      <c r="C23" s="1951"/>
      <c r="D23" s="1951"/>
      <c r="E23" s="1951"/>
      <c r="F23" s="1951"/>
      <c r="G23" s="1951"/>
      <c r="H23" s="1951"/>
      <c r="I23" s="1951"/>
      <c r="J23" s="1951"/>
      <c r="K23" s="1951"/>
      <c r="L23" s="1951"/>
      <c r="M23" s="1951"/>
      <c r="N23" s="1951"/>
    </row>
    <row r="24" spans="1:14" ht="22.5" customHeight="1">
      <c r="A24" s="1939">
        <v>30</v>
      </c>
      <c r="B24" s="1951"/>
      <c r="C24" s="1944" t="s">
        <v>953</v>
      </c>
      <c r="D24" s="1944"/>
      <c r="E24" s="1944"/>
      <c r="F24" s="1951"/>
      <c r="G24" s="1951"/>
      <c r="H24" s="1951"/>
      <c r="I24" s="1951"/>
      <c r="J24" s="1951"/>
      <c r="K24" s="1951"/>
      <c r="L24" s="1951"/>
      <c r="M24" s="1951"/>
      <c r="N24" s="1951"/>
    </row>
    <row r="25" spans="1:14" ht="15" customHeight="1">
      <c r="A25" s="1939">
        <v>20</v>
      </c>
      <c r="B25" s="1951"/>
      <c r="C25" s="1945" t="s">
        <v>1306</v>
      </c>
      <c r="D25" s="1945" t="s">
        <v>1307</v>
      </c>
      <c r="E25" s="1961"/>
      <c r="F25" s="2012" t="s">
        <v>1319</v>
      </c>
      <c r="G25" s="2013"/>
      <c r="H25" s="2013"/>
      <c r="I25" s="2014"/>
      <c r="J25" s="1989"/>
      <c r="K25" s="1974"/>
      <c r="L25" s="1974"/>
      <c r="M25" s="1993"/>
      <c r="N25" s="1951"/>
    </row>
    <row r="26" spans="1:14" ht="15" customHeight="1">
      <c r="A26" s="1939">
        <v>20</v>
      </c>
      <c r="B26" s="1951"/>
      <c r="C26" s="1946"/>
      <c r="D26" s="1954" t="str">
        <f>D$10</f>
        <v>測定基準：50m毎，未満は1箇所</v>
      </c>
      <c r="E26" s="1962"/>
      <c r="F26" s="1954" t="str">
        <f>F$10</f>
        <v>基準値：-50mm</v>
      </c>
      <c r="G26" s="1975"/>
      <c r="H26" s="1975"/>
      <c r="I26" s="1975"/>
      <c r="J26" s="1990"/>
      <c r="K26" s="1975"/>
      <c r="L26" s="1975"/>
      <c r="M26" s="1962"/>
      <c r="N26" s="1951"/>
    </row>
    <row r="27" spans="1:14" ht="15" customHeight="1">
      <c r="A27" s="1939">
        <v>20</v>
      </c>
      <c r="B27" s="1951"/>
      <c r="C27" s="1946"/>
      <c r="D27" s="1955" t="s">
        <v>1137</v>
      </c>
      <c r="E27" s="1963" t="s">
        <v>1263</v>
      </c>
      <c r="F27" s="1969" t="s">
        <v>1328</v>
      </c>
      <c r="G27" s="1976" t="s">
        <v>1324</v>
      </c>
      <c r="H27" s="1982" t="s">
        <v>159</v>
      </c>
      <c r="I27" s="898" t="s">
        <v>1263</v>
      </c>
      <c r="J27" s="1976"/>
      <c r="K27" s="1976"/>
      <c r="L27" s="1982"/>
      <c r="M27" s="1963"/>
      <c r="N27" s="1951"/>
    </row>
    <row r="28" spans="1:14" ht="15" customHeight="1">
      <c r="A28" s="1939">
        <v>20</v>
      </c>
      <c r="B28" s="1951"/>
      <c r="C28" s="1947"/>
      <c r="D28" s="1956"/>
      <c r="E28" s="1964"/>
      <c r="F28" s="1970"/>
      <c r="G28" s="1977"/>
      <c r="H28" s="1983"/>
      <c r="I28" s="1987"/>
      <c r="J28" s="1977"/>
      <c r="K28" s="1977"/>
      <c r="L28" s="1983"/>
      <c r="M28" s="1964"/>
      <c r="N28" s="1951"/>
    </row>
    <row r="29" spans="1:14" ht="22.5" customHeight="1">
      <c r="A29" s="1939">
        <v>30</v>
      </c>
      <c r="B29" s="1951"/>
      <c r="C29" s="1948"/>
      <c r="D29" s="1957"/>
      <c r="E29" s="1965" t="str">
        <f t="shared" ref="E29:E38" si="5">IF(D29=0,"",IF(D29&lt;=E$3,"○","×"))</f>
        <v/>
      </c>
      <c r="F29" s="1971"/>
      <c r="G29" s="1978"/>
      <c r="H29" s="1978" t="str">
        <f t="shared" ref="H29:H38" si="6">IF(OR(F29=0,G29=0),"",G29-F29)</f>
        <v/>
      </c>
      <c r="I29" s="1890" t="str">
        <f t="shared" ref="I29:I38" si="7">IF(H29="","",IF(OR(AND(H29&gt;=I$3,H29&lt;=I$4,NOT(I$4=0)),AND(H29&gt;=I$3,I$4=0)),"○","×"))</f>
        <v/>
      </c>
      <c r="J29" s="1991"/>
      <c r="K29" s="1992"/>
      <c r="L29" s="1992" t="str">
        <f t="shared" ref="L29:L38" si="8">IF(OR(J29=0,K29=0),"",K29-J29)</f>
        <v/>
      </c>
      <c r="M29" s="1994" t="str">
        <f t="shared" ref="M29:M38" si="9">IF(L29="","",IF(OR(AND(L29&gt;=M$3,L29&lt;=M$4,NOT(M$4=0)),AND(L29&gt;=M$3,M$4=0)),"○","×"))</f>
        <v/>
      </c>
      <c r="N29" s="1951"/>
    </row>
    <row r="30" spans="1:14" ht="22.5" customHeight="1">
      <c r="A30" s="1939">
        <v>30</v>
      </c>
      <c r="B30" s="1951"/>
      <c r="C30" s="1949"/>
      <c r="D30" s="1958"/>
      <c r="E30" s="1966" t="str">
        <f t="shared" si="5"/>
        <v/>
      </c>
      <c r="F30" s="1971"/>
      <c r="G30" s="1978"/>
      <c r="H30" s="1978" t="str">
        <f t="shared" si="6"/>
        <v/>
      </c>
      <c r="I30" s="1890" t="str">
        <f t="shared" si="7"/>
        <v/>
      </c>
      <c r="J30" s="1971"/>
      <c r="K30" s="1978"/>
      <c r="L30" s="1978" t="str">
        <f t="shared" si="8"/>
        <v/>
      </c>
      <c r="M30" s="1966" t="str">
        <f t="shared" si="9"/>
        <v/>
      </c>
      <c r="N30" s="1951"/>
    </row>
    <row r="31" spans="1:14" ht="22.5" customHeight="1">
      <c r="A31" s="1939">
        <v>30</v>
      </c>
      <c r="B31" s="1951"/>
      <c r="C31" s="1949"/>
      <c r="D31" s="1958"/>
      <c r="E31" s="1966" t="str">
        <f t="shared" si="5"/>
        <v/>
      </c>
      <c r="F31" s="1971"/>
      <c r="G31" s="1978"/>
      <c r="H31" s="1978" t="str">
        <f t="shared" si="6"/>
        <v/>
      </c>
      <c r="I31" s="1890" t="str">
        <f t="shared" si="7"/>
        <v/>
      </c>
      <c r="J31" s="1971"/>
      <c r="K31" s="1978"/>
      <c r="L31" s="1978" t="str">
        <f t="shared" si="8"/>
        <v/>
      </c>
      <c r="M31" s="1966" t="str">
        <f t="shared" si="9"/>
        <v/>
      </c>
      <c r="N31" s="1951"/>
    </row>
    <row r="32" spans="1:14" ht="22.5" customHeight="1">
      <c r="A32" s="1939">
        <v>30</v>
      </c>
      <c r="B32" s="1951"/>
      <c r="C32" s="1949"/>
      <c r="D32" s="1958"/>
      <c r="E32" s="1966" t="str">
        <f t="shared" si="5"/>
        <v/>
      </c>
      <c r="F32" s="1971"/>
      <c r="G32" s="1978"/>
      <c r="H32" s="1978" t="str">
        <f t="shared" si="6"/>
        <v/>
      </c>
      <c r="I32" s="1890" t="str">
        <f t="shared" si="7"/>
        <v/>
      </c>
      <c r="J32" s="1971"/>
      <c r="K32" s="1978"/>
      <c r="L32" s="1978" t="str">
        <f t="shared" si="8"/>
        <v/>
      </c>
      <c r="M32" s="1966" t="str">
        <f t="shared" si="9"/>
        <v/>
      </c>
      <c r="N32" s="1951"/>
    </row>
    <row r="33" spans="1:14" ht="22.5" customHeight="1">
      <c r="A33" s="1939">
        <v>30</v>
      </c>
      <c r="B33" s="1951"/>
      <c r="C33" s="1949"/>
      <c r="D33" s="1958"/>
      <c r="E33" s="1966" t="str">
        <f t="shared" si="5"/>
        <v/>
      </c>
      <c r="F33" s="1971"/>
      <c r="G33" s="1978"/>
      <c r="H33" s="1978" t="str">
        <f t="shared" si="6"/>
        <v/>
      </c>
      <c r="I33" s="1890" t="str">
        <f t="shared" si="7"/>
        <v/>
      </c>
      <c r="J33" s="1971"/>
      <c r="K33" s="1978"/>
      <c r="L33" s="1978" t="str">
        <f t="shared" si="8"/>
        <v/>
      </c>
      <c r="M33" s="1966" t="str">
        <f t="shared" si="9"/>
        <v/>
      </c>
      <c r="N33" s="1951"/>
    </row>
    <row r="34" spans="1:14" ht="22.5" customHeight="1">
      <c r="A34" s="1939">
        <v>30</v>
      </c>
      <c r="B34" s="1951"/>
      <c r="C34" s="1949"/>
      <c r="D34" s="1958"/>
      <c r="E34" s="1966" t="str">
        <f t="shared" si="5"/>
        <v/>
      </c>
      <c r="F34" s="1971"/>
      <c r="G34" s="1978"/>
      <c r="H34" s="1978" t="str">
        <f t="shared" si="6"/>
        <v/>
      </c>
      <c r="I34" s="1890" t="str">
        <f t="shared" si="7"/>
        <v/>
      </c>
      <c r="J34" s="1971"/>
      <c r="K34" s="1978"/>
      <c r="L34" s="1978" t="str">
        <f t="shared" si="8"/>
        <v/>
      </c>
      <c r="M34" s="1966" t="str">
        <f t="shared" si="9"/>
        <v/>
      </c>
      <c r="N34" s="1951"/>
    </row>
    <row r="35" spans="1:14" ht="22.5" customHeight="1">
      <c r="A35" s="1939">
        <v>30</v>
      </c>
      <c r="B35" s="1951"/>
      <c r="C35" s="1949"/>
      <c r="D35" s="1958"/>
      <c r="E35" s="1966" t="str">
        <f t="shared" si="5"/>
        <v/>
      </c>
      <c r="F35" s="1971"/>
      <c r="G35" s="1978"/>
      <c r="H35" s="1978" t="str">
        <f t="shared" si="6"/>
        <v/>
      </c>
      <c r="I35" s="1890" t="str">
        <f t="shared" si="7"/>
        <v/>
      </c>
      <c r="J35" s="1971"/>
      <c r="K35" s="1978"/>
      <c r="L35" s="1978" t="str">
        <f t="shared" si="8"/>
        <v/>
      </c>
      <c r="M35" s="1966" t="str">
        <f t="shared" si="9"/>
        <v/>
      </c>
      <c r="N35" s="1951"/>
    </row>
    <row r="36" spans="1:14" ht="22.5" customHeight="1">
      <c r="A36" s="1939">
        <v>30</v>
      </c>
      <c r="B36" s="1951"/>
      <c r="C36" s="1949"/>
      <c r="D36" s="1958"/>
      <c r="E36" s="1966" t="str">
        <f t="shared" si="5"/>
        <v/>
      </c>
      <c r="F36" s="1971"/>
      <c r="G36" s="1978"/>
      <c r="H36" s="1978" t="str">
        <f t="shared" si="6"/>
        <v/>
      </c>
      <c r="I36" s="1890" t="str">
        <f t="shared" si="7"/>
        <v/>
      </c>
      <c r="J36" s="1971"/>
      <c r="K36" s="1978"/>
      <c r="L36" s="1978" t="str">
        <f t="shared" si="8"/>
        <v/>
      </c>
      <c r="M36" s="1966" t="str">
        <f t="shared" si="9"/>
        <v/>
      </c>
      <c r="N36" s="1951"/>
    </row>
    <row r="37" spans="1:14" ht="22.5" customHeight="1">
      <c r="A37" s="1939">
        <v>30</v>
      </c>
      <c r="B37" s="1951"/>
      <c r="C37" s="1949"/>
      <c r="D37" s="1958"/>
      <c r="E37" s="1966" t="str">
        <f t="shared" si="5"/>
        <v/>
      </c>
      <c r="F37" s="1971"/>
      <c r="G37" s="1978"/>
      <c r="H37" s="1978" t="str">
        <f t="shared" si="6"/>
        <v/>
      </c>
      <c r="I37" s="1890" t="str">
        <f t="shared" si="7"/>
        <v/>
      </c>
      <c r="J37" s="1971"/>
      <c r="K37" s="1978"/>
      <c r="L37" s="1978" t="str">
        <f t="shared" si="8"/>
        <v/>
      </c>
      <c r="M37" s="1966" t="str">
        <f t="shared" si="9"/>
        <v/>
      </c>
      <c r="N37" s="1951"/>
    </row>
    <row r="38" spans="1:14" ht="22.5" customHeight="1">
      <c r="A38" s="1939">
        <v>30</v>
      </c>
      <c r="B38" s="1951"/>
      <c r="C38" s="1950"/>
      <c r="D38" s="1959"/>
      <c r="E38" s="1967" t="str">
        <f t="shared" si="5"/>
        <v/>
      </c>
      <c r="F38" s="1972"/>
      <c r="G38" s="1979"/>
      <c r="H38" s="1979" t="str">
        <f t="shared" si="6"/>
        <v/>
      </c>
      <c r="I38" s="1988" t="str">
        <f t="shared" si="7"/>
        <v/>
      </c>
      <c r="J38" s="1972"/>
      <c r="K38" s="1979"/>
      <c r="L38" s="1979" t="str">
        <f t="shared" si="8"/>
        <v/>
      </c>
      <c r="M38" s="1967" t="str">
        <f t="shared" si="9"/>
        <v/>
      </c>
      <c r="N38" s="1951"/>
    </row>
    <row r="39" spans="1:14" ht="22.5" customHeight="1">
      <c r="A39" s="1939">
        <v>30</v>
      </c>
      <c r="B39" s="1951"/>
      <c r="C39" s="1951"/>
      <c r="D39" s="1951"/>
      <c r="E39" s="1951"/>
      <c r="F39" s="1951"/>
      <c r="G39" s="1951"/>
      <c r="H39" s="1951"/>
      <c r="I39" s="1951"/>
      <c r="J39" s="1951"/>
      <c r="K39" s="1951"/>
      <c r="L39" s="1951"/>
      <c r="M39" s="1951"/>
      <c r="N39" s="1951"/>
    </row>
    <row r="40" spans="1:14" ht="22.5" customHeight="1">
      <c r="A40" s="1939">
        <v>30</v>
      </c>
      <c r="B40" s="1951"/>
      <c r="C40" s="1944" t="s">
        <v>953</v>
      </c>
      <c r="D40" s="1944"/>
      <c r="E40" s="1944"/>
      <c r="F40" s="1951"/>
      <c r="G40" s="1951"/>
      <c r="H40" s="1951"/>
      <c r="I40" s="1951"/>
      <c r="J40" s="1951"/>
      <c r="K40" s="1951"/>
      <c r="L40" s="1951"/>
      <c r="M40" s="1951"/>
      <c r="N40" s="1951"/>
    </row>
    <row r="41" spans="1:14" ht="15" customHeight="1">
      <c r="A41" s="1939">
        <v>20</v>
      </c>
      <c r="B41" s="1951"/>
      <c r="C41" s="1945" t="s">
        <v>1306</v>
      </c>
      <c r="D41" s="1945" t="s">
        <v>1307</v>
      </c>
      <c r="E41" s="1961"/>
      <c r="F41" s="2012" t="s">
        <v>1319</v>
      </c>
      <c r="G41" s="2013"/>
      <c r="H41" s="2013"/>
      <c r="I41" s="2014"/>
      <c r="J41" s="1989"/>
      <c r="K41" s="1974"/>
      <c r="L41" s="1974"/>
      <c r="M41" s="1993"/>
      <c r="N41" s="1951"/>
    </row>
    <row r="42" spans="1:14" ht="15" customHeight="1">
      <c r="A42" s="1939">
        <v>20</v>
      </c>
      <c r="B42" s="1951"/>
      <c r="C42" s="1946"/>
      <c r="D42" s="1954" t="str">
        <f>D$10</f>
        <v>測定基準：50m毎，未満は1箇所</v>
      </c>
      <c r="E42" s="1962"/>
      <c r="F42" s="1954" t="str">
        <f>F$10</f>
        <v>基準値：-50mm</v>
      </c>
      <c r="G42" s="1975"/>
      <c r="H42" s="1975"/>
      <c r="I42" s="1975"/>
      <c r="J42" s="1990"/>
      <c r="K42" s="1975"/>
      <c r="L42" s="1975"/>
      <c r="M42" s="1962"/>
      <c r="N42" s="1951"/>
    </row>
    <row r="43" spans="1:14" ht="15" customHeight="1">
      <c r="A43" s="1939">
        <v>20</v>
      </c>
      <c r="B43" s="1951"/>
      <c r="C43" s="1946"/>
      <c r="D43" s="1955" t="s">
        <v>1137</v>
      </c>
      <c r="E43" s="1963" t="s">
        <v>1263</v>
      </c>
      <c r="F43" s="1969" t="s">
        <v>1328</v>
      </c>
      <c r="G43" s="1976" t="s">
        <v>1324</v>
      </c>
      <c r="H43" s="1982" t="s">
        <v>159</v>
      </c>
      <c r="I43" s="898" t="s">
        <v>1263</v>
      </c>
      <c r="J43" s="1976"/>
      <c r="K43" s="1976"/>
      <c r="L43" s="1982"/>
      <c r="M43" s="1963"/>
      <c r="N43" s="1951"/>
    </row>
    <row r="44" spans="1:14" ht="15" customHeight="1">
      <c r="A44" s="1939">
        <v>20</v>
      </c>
      <c r="B44" s="1951"/>
      <c r="C44" s="1947"/>
      <c r="D44" s="1956"/>
      <c r="E44" s="1964"/>
      <c r="F44" s="1970"/>
      <c r="G44" s="1977"/>
      <c r="H44" s="1983"/>
      <c r="I44" s="1987"/>
      <c r="J44" s="1977"/>
      <c r="K44" s="1977"/>
      <c r="L44" s="1983"/>
      <c r="M44" s="1964"/>
      <c r="N44" s="1951"/>
    </row>
    <row r="45" spans="1:14" ht="22.5" customHeight="1">
      <c r="A45" s="1939">
        <v>30</v>
      </c>
      <c r="B45" s="1951"/>
      <c r="C45" s="1948"/>
      <c r="D45" s="1957"/>
      <c r="E45" s="1965" t="str">
        <f t="shared" ref="E45:E54" si="10">IF(D45=0,"",IF(D45&lt;=E$3,"○","×"))</f>
        <v/>
      </c>
      <c r="F45" s="1971"/>
      <c r="G45" s="1978"/>
      <c r="H45" s="1978" t="str">
        <f t="shared" ref="H45:H54" si="11">IF(OR(F45=0,G45=0),"",G45-F45)</f>
        <v/>
      </c>
      <c r="I45" s="1890" t="str">
        <f t="shared" ref="I45:I54" si="12">IF(H45="","",IF(OR(AND(H45&gt;=I$3,H45&lt;=I$4,NOT(I$4=0)),AND(H45&gt;=I$3,I$4=0)),"○","×"))</f>
        <v/>
      </c>
      <c r="J45" s="1991"/>
      <c r="K45" s="1992"/>
      <c r="L45" s="1992" t="str">
        <f t="shared" ref="L45:L54" si="13">IF(OR(J45=0,K45=0),"",K45-J45)</f>
        <v/>
      </c>
      <c r="M45" s="1994" t="str">
        <f t="shared" ref="M45:M54" si="14">IF(L45="","",IF(OR(AND(L45&gt;=M$3,L45&lt;=M$4,NOT(M$4=0)),AND(L45&gt;=M$3,M$4=0)),"○","×"))</f>
        <v/>
      </c>
      <c r="N45" s="1951"/>
    </row>
    <row r="46" spans="1:14" ht="22.5" customHeight="1">
      <c r="A46" s="1939">
        <v>30</v>
      </c>
      <c r="B46" s="1951"/>
      <c r="C46" s="1949"/>
      <c r="D46" s="1958"/>
      <c r="E46" s="1966" t="str">
        <f t="shared" si="10"/>
        <v/>
      </c>
      <c r="F46" s="1971"/>
      <c r="G46" s="1978"/>
      <c r="H46" s="1978" t="str">
        <f t="shared" si="11"/>
        <v/>
      </c>
      <c r="I46" s="1890" t="str">
        <f t="shared" si="12"/>
        <v/>
      </c>
      <c r="J46" s="1971"/>
      <c r="K46" s="1978"/>
      <c r="L46" s="1978" t="str">
        <f t="shared" si="13"/>
        <v/>
      </c>
      <c r="M46" s="1966" t="str">
        <f t="shared" si="14"/>
        <v/>
      </c>
      <c r="N46" s="1951"/>
    </row>
    <row r="47" spans="1:14" ht="22.5" customHeight="1">
      <c r="A47" s="1939">
        <v>30</v>
      </c>
      <c r="B47" s="1951"/>
      <c r="C47" s="1949"/>
      <c r="D47" s="1958"/>
      <c r="E47" s="1966" t="str">
        <f t="shared" si="10"/>
        <v/>
      </c>
      <c r="F47" s="1971"/>
      <c r="G47" s="1978"/>
      <c r="H47" s="1978" t="str">
        <f t="shared" si="11"/>
        <v/>
      </c>
      <c r="I47" s="1890" t="str">
        <f t="shared" si="12"/>
        <v/>
      </c>
      <c r="J47" s="1971"/>
      <c r="K47" s="1978"/>
      <c r="L47" s="1978" t="str">
        <f t="shared" si="13"/>
        <v/>
      </c>
      <c r="M47" s="1966" t="str">
        <f t="shared" si="14"/>
        <v/>
      </c>
      <c r="N47" s="1951"/>
    </row>
    <row r="48" spans="1:14" ht="22.5" customHeight="1">
      <c r="A48" s="1939">
        <v>30</v>
      </c>
      <c r="B48" s="1951"/>
      <c r="C48" s="1949"/>
      <c r="D48" s="1958"/>
      <c r="E48" s="1966" t="str">
        <f t="shared" si="10"/>
        <v/>
      </c>
      <c r="F48" s="1971"/>
      <c r="G48" s="1978"/>
      <c r="H48" s="1978" t="str">
        <f t="shared" si="11"/>
        <v/>
      </c>
      <c r="I48" s="1890" t="str">
        <f t="shared" si="12"/>
        <v/>
      </c>
      <c r="J48" s="1971"/>
      <c r="K48" s="1978"/>
      <c r="L48" s="1978" t="str">
        <f t="shared" si="13"/>
        <v/>
      </c>
      <c r="M48" s="1966" t="str">
        <f t="shared" si="14"/>
        <v/>
      </c>
      <c r="N48" s="1951"/>
    </row>
    <row r="49" spans="1:14" ht="22.5" customHeight="1">
      <c r="A49" s="1939">
        <v>30</v>
      </c>
      <c r="B49" s="1951"/>
      <c r="C49" s="1949"/>
      <c r="D49" s="1958"/>
      <c r="E49" s="1966" t="str">
        <f t="shared" si="10"/>
        <v/>
      </c>
      <c r="F49" s="1971"/>
      <c r="G49" s="1978"/>
      <c r="H49" s="1978" t="str">
        <f t="shared" si="11"/>
        <v/>
      </c>
      <c r="I49" s="1890" t="str">
        <f t="shared" si="12"/>
        <v/>
      </c>
      <c r="J49" s="1971"/>
      <c r="K49" s="1978"/>
      <c r="L49" s="1978" t="str">
        <f t="shared" si="13"/>
        <v/>
      </c>
      <c r="M49" s="1966" t="str">
        <f t="shared" si="14"/>
        <v/>
      </c>
      <c r="N49" s="1951"/>
    </row>
    <row r="50" spans="1:14" ht="22.5" customHeight="1">
      <c r="A50" s="1939">
        <v>30</v>
      </c>
      <c r="B50" s="1951"/>
      <c r="C50" s="1949"/>
      <c r="D50" s="1958"/>
      <c r="E50" s="1966" t="str">
        <f t="shared" si="10"/>
        <v/>
      </c>
      <c r="F50" s="1971"/>
      <c r="G50" s="1978"/>
      <c r="H50" s="1978" t="str">
        <f t="shared" si="11"/>
        <v/>
      </c>
      <c r="I50" s="1890" t="str">
        <f t="shared" si="12"/>
        <v/>
      </c>
      <c r="J50" s="1971"/>
      <c r="K50" s="1978"/>
      <c r="L50" s="1978" t="str">
        <f t="shared" si="13"/>
        <v/>
      </c>
      <c r="M50" s="1966" t="str">
        <f t="shared" si="14"/>
        <v/>
      </c>
      <c r="N50" s="1951"/>
    </row>
    <row r="51" spans="1:14" ht="22.5" customHeight="1">
      <c r="A51" s="1939">
        <v>30</v>
      </c>
      <c r="B51" s="1951"/>
      <c r="C51" s="1949"/>
      <c r="D51" s="1958"/>
      <c r="E51" s="1966" t="str">
        <f t="shared" si="10"/>
        <v/>
      </c>
      <c r="F51" s="1971"/>
      <c r="G51" s="1978"/>
      <c r="H51" s="1978" t="str">
        <f t="shared" si="11"/>
        <v/>
      </c>
      <c r="I51" s="1890" t="str">
        <f t="shared" si="12"/>
        <v/>
      </c>
      <c r="J51" s="1971"/>
      <c r="K51" s="1978"/>
      <c r="L51" s="1978" t="str">
        <f t="shared" si="13"/>
        <v/>
      </c>
      <c r="M51" s="1966" t="str">
        <f t="shared" si="14"/>
        <v/>
      </c>
      <c r="N51" s="1951"/>
    </row>
    <row r="52" spans="1:14" ht="22.5" customHeight="1">
      <c r="A52" s="1939">
        <v>30</v>
      </c>
      <c r="B52" s="1951"/>
      <c r="C52" s="1949"/>
      <c r="D52" s="1958"/>
      <c r="E52" s="1966" t="str">
        <f t="shared" si="10"/>
        <v/>
      </c>
      <c r="F52" s="1971"/>
      <c r="G52" s="1978"/>
      <c r="H52" s="1978" t="str">
        <f t="shared" si="11"/>
        <v/>
      </c>
      <c r="I52" s="1890" t="str">
        <f t="shared" si="12"/>
        <v/>
      </c>
      <c r="J52" s="1971"/>
      <c r="K52" s="1978"/>
      <c r="L52" s="1978" t="str">
        <f t="shared" si="13"/>
        <v/>
      </c>
      <c r="M52" s="1966" t="str">
        <f t="shared" si="14"/>
        <v/>
      </c>
      <c r="N52" s="1951"/>
    </row>
    <row r="53" spans="1:14" ht="22.5" customHeight="1">
      <c r="A53" s="1939">
        <v>30</v>
      </c>
      <c r="B53" s="1951"/>
      <c r="C53" s="1949"/>
      <c r="D53" s="1958"/>
      <c r="E53" s="1966" t="str">
        <f t="shared" si="10"/>
        <v/>
      </c>
      <c r="F53" s="1971"/>
      <c r="G53" s="1978"/>
      <c r="H53" s="1978" t="str">
        <f t="shared" si="11"/>
        <v/>
      </c>
      <c r="I53" s="1890" t="str">
        <f t="shared" si="12"/>
        <v/>
      </c>
      <c r="J53" s="1971"/>
      <c r="K53" s="1978"/>
      <c r="L53" s="1978" t="str">
        <f t="shared" si="13"/>
        <v/>
      </c>
      <c r="M53" s="1966" t="str">
        <f t="shared" si="14"/>
        <v/>
      </c>
      <c r="N53" s="1951"/>
    </row>
    <row r="54" spans="1:14" ht="22.5" customHeight="1">
      <c r="A54" s="1939">
        <v>30</v>
      </c>
      <c r="B54" s="1951"/>
      <c r="C54" s="1950"/>
      <c r="D54" s="1959"/>
      <c r="E54" s="1967" t="str">
        <f t="shared" si="10"/>
        <v/>
      </c>
      <c r="F54" s="1972"/>
      <c r="G54" s="1979"/>
      <c r="H54" s="1979" t="str">
        <f t="shared" si="11"/>
        <v/>
      </c>
      <c r="I54" s="1988" t="str">
        <f t="shared" si="12"/>
        <v/>
      </c>
      <c r="J54" s="1972"/>
      <c r="K54" s="1979"/>
      <c r="L54" s="1979" t="str">
        <f t="shared" si="13"/>
        <v/>
      </c>
      <c r="M54" s="1967" t="str">
        <f t="shared" si="14"/>
        <v/>
      </c>
      <c r="N54" s="1951"/>
    </row>
    <row r="55" spans="1:14" ht="22.5" customHeight="1">
      <c r="A55" s="1939">
        <v>30</v>
      </c>
      <c r="B55" s="1951"/>
      <c r="C55" s="1951"/>
      <c r="D55" s="1951"/>
      <c r="E55" s="1951"/>
      <c r="F55" s="1951"/>
      <c r="G55" s="1951"/>
      <c r="H55" s="1951"/>
      <c r="I55" s="1951"/>
      <c r="J55" s="1951"/>
      <c r="K55" s="1951"/>
      <c r="L55" s="1951"/>
      <c r="M55" s="1951"/>
      <c r="N55" s="1951"/>
    </row>
    <row r="56" spans="1:14" ht="22.5" customHeight="1">
      <c r="A56" s="1939">
        <v>30</v>
      </c>
      <c r="B56" s="1951"/>
      <c r="C56" s="1951"/>
      <c r="D56" s="1951"/>
      <c r="E56" s="1951"/>
      <c r="F56" s="1951"/>
      <c r="G56" s="1957" t="s">
        <v>1309</v>
      </c>
      <c r="H56" s="1984">
        <f>MAX(H13:H54)</f>
        <v>0</v>
      </c>
      <c r="I56" s="1951"/>
      <c r="J56" s="1951"/>
      <c r="K56" s="1957" t="s">
        <v>1309</v>
      </c>
      <c r="L56" s="1984">
        <f>MAX(L13:L54)</f>
        <v>0</v>
      </c>
      <c r="M56" s="1951"/>
      <c r="N56" s="1951"/>
    </row>
    <row r="57" spans="1:14" ht="22.5" customHeight="1">
      <c r="A57" s="1939">
        <v>30</v>
      </c>
      <c r="B57" s="1951"/>
      <c r="C57" s="1952"/>
      <c r="D57" s="1953"/>
      <c r="E57" s="1953"/>
      <c r="F57" s="1973"/>
      <c r="G57" s="1980" t="s">
        <v>1311</v>
      </c>
      <c r="H57" s="1985">
        <f>MIN(H13:H54)</f>
        <v>0</v>
      </c>
      <c r="I57" s="1951"/>
      <c r="J57" s="1951"/>
      <c r="K57" s="1980" t="s">
        <v>1311</v>
      </c>
      <c r="L57" s="1985">
        <f>MIN(L13:L54)</f>
        <v>0</v>
      </c>
      <c r="M57" s="1951"/>
      <c r="N57" s="1951"/>
    </row>
    <row r="58" spans="1:14" s="1939" customFormat="1" ht="22.5" customHeight="1">
      <c r="A58" s="1939">
        <v>30</v>
      </c>
      <c r="B58" s="1951"/>
      <c r="C58" s="1953"/>
      <c r="D58" s="1953"/>
      <c r="E58" s="1953"/>
      <c r="F58" s="1973"/>
      <c r="G58" s="1981" t="s">
        <v>1235</v>
      </c>
      <c r="H58" s="1986">
        <f>IF(SUM(H13:H54)=0,0,AVERAGE(H13:H54))</f>
        <v>0</v>
      </c>
      <c r="I58" s="1951"/>
      <c r="J58" s="1951"/>
      <c r="K58" s="1981" t="s">
        <v>1235</v>
      </c>
      <c r="L58" s="1986">
        <f>IF(SUM(L13:L54)=0,0,AVERAGE(L13:L54))</f>
        <v>0</v>
      </c>
      <c r="M58" s="1951"/>
      <c r="N58" s="1951"/>
    </row>
    <row r="59" spans="1:14" ht="22.5" customHeight="1">
      <c r="A59" s="1939">
        <v>30</v>
      </c>
      <c r="B59" s="1951"/>
      <c r="C59" s="1951"/>
      <c r="D59" s="1951"/>
      <c r="E59" s="1951"/>
      <c r="F59" s="1951"/>
      <c r="G59" s="1951"/>
      <c r="H59" s="1951"/>
      <c r="I59" s="1951"/>
      <c r="J59" s="1951"/>
      <c r="K59" s="1951"/>
      <c r="L59" s="1951"/>
      <c r="M59" s="1951"/>
      <c r="N59" s="1951"/>
    </row>
    <row r="60" spans="1:14" ht="22.5" customHeight="1"/>
    <row r="61" spans="1:14" ht="22.5" customHeight="1"/>
    <row r="62" spans="1:14" ht="22.5" customHeight="1"/>
    <row r="63" spans="1:14" ht="22.5" customHeight="1"/>
    <row r="64" spans="1:14" ht="22.5" customHeight="1"/>
    <row r="65" ht="22.5" customHeight="1"/>
    <row r="66" ht="22.5" customHeight="1"/>
  </sheetData>
  <mergeCells count="55">
    <mergeCell ref="C7:M7"/>
    <mergeCell ref="C8:E8"/>
    <mergeCell ref="D9:E9"/>
    <mergeCell ref="F9:I9"/>
    <mergeCell ref="J9:M9"/>
    <mergeCell ref="D10:E10"/>
    <mergeCell ref="F10:I10"/>
    <mergeCell ref="J10:M10"/>
    <mergeCell ref="C24:E24"/>
    <mergeCell ref="D25:E25"/>
    <mergeCell ref="F25:I25"/>
    <mergeCell ref="J25:M25"/>
    <mergeCell ref="D26:E26"/>
    <mergeCell ref="F26:I26"/>
    <mergeCell ref="J26:M26"/>
    <mergeCell ref="C40:E40"/>
    <mergeCell ref="D41:E41"/>
    <mergeCell ref="F41:I41"/>
    <mergeCell ref="J41:M41"/>
    <mergeCell ref="D42:E42"/>
    <mergeCell ref="F42:I42"/>
    <mergeCell ref="J42:M42"/>
    <mergeCell ref="C9:C12"/>
    <mergeCell ref="D11:D12"/>
    <mergeCell ref="E11:E12"/>
    <mergeCell ref="F11:F12"/>
    <mergeCell ref="G11:G12"/>
    <mergeCell ref="H11:H12"/>
    <mergeCell ref="I11:I12"/>
    <mergeCell ref="J11:J12"/>
    <mergeCell ref="K11:K12"/>
    <mergeCell ref="L11:L12"/>
    <mergeCell ref="M11:M12"/>
    <mergeCell ref="C25:C28"/>
    <mergeCell ref="D27:D28"/>
    <mergeCell ref="E27:E28"/>
    <mergeCell ref="F27:F28"/>
    <mergeCell ref="G27:G28"/>
    <mergeCell ref="H27:H28"/>
    <mergeCell ref="I27:I28"/>
    <mergeCell ref="J27:J28"/>
    <mergeCell ref="K27:K28"/>
    <mergeCell ref="L27:L28"/>
    <mergeCell ref="M27:M28"/>
    <mergeCell ref="C41:C44"/>
    <mergeCell ref="D43:D44"/>
    <mergeCell ref="E43:E44"/>
    <mergeCell ref="F43:F44"/>
    <mergeCell ref="G43:G44"/>
    <mergeCell ref="H43:H44"/>
    <mergeCell ref="I43:I44"/>
    <mergeCell ref="J43:J44"/>
    <mergeCell ref="K43:K44"/>
    <mergeCell ref="L43:L44"/>
    <mergeCell ref="M43:M44"/>
  </mergeCells>
  <phoneticPr fontId="23" type="Hiragana"/>
  <pageMargins left="0.7" right="0.7" top="0.75" bottom="0.75" header="0.3" footer="0.3"/>
  <pageSetup paperSize="9" scale="70" fitToWidth="1" fitToHeight="0" orientation="portrait" usePrinterDefaults="1"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sheetPr>
    <tabColor rgb="FFFF0000"/>
  </sheetPr>
  <dimension ref="A1:X59"/>
  <sheetViews>
    <sheetView showGridLines="0" view="pageBreakPreview" topLeftCell="A7" zoomScaleSheetLayoutView="100" workbookViewId="0">
      <selection activeCell="S23" sqref="S23"/>
    </sheetView>
  </sheetViews>
  <sheetFormatPr defaultRowHeight="13.5"/>
  <cols>
    <col min="1" max="1" width="9" style="1939" customWidth="1"/>
    <col min="2" max="2" width="2.5" style="1939" customWidth="1"/>
    <col min="3" max="4" width="12.5" style="1939" customWidth="1"/>
    <col min="5" max="5" width="6.25" style="1939" customWidth="1"/>
    <col min="6" max="8" width="12.5" style="1939" customWidth="1"/>
    <col min="9" max="9" width="6.25" style="1939" customWidth="1"/>
    <col min="10" max="12" width="12.5" style="1939" customWidth="1"/>
    <col min="13" max="13" width="6.25" style="1939" customWidth="1"/>
    <col min="14" max="14" width="2.5" style="1939" customWidth="1"/>
    <col min="15" max="16384" width="9" style="1939" customWidth="1"/>
  </cols>
  <sheetData>
    <row r="1" spans="1:24">
      <c r="C1" s="1942" t="s">
        <v>1297</v>
      </c>
    </row>
    <row r="2" spans="1:24">
      <c r="E2" s="1939" t="s">
        <v>992</v>
      </c>
      <c r="I2" s="1939" t="s">
        <v>842</v>
      </c>
      <c r="M2" s="1939" t="s">
        <v>842</v>
      </c>
    </row>
    <row r="3" spans="1:24">
      <c r="E3" s="1960"/>
      <c r="H3" s="1939" t="s">
        <v>1244</v>
      </c>
      <c r="I3" s="1960">
        <v>-5.e-002</v>
      </c>
      <c r="L3" s="1939" t="s">
        <v>1244</v>
      </c>
      <c r="M3" s="1960">
        <v>-5.e-002</v>
      </c>
    </row>
    <row r="4" spans="1:24">
      <c r="H4" s="1939" t="s">
        <v>1312</v>
      </c>
      <c r="I4" s="1941">
        <v>5.e-002</v>
      </c>
      <c r="L4" s="1939" t="s">
        <v>1312</v>
      </c>
      <c r="M4" s="1941">
        <v>5.e-002</v>
      </c>
    </row>
    <row r="5" spans="1:24">
      <c r="I5" s="1941"/>
      <c r="M5" s="1941"/>
    </row>
    <row r="6" spans="1:24" s="1940" customFormat="1">
      <c r="B6" s="1940">
        <v>20</v>
      </c>
      <c r="C6" s="1940">
        <v>100</v>
      </c>
      <c r="D6" s="1940">
        <v>100</v>
      </c>
      <c r="E6" s="1940">
        <v>50</v>
      </c>
      <c r="F6" s="1940">
        <v>100</v>
      </c>
      <c r="G6" s="1940">
        <v>100</v>
      </c>
      <c r="H6" s="1940">
        <v>100</v>
      </c>
      <c r="I6" s="1940">
        <v>50</v>
      </c>
      <c r="J6" s="1940">
        <v>100</v>
      </c>
      <c r="K6" s="1940">
        <v>100</v>
      </c>
      <c r="L6" s="1940">
        <v>100</v>
      </c>
      <c r="M6" s="1940">
        <v>50</v>
      </c>
      <c r="N6" s="1940">
        <v>20</v>
      </c>
    </row>
    <row r="7" spans="1:24" ht="45" customHeight="1">
      <c r="A7" s="1939">
        <v>60</v>
      </c>
      <c r="B7" s="1951"/>
      <c r="C7" s="1943" t="s">
        <v>513</v>
      </c>
      <c r="D7" s="1943"/>
      <c r="E7" s="1943"/>
      <c r="F7" s="1943"/>
      <c r="G7" s="1943"/>
      <c r="H7" s="1943"/>
      <c r="I7" s="1943"/>
      <c r="J7" s="1943"/>
      <c r="K7" s="1943"/>
      <c r="L7" s="1943"/>
      <c r="M7" s="1943"/>
      <c r="N7" s="1951"/>
    </row>
    <row r="8" spans="1:24" ht="22.5" customHeight="1">
      <c r="A8" s="1939">
        <v>30</v>
      </c>
      <c r="B8" s="1951"/>
      <c r="C8" s="1944" t="s">
        <v>953</v>
      </c>
      <c r="D8" s="1944"/>
      <c r="E8" s="1944"/>
      <c r="F8" s="1951"/>
      <c r="G8" s="1951"/>
      <c r="H8" s="1951"/>
      <c r="I8" s="1951"/>
      <c r="J8" s="1951"/>
      <c r="K8" s="1951"/>
      <c r="L8" s="1951"/>
      <c r="M8" s="1951"/>
      <c r="N8" s="1951"/>
    </row>
    <row r="9" spans="1:24" ht="15" customHeight="1">
      <c r="A9" s="1939">
        <v>20</v>
      </c>
      <c r="B9" s="1951"/>
      <c r="C9" s="1945" t="s">
        <v>1306</v>
      </c>
      <c r="D9" s="1945" t="s">
        <v>1307</v>
      </c>
      <c r="E9" s="1961"/>
      <c r="F9" s="1968" t="s">
        <v>1329</v>
      </c>
      <c r="G9" s="1974"/>
      <c r="H9" s="1974"/>
      <c r="I9" s="1974"/>
      <c r="J9" s="1989" t="s">
        <v>1313</v>
      </c>
      <c r="K9" s="1974"/>
      <c r="L9" s="1974"/>
      <c r="M9" s="1993"/>
      <c r="N9" s="1951"/>
      <c r="P9" s="1995" t="s">
        <v>1307</v>
      </c>
      <c r="Q9" s="1995"/>
      <c r="R9" s="1995"/>
      <c r="T9" s="1995" t="s">
        <v>1315</v>
      </c>
      <c r="X9" s="1995" t="s">
        <v>1317</v>
      </c>
    </row>
    <row r="10" spans="1:24" ht="15" customHeight="1">
      <c r="A10" s="1939">
        <v>20</v>
      </c>
      <c r="B10" s="1951"/>
      <c r="C10" s="1946"/>
      <c r="D10" s="1954" t="str">
        <f>IF(E3=0,P10,P11)</f>
        <v>測定基準：施工箇所毎に1箇所</v>
      </c>
      <c r="E10" s="1962"/>
      <c r="F10" s="1954" t="str">
        <f>IF(I3=0,T10,IF(AND(NOT(I3=0),NOT(I4=0)),T12,T11))</f>
        <v>基準値：-50～+50mm</v>
      </c>
      <c r="G10" s="1975"/>
      <c r="H10" s="1975"/>
      <c r="I10" s="1975"/>
      <c r="J10" s="1990" t="str">
        <f>IF(M3=0,X10,IF(AND(NOT(M3=0),NOT(M4=0)),X12,X11))</f>
        <v>基準値：-50～+50mm</v>
      </c>
      <c r="K10" s="1975"/>
      <c r="L10" s="1975"/>
      <c r="M10" s="1962"/>
      <c r="N10" s="1951"/>
      <c r="P10" s="1995" t="s">
        <v>1310</v>
      </c>
      <c r="Q10" s="1995"/>
      <c r="R10" s="1995"/>
      <c r="T10" s="1995" t="s">
        <v>1316</v>
      </c>
      <c r="X10" s="1995" t="s">
        <v>1316</v>
      </c>
    </row>
    <row r="11" spans="1:24" ht="15" customHeight="1">
      <c r="A11" s="1939">
        <v>20</v>
      </c>
      <c r="B11" s="1951"/>
      <c r="C11" s="1946"/>
      <c r="D11" s="1955" t="s">
        <v>1137</v>
      </c>
      <c r="E11" s="1963" t="s">
        <v>1263</v>
      </c>
      <c r="F11" s="1969" t="s">
        <v>1330</v>
      </c>
      <c r="G11" s="1976" t="s">
        <v>38</v>
      </c>
      <c r="H11" s="1982" t="s">
        <v>159</v>
      </c>
      <c r="I11" s="898" t="s">
        <v>1263</v>
      </c>
      <c r="J11" s="1976" t="s">
        <v>1314</v>
      </c>
      <c r="K11" s="1976" t="s">
        <v>224</v>
      </c>
      <c r="L11" s="1982" t="s">
        <v>159</v>
      </c>
      <c r="M11" s="1963" t="s">
        <v>1263</v>
      </c>
      <c r="N11" s="1951"/>
      <c r="P11" s="1995" t="str">
        <f>"測定基準："&amp;E3&amp;"m毎，未満は1箇所"</f>
        <v>測定基準：m毎，未満は1箇所</v>
      </c>
      <c r="Q11" s="1995"/>
      <c r="R11" s="1995"/>
      <c r="S11" s="1995"/>
      <c r="T11" s="1995" t="str">
        <f>"基準値："&amp;I3*1000&amp;"mm"</f>
        <v>基準値：-50mm</v>
      </c>
      <c r="X11" s="1995" t="str">
        <f>"基準値："&amp;M3*1000&amp;"mm"</f>
        <v>基準値：-50mm</v>
      </c>
    </row>
    <row r="12" spans="1:24" ht="15" customHeight="1">
      <c r="A12" s="1939">
        <v>20</v>
      </c>
      <c r="B12" s="1951"/>
      <c r="C12" s="1947"/>
      <c r="D12" s="1956"/>
      <c r="E12" s="1964"/>
      <c r="F12" s="1970"/>
      <c r="G12" s="1977"/>
      <c r="H12" s="1983"/>
      <c r="I12" s="1987"/>
      <c r="J12" s="1977"/>
      <c r="K12" s="1977"/>
      <c r="L12" s="1983"/>
      <c r="M12" s="1964"/>
      <c r="N12" s="1951"/>
      <c r="T12" s="1995" t="str">
        <f>"基準値："&amp;I3*1000&amp;"～+"&amp;I4*1000&amp;"mm"</f>
        <v>基準値：-50～+50mm</v>
      </c>
      <c r="X12" s="1995" t="str">
        <f>"基準値："&amp;M3*1000&amp;"～+"&amp;M4*1000&amp;"mm"</f>
        <v>基準値：-50～+50mm</v>
      </c>
    </row>
    <row r="13" spans="1:24" ht="22.5" customHeight="1">
      <c r="A13" s="1939">
        <v>30</v>
      </c>
      <c r="B13" s="1951"/>
      <c r="C13" s="1948"/>
      <c r="D13" s="1957"/>
      <c r="E13" s="1965" t="str">
        <f t="shared" ref="E13:E22" si="0">IF(D13=0,"",IF(D13&lt;=E$3,"○","×"))</f>
        <v/>
      </c>
      <c r="F13" s="1971"/>
      <c r="G13" s="1978"/>
      <c r="H13" s="1978" t="str">
        <f t="shared" ref="H13:H22" si="1">IF(OR(F13=0,G13=0),"",G13-F13)</f>
        <v/>
      </c>
      <c r="I13" s="1890" t="str">
        <f t="shared" ref="I13:I22" si="2">IF(H13="","",IF(OR(AND(H13&gt;=I$3,H13&lt;=I$4,NOT(I$4=0)),AND(H13&gt;=I$3,I$4=0)),"○","×"))</f>
        <v/>
      </c>
      <c r="J13" s="1991"/>
      <c r="K13" s="1992"/>
      <c r="L13" s="1992" t="str">
        <f t="shared" ref="L13:L22" si="3">IF(OR(J13=0,K13=0),"",K13-J13)</f>
        <v/>
      </c>
      <c r="M13" s="1994" t="str">
        <f t="shared" ref="M13:M22" si="4">IF(L13="","",IF(OR(AND(L13&gt;=M$3,L13&lt;=M$4,NOT(M$4=0)),AND(L13&gt;=M$3,M$4=0)),"○","×"))</f>
        <v/>
      </c>
      <c r="N13" s="1951"/>
    </row>
    <row r="14" spans="1:24" ht="22.5" customHeight="1">
      <c r="A14" s="1939">
        <v>30</v>
      </c>
      <c r="B14" s="1951"/>
      <c r="C14" s="1949"/>
      <c r="D14" s="1958"/>
      <c r="E14" s="1966" t="str">
        <f t="shared" si="0"/>
        <v/>
      </c>
      <c r="F14" s="1971"/>
      <c r="G14" s="1978"/>
      <c r="H14" s="1978" t="str">
        <f t="shared" si="1"/>
        <v/>
      </c>
      <c r="I14" s="1890" t="str">
        <f t="shared" si="2"/>
        <v/>
      </c>
      <c r="J14" s="1971"/>
      <c r="K14" s="1978"/>
      <c r="L14" s="1978" t="str">
        <f t="shared" si="3"/>
        <v/>
      </c>
      <c r="M14" s="1966" t="str">
        <f t="shared" si="4"/>
        <v/>
      </c>
      <c r="N14" s="1951"/>
    </row>
    <row r="15" spans="1:24" ht="22.5" customHeight="1">
      <c r="A15" s="1939">
        <v>30</v>
      </c>
      <c r="B15" s="1951"/>
      <c r="C15" s="1949"/>
      <c r="D15" s="1958"/>
      <c r="E15" s="1966" t="str">
        <f t="shared" si="0"/>
        <v/>
      </c>
      <c r="F15" s="1971"/>
      <c r="G15" s="1978"/>
      <c r="H15" s="1978" t="str">
        <f t="shared" si="1"/>
        <v/>
      </c>
      <c r="I15" s="1890" t="str">
        <f t="shared" si="2"/>
        <v/>
      </c>
      <c r="J15" s="1971"/>
      <c r="K15" s="1978"/>
      <c r="L15" s="1978" t="str">
        <f t="shared" si="3"/>
        <v/>
      </c>
      <c r="M15" s="1966" t="str">
        <f t="shared" si="4"/>
        <v/>
      </c>
      <c r="N15" s="1951"/>
    </row>
    <row r="16" spans="1:24" ht="22.5" customHeight="1">
      <c r="A16" s="1939">
        <v>30</v>
      </c>
      <c r="B16" s="1951"/>
      <c r="C16" s="1949"/>
      <c r="D16" s="1958"/>
      <c r="E16" s="1966" t="str">
        <f t="shared" si="0"/>
        <v/>
      </c>
      <c r="F16" s="1971"/>
      <c r="G16" s="1978"/>
      <c r="H16" s="1978" t="str">
        <f t="shared" si="1"/>
        <v/>
      </c>
      <c r="I16" s="1890" t="str">
        <f t="shared" si="2"/>
        <v/>
      </c>
      <c r="J16" s="1971"/>
      <c r="K16" s="1978"/>
      <c r="L16" s="1978" t="str">
        <f t="shared" si="3"/>
        <v/>
      </c>
      <c r="M16" s="1966" t="str">
        <f t="shared" si="4"/>
        <v/>
      </c>
      <c r="N16" s="1951"/>
    </row>
    <row r="17" spans="1:14" ht="22.5" customHeight="1">
      <c r="A17" s="1939">
        <v>30</v>
      </c>
      <c r="B17" s="1951"/>
      <c r="C17" s="1949"/>
      <c r="D17" s="1958"/>
      <c r="E17" s="1966" t="str">
        <f t="shared" si="0"/>
        <v/>
      </c>
      <c r="F17" s="1971"/>
      <c r="G17" s="1978"/>
      <c r="H17" s="1978" t="str">
        <f t="shared" si="1"/>
        <v/>
      </c>
      <c r="I17" s="1890" t="str">
        <f t="shared" si="2"/>
        <v/>
      </c>
      <c r="J17" s="1971"/>
      <c r="K17" s="1978"/>
      <c r="L17" s="1978" t="str">
        <f t="shared" si="3"/>
        <v/>
      </c>
      <c r="M17" s="1966" t="str">
        <f t="shared" si="4"/>
        <v/>
      </c>
      <c r="N17" s="1951"/>
    </row>
    <row r="18" spans="1:14" ht="22.5" customHeight="1">
      <c r="A18" s="1939">
        <v>30</v>
      </c>
      <c r="B18" s="1951"/>
      <c r="C18" s="1949"/>
      <c r="D18" s="1958"/>
      <c r="E18" s="1966" t="str">
        <f t="shared" si="0"/>
        <v/>
      </c>
      <c r="F18" s="1971"/>
      <c r="G18" s="1978"/>
      <c r="H18" s="1978" t="str">
        <f t="shared" si="1"/>
        <v/>
      </c>
      <c r="I18" s="1890" t="str">
        <f t="shared" si="2"/>
        <v/>
      </c>
      <c r="J18" s="1971"/>
      <c r="K18" s="1978"/>
      <c r="L18" s="1978" t="str">
        <f t="shared" si="3"/>
        <v/>
      </c>
      <c r="M18" s="1966" t="str">
        <f t="shared" si="4"/>
        <v/>
      </c>
      <c r="N18" s="1951"/>
    </row>
    <row r="19" spans="1:14" ht="22.5" customHeight="1">
      <c r="A19" s="1939">
        <v>30</v>
      </c>
      <c r="B19" s="1951"/>
      <c r="C19" s="1949"/>
      <c r="D19" s="1958"/>
      <c r="E19" s="1966" t="str">
        <f t="shared" si="0"/>
        <v/>
      </c>
      <c r="F19" s="1971"/>
      <c r="G19" s="1978"/>
      <c r="H19" s="1978" t="str">
        <f t="shared" si="1"/>
        <v/>
      </c>
      <c r="I19" s="1890" t="str">
        <f t="shared" si="2"/>
        <v/>
      </c>
      <c r="J19" s="1971"/>
      <c r="K19" s="1978"/>
      <c r="L19" s="1978" t="str">
        <f t="shared" si="3"/>
        <v/>
      </c>
      <c r="M19" s="1966" t="str">
        <f t="shared" si="4"/>
        <v/>
      </c>
      <c r="N19" s="1951"/>
    </row>
    <row r="20" spans="1:14" ht="22.5" customHeight="1">
      <c r="A20" s="1939">
        <v>30</v>
      </c>
      <c r="B20" s="1951"/>
      <c r="C20" s="1949"/>
      <c r="D20" s="1958"/>
      <c r="E20" s="1966" t="str">
        <f t="shared" si="0"/>
        <v/>
      </c>
      <c r="F20" s="1971"/>
      <c r="G20" s="1978"/>
      <c r="H20" s="1978" t="str">
        <f t="shared" si="1"/>
        <v/>
      </c>
      <c r="I20" s="1890" t="str">
        <f t="shared" si="2"/>
        <v/>
      </c>
      <c r="J20" s="1971"/>
      <c r="K20" s="1978"/>
      <c r="L20" s="1978" t="str">
        <f t="shared" si="3"/>
        <v/>
      </c>
      <c r="M20" s="1966" t="str">
        <f t="shared" si="4"/>
        <v/>
      </c>
      <c r="N20" s="1951"/>
    </row>
    <row r="21" spans="1:14" ht="22.5" customHeight="1">
      <c r="A21" s="1939">
        <v>30</v>
      </c>
      <c r="B21" s="1951"/>
      <c r="C21" s="1949"/>
      <c r="D21" s="1958"/>
      <c r="E21" s="1966" t="str">
        <f t="shared" si="0"/>
        <v/>
      </c>
      <c r="F21" s="1971"/>
      <c r="G21" s="1978"/>
      <c r="H21" s="1978" t="str">
        <f t="shared" si="1"/>
        <v/>
      </c>
      <c r="I21" s="1890" t="str">
        <f t="shared" si="2"/>
        <v/>
      </c>
      <c r="J21" s="1971"/>
      <c r="K21" s="1978"/>
      <c r="L21" s="1978" t="str">
        <f t="shared" si="3"/>
        <v/>
      </c>
      <c r="M21" s="1966" t="str">
        <f t="shared" si="4"/>
        <v/>
      </c>
      <c r="N21" s="1951"/>
    </row>
    <row r="22" spans="1:14" ht="22.5" customHeight="1">
      <c r="A22" s="1939">
        <v>30</v>
      </c>
      <c r="B22" s="1951"/>
      <c r="C22" s="1950"/>
      <c r="D22" s="1959"/>
      <c r="E22" s="1967" t="str">
        <f t="shared" si="0"/>
        <v/>
      </c>
      <c r="F22" s="1972"/>
      <c r="G22" s="1979"/>
      <c r="H22" s="1979" t="str">
        <f t="shared" si="1"/>
        <v/>
      </c>
      <c r="I22" s="1988" t="str">
        <f t="shared" si="2"/>
        <v/>
      </c>
      <c r="J22" s="1972"/>
      <c r="K22" s="1979"/>
      <c r="L22" s="1979" t="str">
        <f t="shared" si="3"/>
        <v/>
      </c>
      <c r="M22" s="1967" t="str">
        <f t="shared" si="4"/>
        <v/>
      </c>
      <c r="N22" s="1951"/>
    </row>
    <row r="23" spans="1:14" ht="22.5" customHeight="1">
      <c r="A23" s="1939">
        <v>30</v>
      </c>
      <c r="B23" s="1951"/>
      <c r="C23" s="1951"/>
      <c r="D23" s="1951"/>
      <c r="E23" s="1951"/>
      <c r="F23" s="1951"/>
      <c r="G23" s="1951"/>
      <c r="H23" s="1951"/>
      <c r="I23" s="1951"/>
      <c r="J23" s="1951"/>
      <c r="K23" s="1951"/>
      <c r="L23" s="1951"/>
      <c r="M23" s="1951"/>
      <c r="N23" s="1951"/>
    </row>
    <row r="24" spans="1:14" ht="22.5" customHeight="1">
      <c r="A24" s="1939">
        <v>30</v>
      </c>
      <c r="B24" s="1951"/>
      <c r="C24" s="1944" t="s">
        <v>953</v>
      </c>
      <c r="D24" s="1944"/>
      <c r="E24" s="1944"/>
      <c r="F24" s="1951"/>
      <c r="G24" s="1951"/>
      <c r="H24" s="1951"/>
      <c r="I24" s="1951"/>
      <c r="J24" s="1951"/>
      <c r="K24" s="1951"/>
      <c r="L24" s="1951"/>
      <c r="M24" s="1951"/>
      <c r="N24" s="1951"/>
    </row>
    <row r="25" spans="1:14" ht="15" customHeight="1">
      <c r="A25" s="1939">
        <v>20</v>
      </c>
      <c r="B25" s="1951"/>
      <c r="C25" s="1945" t="s">
        <v>1306</v>
      </c>
      <c r="D25" s="1945" t="s">
        <v>1307</v>
      </c>
      <c r="E25" s="1961"/>
      <c r="F25" s="1968" t="s">
        <v>837</v>
      </c>
      <c r="G25" s="1974"/>
      <c r="H25" s="1974"/>
      <c r="I25" s="1974"/>
      <c r="J25" s="1989" t="s">
        <v>837</v>
      </c>
      <c r="K25" s="1974"/>
      <c r="L25" s="1974"/>
      <c r="M25" s="1993"/>
      <c r="N25" s="1951"/>
    </row>
    <row r="26" spans="1:14" ht="15" customHeight="1">
      <c r="A26" s="1939">
        <v>20</v>
      </c>
      <c r="B26" s="1951"/>
      <c r="C26" s="1946"/>
      <c r="D26" s="1954" t="str">
        <f>D$10</f>
        <v>測定基準：施工箇所毎に1箇所</v>
      </c>
      <c r="E26" s="1962"/>
      <c r="F26" s="1954" t="str">
        <f>F$10</f>
        <v>基準値：-50～+50mm</v>
      </c>
      <c r="G26" s="1975"/>
      <c r="H26" s="1975"/>
      <c r="I26" s="1975"/>
      <c r="J26" s="1990" t="str">
        <f>J$10</f>
        <v>基準値：-50～+50mm</v>
      </c>
      <c r="K26" s="1975"/>
      <c r="L26" s="1975"/>
      <c r="M26" s="1962"/>
      <c r="N26" s="1951"/>
    </row>
    <row r="27" spans="1:14" ht="15" customHeight="1">
      <c r="A27" s="1939">
        <v>20</v>
      </c>
      <c r="B27" s="1951"/>
      <c r="C27" s="1946"/>
      <c r="D27" s="1955" t="s">
        <v>1137</v>
      </c>
      <c r="E27" s="1963" t="s">
        <v>1263</v>
      </c>
      <c r="F27" s="1969" t="s">
        <v>1330</v>
      </c>
      <c r="G27" s="1976" t="s">
        <v>38</v>
      </c>
      <c r="H27" s="1982" t="s">
        <v>159</v>
      </c>
      <c r="I27" s="898" t="s">
        <v>1263</v>
      </c>
      <c r="J27" s="1976" t="s">
        <v>1314</v>
      </c>
      <c r="K27" s="1976" t="s">
        <v>224</v>
      </c>
      <c r="L27" s="1982" t="s">
        <v>159</v>
      </c>
      <c r="M27" s="1963" t="s">
        <v>1263</v>
      </c>
      <c r="N27" s="1951"/>
    </row>
    <row r="28" spans="1:14" ht="15" customHeight="1">
      <c r="A28" s="1939">
        <v>20</v>
      </c>
      <c r="B28" s="1951"/>
      <c r="C28" s="1947"/>
      <c r="D28" s="1956"/>
      <c r="E28" s="1964"/>
      <c r="F28" s="1970"/>
      <c r="G28" s="1977"/>
      <c r="H28" s="1983"/>
      <c r="I28" s="1987"/>
      <c r="J28" s="1977"/>
      <c r="K28" s="1977"/>
      <c r="L28" s="1983"/>
      <c r="M28" s="1964"/>
      <c r="N28" s="1951"/>
    </row>
    <row r="29" spans="1:14" ht="22.5" customHeight="1">
      <c r="A29" s="1939">
        <v>30</v>
      </c>
      <c r="B29" s="1951"/>
      <c r="C29" s="1948"/>
      <c r="D29" s="1957"/>
      <c r="E29" s="1965" t="str">
        <f t="shared" ref="E29:E38" si="5">IF(D29=0,"",IF(D29&lt;=E$3,"○","×"))</f>
        <v/>
      </c>
      <c r="F29" s="1971"/>
      <c r="G29" s="1978"/>
      <c r="H29" s="1978" t="str">
        <f t="shared" ref="H29:H38" si="6">IF(OR(F29=0,G29=0),"",G29-F29)</f>
        <v/>
      </c>
      <c r="I29" s="1890" t="str">
        <f t="shared" ref="I29:I38" si="7">IF(H29="","",IF(OR(AND(H29&gt;=I$3,H29&lt;=I$4,NOT(I$4=0)),AND(H29&gt;=I$3,I$4=0)),"○","×"))</f>
        <v/>
      </c>
      <c r="J29" s="1991"/>
      <c r="K29" s="1992"/>
      <c r="L29" s="1992" t="str">
        <f t="shared" ref="L29:L38" si="8">IF(OR(J29=0,K29=0),"",K29-J29)</f>
        <v/>
      </c>
      <c r="M29" s="1994" t="str">
        <f t="shared" ref="M29:M38" si="9">IF(L29="","",IF(OR(AND(L29&gt;=M$3,L29&lt;=M$4,NOT(M$4=0)),AND(L29&gt;=M$3,M$4=0)),"○","×"))</f>
        <v/>
      </c>
      <c r="N29" s="1951"/>
    </row>
    <row r="30" spans="1:14" ht="22.5" customHeight="1">
      <c r="A30" s="1939">
        <v>30</v>
      </c>
      <c r="B30" s="1951"/>
      <c r="C30" s="1949"/>
      <c r="D30" s="1958"/>
      <c r="E30" s="1966" t="str">
        <f t="shared" si="5"/>
        <v/>
      </c>
      <c r="F30" s="1971"/>
      <c r="G30" s="1978"/>
      <c r="H30" s="1978" t="str">
        <f t="shared" si="6"/>
        <v/>
      </c>
      <c r="I30" s="1890" t="str">
        <f t="shared" si="7"/>
        <v/>
      </c>
      <c r="J30" s="1971"/>
      <c r="K30" s="1978"/>
      <c r="L30" s="1978" t="str">
        <f t="shared" si="8"/>
        <v/>
      </c>
      <c r="M30" s="1966" t="str">
        <f t="shared" si="9"/>
        <v/>
      </c>
      <c r="N30" s="1951"/>
    </row>
    <row r="31" spans="1:14" ht="22.5" customHeight="1">
      <c r="A31" s="1939">
        <v>30</v>
      </c>
      <c r="B31" s="1951"/>
      <c r="C31" s="1949"/>
      <c r="D31" s="1958"/>
      <c r="E31" s="1966" t="str">
        <f t="shared" si="5"/>
        <v/>
      </c>
      <c r="F31" s="1971"/>
      <c r="G31" s="1978"/>
      <c r="H31" s="1978" t="str">
        <f t="shared" si="6"/>
        <v/>
      </c>
      <c r="I31" s="1890" t="str">
        <f t="shared" si="7"/>
        <v/>
      </c>
      <c r="J31" s="1971"/>
      <c r="K31" s="1978"/>
      <c r="L31" s="1978" t="str">
        <f t="shared" si="8"/>
        <v/>
      </c>
      <c r="M31" s="1966" t="str">
        <f t="shared" si="9"/>
        <v/>
      </c>
      <c r="N31" s="1951"/>
    </row>
    <row r="32" spans="1:14" ht="22.5" customHeight="1">
      <c r="A32" s="1939">
        <v>30</v>
      </c>
      <c r="B32" s="1951"/>
      <c r="C32" s="1949"/>
      <c r="D32" s="1958"/>
      <c r="E32" s="1966" t="str">
        <f t="shared" si="5"/>
        <v/>
      </c>
      <c r="F32" s="1971"/>
      <c r="G32" s="1978"/>
      <c r="H32" s="1978" t="str">
        <f t="shared" si="6"/>
        <v/>
      </c>
      <c r="I32" s="1890" t="str">
        <f t="shared" si="7"/>
        <v/>
      </c>
      <c r="J32" s="1971"/>
      <c r="K32" s="1978"/>
      <c r="L32" s="1978" t="str">
        <f t="shared" si="8"/>
        <v/>
      </c>
      <c r="M32" s="1966" t="str">
        <f t="shared" si="9"/>
        <v/>
      </c>
      <c r="N32" s="1951"/>
    </row>
    <row r="33" spans="1:14" ht="22.5" customHeight="1">
      <c r="A33" s="1939">
        <v>30</v>
      </c>
      <c r="B33" s="1951"/>
      <c r="C33" s="1949"/>
      <c r="D33" s="1958"/>
      <c r="E33" s="1966" t="str">
        <f t="shared" si="5"/>
        <v/>
      </c>
      <c r="F33" s="1971"/>
      <c r="G33" s="1978"/>
      <c r="H33" s="1978" t="str">
        <f t="shared" si="6"/>
        <v/>
      </c>
      <c r="I33" s="1890" t="str">
        <f t="shared" si="7"/>
        <v/>
      </c>
      <c r="J33" s="1971"/>
      <c r="K33" s="1978"/>
      <c r="L33" s="1978" t="str">
        <f t="shared" si="8"/>
        <v/>
      </c>
      <c r="M33" s="1966" t="str">
        <f t="shared" si="9"/>
        <v/>
      </c>
      <c r="N33" s="1951"/>
    </row>
    <row r="34" spans="1:14" ht="22.5" customHeight="1">
      <c r="A34" s="1939">
        <v>30</v>
      </c>
      <c r="B34" s="1951"/>
      <c r="C34" s="1949"/>
      <c r="D34" s="1958"/>
      <c r="E34" s="1966" t="str">
        <f t="shared" si="5"/>
        <v/>
      </c>
      <c r="F34" s="1971"/>
      <c r="G34" s="1978"/>
      <c r="H34" s="1978" t="str">
        <f t="shared" si="6"/>
        <v/>
      </c>
      <c r="I34" s="1890" t="str">
        <f t="shared" si="7"/>
        <v/>
      </c>
      <c r="J34" s="1971"/>
      <c r="K34" s="1978"/>
      <c r="L34" s="1978" t="str">
        <f t="shared" si="8"/>
        <v/>
      </c>
      <c r="M34" s="1966" t="str">
        <f t="shared" si="9"/>
        <v/>
      </c>
      <c r="N34" s="1951"/>
    </row>
    <row r="35" spans="1:14" ht="22.5" customHeight="1">
      <c r="A35" s="1939">
        <v>30</v>
      </c>
      <c r="B35" s="1951"/>
      <c r="C35" s="1949"/>
      <c r="D35" s="1958"/>
      <c r="E35" s="1966" t="str">
        <f t="shared" si="5"/>
        <v/>
      </c>
      <c r="F35" s="1971"/>
      <c r="G35" s="1978"/>
      <c r="H35" s="1978" t="str">
        <f t="shared" si="6"/>
        <v/>
      </c>
      <c r="I35" s="1890" t="str">
        <f t="shared" si="7"/>
        <v/>
      </c>
      <c r="J35" s="1971"/>
      <c r="K35" s="1978"/>
      <c r="L35" s="1978" t="str">
        <f t="shared" si="8"/>
        <v/>
      </c>
      <c r="M35" s="1966" t="str">
        <f t="shared" si="9"/>
        <v/>
      </c>
      <c r="N35" s="1951"/>
    </row>
    <row r="36" spans="1:14" ht="22.5" customHeight="1">
      <c r="A36" s="1939">
        <v>30</v>
      </c>
      <c r="B36" s="1951"/>
      <c r="C36" s="1949"/>
      <c r="D36" s="1958"/>
      <c r="E36" s="1966" t="str">
        <f t="shared" si="5"/>
        <v/>
      </c>
      <c r="F36" s="1971"/>
      <c r="G36" s="1978"/>
      <c r="H36" s="1978" t="str">
        <f t="shared" si="6"/>
        <v/>
      </c>
      <c r="I36" s="1890" t="str">
        <f t="shared" si="7"/>
        <v/>
      </c>
      <c r="J36" s="1971"/>
      <c r="K36" s="1978"/>
      <c r="L36" s="1978" t="str">
        <f t="shared" si="8"/>
        <v/>
      </c>
      <c r="M36" s="1966" t="str">
        <f t="shared" si="9"/>
        <v/>
      </c>
      <c r="N36" s="1951"/>
    </row>
    <row r="37" spans="1:14" ht="22.5" customHeight="1">
      <c r="A37" s="1939">
        <v>30</v>
      </c>
      <c r="B37" s="1951"/>
      <c r="C37" s="1949"/>
      <c r="D37" s="1958"/>
      <c r="E37" s="1966" t="str">
        <f t="shared" si="5"/>
        <v/>
      </c>
      <c r="F37" s="1971"/>
      <c r="G37" s="1978"/>
      <c r="H37" s="1978" t="str">
        <f t="shared" si="6"/>
        <v/>
      </c>
      <c r="I37" s="1890" t="str">
        <f t="shared" si="7"/>
        <v/>
      </c>
      <c r="J37" s="1971"/>
      <c r="K37" s="1978"/>
      <c r="L37" s="1978" t="str">
        <f t="shared" si="8"/>
        <v/>
      </c>
      <c r="M37" s="1966" t="str">
        <f t="shared" si="9"/>
        <v/>
      </c>
      <c r="N37" s="1951"/>
    </row>
    <row r="38" spans="1:14" ht="22.5" customHeight="1">
      <c r="A38" s="1939">
        <v>30</v>
      </c>
      <c r="B38" s="1951"/>
      <c r="C38" s="1950"/>
      <c r="D38" s="1959"/>
      <c r="E38" s="1967" t="str">
        <f t="shared" si="5"/>
        <v/>
      </c>
      <c r="F38" s="1972"/>
      <c r="G38" s="1979"/>
      <c r="H38" s="1979" t="str">
        <f t="shared" si="6"/>
        <v/>
      </c>
      <c r="I38" s="1988" t="str">
        <f t="shared" si="7"/>
        <v/>
      </c>
      <c r="J38" s="1972"/>
      <c r="K38" s="1979"/>
      <c r="L38" s="1979" t="str">
        <f t="shared" si="8"/>
        <v/>
      </c>
      <c r="M38" s="1967" t="str">
        <f t="shared" si="9"/>
        <v/>
      </c>
      <c r="N38" s="1951"/>
    </row>
    <row r="39" spans="1:14" ht="22.5" customHeight="1">
      <c r="A39" s="1939">
        <v>30</v>
      </c>
      <c r="B39" s="1951"/>
      <c r="C39" s="1951"/>
      <c r="D39" s="1951"/>
      <c r="E39" s="1951"/>
      <c r="F39" s="1951"/>
      <c r="G39" s="1951"/>
      <c r="H39" s="1951"/>
      <c r="I39" s="1951"/>
      <c r="J39" s="1951"/>
      <c r="K39" s="1951"/>
      <c r="L39" s="1951"/>
      <c r="M39" s="1951"/>
      <c r="N39" s="1951"/>
    </row>
    <row r="40" spans="1:14" ht="22.5" customHeight="1">
      <c r="A40" s="1939">
        <v>30</v>
      </c>
      <c r="B40" s="1951"/>
      <c r="C40" s="1944" t="s">
        <v>953</v>
      </c>
      <c r="D40" s="1944"/>
      <c r="E40" s="1944"/>
      <c r="F40" s="1951"/>
      <c r="G40" s="1951"/>
      <c r="H40" s="1951"/>
      <c r="I40" s="1951"/>
      <c r="J40" s="1951"/>
      <c r="K40" s="1951"/>
      <c r="L40" s="1951"/>
      <c r="M40" s="1951"/>
      <c r="N40" s="1951"/>
    </row>
    <row r="41" spans="1:14" ht="15" customHeight="1">
      <c r="A41" s="1939">
        <v>20</v>
      </c>
      <c r="B41" s="1951"/>
      <c r="C41" s="1945" t="s">
        <v>1306</v>
      </c>
      <c r="D41" s="1945" t="s">
        <v>1307</v>
      </c>
      <c r="E41" s="1961"/>
      <c r="F41" s="1968" t="s">
        <v>837</v>
      </c>
      <c r="G41" s="1974"/>
      <c r="H41" s="1974"/>
      <c r="I41" s="1974"/>
      <c r="J41" s="1989" t="s">
        <v>837</v>
      </c>
      <c r="K41" s="1974"/>
      <c r="L41" s="1974"/>
      <c r="M41" s="1993"/>
      <c r="N41" s="1951"/>
    </row>
    <row r="42" spans="1:14" ht="15" customHeight="1">
      <c r="A42" s="1939">
        <v>20</v>
      </c>
      <c r="B42" s="1951"/>
      <c r="C42" s="1946"/>
      <c r="D42" s="1954" t="str">
        <f>D$10</f>
        <v>測定基準：施工箇所毎に1箇所</v>
      </c>
      <c r="E42" s="1962"/>
      <c r="F42" s="1954" t="str">
        <f>F$10</f>
        <v>基準値：-50～+50mm</v>
      </c>
      <c r="G42" s="1975"/>
      <c r="H42" s="1975"/>
      <c r="I42" s="1975"/>
      <c r="J42" s="1990" t="str">
        <f>J$10</f>
        <v>基準値：-50～+50mm</v>
      </c>
      <c r="K42" s="1975"/>
      <c r="L42" s="1975"/>
      <c r="M42" s="1962"/>
      <c r="N42" s="1951"/>
    </row>
    <row r="43" spans="1:14" ht="15" customHeight="1">
      <c r="A43" s="1939">
        <v>20</v>
      </c>
      <c r="B43" s="1951"/>
      <c r="C43" s="1946"/>
      <c r="D43" s="1955" t="s">
        <v>1137</v>
      </c>
      <c r="E43" s="1963" t="s">
        <v>1263</v>
      </c>
      <c r="F43" s="1969" t="s">
        <v>1330</v>
      </c>
      <c r="G43" s="1976" t="s">
        <v>38</v>
      </c>
      <c r="H43" s="1982" t="s">
        <v>159</v>
      </c>
      <c r="I43" s="898" t="s">
        <v>1263</v>
      </c>
      <c r="J43" s="1976" t="s">
        <v>1314</v>
      </c>
      <c r="K43" s="1976" t="s">
        <v>224</v>
      </c>
      <c r="L43" s="1982" t="s">
        <v>159</v>
      </c>
      <c r="M43" s="1963" t="s">
        <v>1263</v>
      </c>
      <c r="N43" s="1951"/>
    </row>
    <row r="44" spans="1:14" ht="15" customHeight="1">
      <c r="A44" s="1939">
        <v>20</v>
      </c>
      <c r="B44" s="1951"/>
      <c r="C44" s="1947"/>
      <c r="D44" s="1956"/>
      <c r="E44" s="1964"/>
      <c r="F44" s="1970"/>
      <c r="G44" s="1977"/>
      <c r="H44" s="1983"/>
      <c r="I44" s="1987"/>
      <c r="J44" s="1977"/>
      <c r="K44" s="1977"/>
      <c r="L44" s="1983"/>
      <c r="M44" s="1964"/>
      <c r="N44" s="1951"/>
    </row>
    <row r="45" spans="1:14" ht="22.5" customHeight="1">
      <c r="A45" s="1939">
        <v>30</v>
      </c>
      <c r="B45" s="1951"/>
      <c r="C45" s="1948"/>
      <c r="D45" s="1957"/>
      <c r="E45" s="1965" t="str">
        <f t="shared" ref="E45:E54" si="10">IF(D45=0,"",IF(D45&lt;=E$3,"○","×"))</f>
        <v/>
      </c>
      <c r="F45" s="1971"/>
      <c r="G45" s="1978"/>
      <c r="H45" s="1978" t="str">
        <f t="shared" ref="H45:H54" si="11">IF(OR(F45=0,G45=0),"",G45-F45)</f>
        <v/>
      </c>
      <c r="I45" s="1890" t="str">
        <f t="shared" ref="I45:I54" si="12">IF(H45="","",IF(OR(AND(H45&gt;=I$3,H45&lt;=I$4,NOT(I$4=0)),AND(H45&gt;=I$3,I$4=0)),"○","×"))</f>
        <v/>
      </c>
      <c r="J45" s="1991"/>
      <c r="K45" s="1992"/>
      <c r="L45" s="1992" t="str">
        <f t="shared" ref="L45:L54" si="13">IF(OR(J45=0,K45=0),"",K45-J45)</f>
        <v/>
      </c>
      <c r="M45" s="1994" t="str">
        <f t="shared" ref="M45:M54" si="14">IF(L45="","",IF(OR(AND(L45&gt;=M$3,L45&lt;=M$4,NOT(M$4=0)),AND(L45&gt;=M$3,M$4=0)),"○","×"))</f>
        <v/>
      </c>
      <c r="N45" s="1951"/>
    </row>
    <row r="46" spans="1:14" ht="22.5" customHeight="1">
      <c r="A46" s="1939">
        <v>30</v>
      </c>
      <c r="B46" s="1951"/>
      <c r="C46" s="1949"/>
      <c r="D46" s="1958"/>
      <c r="E46" s="1966" t="str">
        <f t="shared" si="10"/>
        <v/>
      </c>
      <c r="F46" s="1971"/>
      <c r="G46" s="1978"/>
      <c r="H46" s="1978" t="str">
        <f t="shared" si="11"/>
        <v/>
      </c>
      <c r="I46" s="1890" t="str">
        <f t="shared" si="12"/>
        <v/>
      </c>
      <c r="J46" s="1971"/>
      <c r="K46" s="1978"/>
      <c r="L46" s="1978" t="str">
        <f t="shared" si="13"/>
        <v/>
      </c>
      <c r="M46" s="1966" t="str">
        <f t="shared" si="14"/>
        <v/>
      </c>
      <c r="N46" s="1951"/>
    </row>
    <row r="47" spans="1:14" ht="22.5" customHeight="1">
      <c r="A47" s="1939">
        <v>30</v>
      </c>
      <c r="B47" s="1951"/>
      <c r="C47" s="1949"/>
      <c r="D47" s="1958"/>
      <c r="E47" s="1966" t="str">
        <f t="shared" si="10"/>
        <v/>
      </c>
      <c r="F47" s="1971"/>
      <c r="G47" s="1978"/>
      <c r="H47" s="1978" t="str">
        <f t="shared" si="11"/>
        <v/>
      </c>
      <c r="I47" s="1890" t="str">
        <f t="shared" si="12"/>
        <v/>
      </c>
      <c r="J47" s="1971"/>
      <c r="K47" s="1978"/>
      <c r="L47" s="1978" t="str">
        <f t="shared" si="13"/>
        <v/>
      </c>
      <c r="M47" s="1966" t="str">
        <f t="shared" si="14"/>
        <v/>
      </c>
      <c r="N47" s="1951"/>
    </row>
    <row r="48" spans="1:14" ht="22.5" customHeight="1">
      <c r="A48" s="1939">
        <v>30</v>
      </c>
      <c r="B48" s="1951"/>
      <c r="C48" s="1949"/>
      <c r="D48" s="1958"/>
      <c r="E48" s="1966" t="str">
        <f t="shared" si="10"/>
        <v/>
      </c>
      <c r="F48" s="1971"/>
      <c r="G48" s="1978"/>
      <c r="H48" s="1978" t="str">
        <f t="shared" si="11"/>
        <v/>
      </c>
      <c r="I48" s="1890" t="str">
        <f t="shared" si="12"/>
        <v/>
      </c>
      <c r="J48" s="1971"/>
      <c r="K48" s="1978"/>
      <c r="L48" s="1978" t="str">
        <f t="shared" si="13"/>
        <v/>
      </c>
      <c r="M48" s="1966" t="str">
        <f t="shared" si="14"/>
        <v/>
      </c>
      <c r="N48" s="1951"/>
    </row>
    <row r="49" spans="1:14" ht="22.5" customHeight="1">
      <c r="A49" s="1939">
        <v>30</v>
      </c>
      <c r="B49" s="1951"/>
      <c r="C49" s="1949"/>
      <c r="D49" s="1958"/>
      <c r="E49" s="1966" t="str">
        <f t="shared" si="10"/>
        <v/>
      </c>
      <c r="F49" s="1971"/>
      <c r="G49" s="1978"/>
      <c r="H49" s="1978" t="str">
        <f t="shared" si="11"/>
        <v/>
      </c>
      <c r="I49" s="1890" t="str">
        <f t="shared" si="12"/>
        <v/>
      </c>
      <c r="J49" s="1971"/>
      <c r="K49" s="1978"/>
      <c r="L49" s="1978" t="str">
        <f t="shared" si="13"/>
        <v/>
      </c>
      <c r="M49" s="1966" t="str">
        <f t="shared" si="14"/>
        <v/>
      </c>
      <c r="N49" s="1951"/>
    </row>
    <row r="50" spans="1:14" ht="22.5" customHeight="1">
      <c r="A50" s="1939">
        <v>30</v>
      </c>
      <c r="B50" s="1951"/>
      <c r="C50" s="1949"/>
      <c r="D50" s="1958"/>
      <c r="E50" s="1966" t="str">
        <f t="shared" si="10"/>
        <v/>
      </c>
      <c r="F50" s="1971"/>
      <c r="G50" s="1978"/>
      <c r="H50" s="1978" t="str">
        <f t="shared" si="11"/>
        <v/>
      </c>
      <c r="I50" s="1890" t="str">
        <f t="shared" si="12"/>
        <v/>
      </c>
      <c r="J50" s="1971"/>
      <c r="K50" s="1978"/>
      <c r="L50" s="1978" t="str">
        <f t="shared" si="13"/>
        <v/>
      </c>
      <c r="M50" s="1966" t="str">
        <f t="shared" si="14"/>
        <v/>
      </c>
      <c r="N50" s="1951"/>
    </row>
    <row r="51" spans="1:14" ht="22.5" customHeight="1">
      <c r="A51" s="1939">
        <v>30</v>
      </c>
      <c r="B51" s="1951"/>
      <c r="C51" s="1949"/>
      <c r="D51" s="1958"/>
      <c r="E51" s="1966" t="str">
        <f t="shared" si="10"/>
        <v/>
      </c>
      <c r="F51" s="1971"/>
      <c r="G51" s="1978"/>
      <c r="H51" s="1978" t="str">
        <f t="shared" si="11"/>
        <v/>
      </c>
      <c r="I51" s="1890" t="str">
        <f t="shared" si="12"/>
        <v/>
      </c>
      <c r="J51" s="1971"/>
      <c r="K51" s="1978"/>
      <c r="L51" s="1978" t="str">
        <f t="shared" si="13"/>
        <v/>
      </c>
      <c r="M51" s="1966" t="str">
        <f t="shared" si="14"/>
        <v/>
      </c>
      <c r="N51" s="1951"/>
    </row>
    <row r="52" spans="1:14" ht="22.5" customHeight="1">
      <c r="A52" s="1939">
        <v>30</v>
      </c>
      <c r="B52" s="1951"/>
      <c r="C52" s="1949"/>
      <c r="D52" s="1958"/>
      <c r="E52" s="1966" t="str">
        <f t="shared" si="10"/>
        <v/>
      </c>
      <c r="F52" s="1971"/>
      <c r="G52" s="1978"/>
      <c r="H52" s="1978" t="str">
        <f t="shared" si="11"/>
        <v/>
      </c>
      <c r="I52" s="1890" t="str">
        <f t="shared" si="12"/>
        <v/>
      </c>
      <c r="J52" s="1971"/>
      <c r="K52" s="1978"/>
      <c r="L52" s="1978" t="str">
        <f t="shared" si="13"/>
        <v/>
      </c>
      <c r="M52" s="1966" t="str">
        <f t="shared" si="14"/>
        <v/>
      </c>
      <c r="N52" s="1951"/>
    </row>
    <row r="53" spans="1:14" ht="22.5" customHeight="1">
      <c r="A53" s="1939">
        <v>30</v>
      </c>
      <c r="B53" s="1951"/>
      <c r="C53" s="1949"/>
      <c r="D53" s="1958"/>
      <c r="E53" s="1966" t="str">
        <f t="shared" si="10"/>
        <v/>
      </c>
      <c r="F53" s="1971"/>
      <c r="G53" s="1978"/>
      <c r="H53" s="1978" t="str">
        <f t="shared" si="11"/>
        <v/>
      </c>
      <c r="I53" s="1890" t="str">
        <f t="shared" si="12"/>
        <v/>
      </c>
      <c r="J53" s="1971"/>
      <c r="K53" s="1978"/>
      <c r="L53" s="1978" t="str">
        <f t="shared" si="13"/>
        <v/>
      </c>
      <c r="M53" s="1966" t="str">
        <f t="shared" si="14"/>
        <v/>
      </c>
      <c r="N53" s="1951"/>
    </row>
    <row r="54" spans="1:14" ht="22.5" customHeight="1">
      <c r="A54" s="1939">
        <v>30</v>
      </c>
      <c r="B54" s="1951"/>
      <c r="C54" s="1950"/>
      <c r="D54" s="1959"/>
      <c r="E54" s="1967" t="str">
        <f t="shared" si="10"/>
        <v/>
      </c>
      <c r="F54" s="1972"/>
      <c r="G54" s="1979"/>
      <c r="H54" s="1979" t="str">
        <f t="shared" si="11"/>
        <v/>
      </c>
      <c r="I54" s="1988" t="str">
        <f t="shared" si="12"/>
        <v/>
      </c>
      <c r="J54" s="1972"/>
      <c r="K54" s="1979"/>
      <c r="L54" s="1979" t="str">
        <f t="shared" si="13"/>
        <v/>
      </c>
      <c r="M54" s="1967" t="str">
        <f t="shared" si="14"/>
        <v/>
      </c>
      <c r="N54" s="1951"/>
    </row>
    <row r="55" spans="1:14" ht="22.5" customHeight="1">
      <c r="A55" s="1939">
        <v>30</v>
      </c>
      <c r="B55" s="1951"/>
      <c r="C55" s="1951"/>
      <c r="D55" s="1951"/>
      <c r="E55" s="1951"/>
      <c r="F55" s="1951"/>
      <c r="G55" s="1951"/>
      <c r="H55" s="1951"/>
      <c r="I55" s="1951"/>
      <c r="J55" s="1951"/>
      <c r="K55" s="1951"/>
      <c r="L55" s="1951"/>
      <c r="M55" s="1951"/>
      <c r="N55" s="1951"/>
    </row>
    <row r="56" spans="1:14" ht="22.5" customHeight="1">
      <c r="A56" s="1939">
        <v>30</v>
      </c>
      <c r="B56" s="1951"/>
      <c r="C56" s="1951"/>
      <c r="D56" s="1951"/>
      <c r="E56" s="1951"/>
      <c r="F56" s="1951"/>
      <c r="G56" s="1957" t="s">
        <v>1309</v>
      </c>
      <c r="H56" s="1984">
        <f>MAX(H13:H54)</f>
        <v>0</v>
      </c>
      <c r="I56" s="1951"/>
      <c r="J56" s="1951"/>
      <c r="K56" s="1957" t="s">
        <v>1309</v>
      </c>
      <c r="L56" s="1984">
        <f>MAX(L13:L54)</f>
        <v>0</v>
      </c>
      <c r="M56" s="1951"/>
      <c r="N56" s="1951"/>
    </row>
    <row r="57" spans="1:14" ht="22.5" customHeight="1">
      <c r="A57" s="1939">
        <v>30</v>
      </c>
      <c r="B57" s="1951"/>
      <c r="C57" s="1952"/>
      <c r="D57" s="1953"/>
      <c r="E57" s="1953"/>
      <c r="F57" s="1973"/>
      <c r="G57" s="1980" t="s">
        <v>1311</v>
      </c>
      <c r="H57" s="1985">
        <f>MIN(H13:H54)</f>
        <v>0</v>
      </c>
      <c r="I57" s="1951"/>
      <c r="J57" s="1951"/>
      <c r="K57" s="1980" t="s">
        <v>1311</v>
      </c>
      <c r="L57" s="1985">
        <f>MIN(L13:L54)</f>
        <v>0</v>
      </c>
      <c r="M57" s="1951"/>
      <c r="N57" s="1951"/>
    </row>
    <row r="58" spans="1:14" s="1939" customFormat="1" ht="22.5" customHeight="1">
      <c r="A58" s="1939">
        <v>30</v>
      </c>
      <c r="B58" s="1951"/>
      <c r="C58" s="1953"/>
      <c r="D58" s="1953"/>
      <c r="E58" s="1953"/>
      <c r="F58" s="1973"/>
      <c r="G58" s="1981" t="s">
        <v>1235</v>
      </c>
      <c r="H58" s="1986">
        <f>IF(SUM(H13:H54)=0,0,AVERAGE(H13:H54))</f>
        <v>0</v>
      </c>
      <c r="I58" s="1951"/>
      <c r="J58" s="1951"/>
      <c r="K58" s="1981" t="s">
        <v>1235</v>
      </c>
      <c r="L58" s="1986">
        <f>IF(SUM(L13:L54)=0,0,AVERAGE(L13:L54))</f>
        <v>0</v>
      </c>
      <c r="M58" s="1951"/>
      <c r="N58" s="1951"/>
    </row>
    <row r="59" spans="1:14" ht="22.5" customHeight="1">
      <c r="A59" s="1939">
        <v>30</v>
      </c>
      <c r="B59" s="1951"/>
      <c r="C59" s="1951"/>
      <c r="D59" s="1951"/>
      <c r="E59" s="1951"/>
      <c r="F59" s="1951"/>
      <c r="G59" s="1951"/>
      <c r="H59" s="1951"/>
      <c r="I59" s="1951"/>
      <c r="J59" s="1951"/>
      <c r="K59" s="1951"/>
      <c r="L59" s="1951"/>
      <c r="M59" s="1951"/>
      <c r="N59" s="1951"/>
    </row>
    <row r="60" spans="1:14" ht="22.5" customHeight="1"/>
    <row r="61" spans="1:14" ht="22.5" customHeight="1"/>
    <row r="62" spans="1:14" ht="22.5" customHeight="1"/>
    <row r="63" spans="1:14" ht="22.5" customHeight="1"/>
    <row r="64" spans="1:14" ht="22.5" customHeight="1"/>
    <row r="65" ht="22.5" customHeight="1"/>
    <row r="66" ht="22.5" customHeight="1"/>
  </sheetData>
  <mergeCells count="55">
    <mergeCell ref="C7:M7"/>
    <mergeCell ref="C8:E8"/>
    <mergeCell ref="D9:E9"/>
    <mergeCell ref="F9:I9"/>
    <mergeCell ref="J9:M9"/>
    <mergeCell ref="D10:E10"/>
    <mergeCell ref="F10:I10"/>
    <mergeCell ref="J10:M10"/>
    <mergeCell ref="C24:E24"/>
    <mergeCell ref="D25:E25"/>
    <mergeCell ref="F25:I25"/>
    <mergeCell ref="J25:M25"/>
    <mergeCell ref="D26:E26"/>
    <mergeCell ref="F26:I26"/>
    <mergeCell ref="J26:M26"/>
    <mergeCell ref="C40:E40"/>
    <mergeCell ref="D41:E41"/>
    <mergeCell ref="F41:I41"/>
    <mergeCell ref="J41:M41"/>
    <mergeCell ref="D42:E42"/>
    <mergeCell ref="F42:I42"/>
    <mergeCell ref="J42:M42"/>
    <mergeCell ref="C9:C12"/>
    <mergeCell ref="D11:D12"/>
    <mergeCell ref="E11:E12"/>
    <mergeCell ref="F11:F12"/>
    <mergeCell ref="G11:G12"/>
    <mergeCell ref="H11:H12"/>
    <mergeCell ref="I11:I12"/>
    <mergeCell ref="J11:J12"/>
    <mergeCell ref="K11:K12"/>
    <mergeCell ref="L11:L12"/>
    <mergeCell ref="M11:M12"/>
    <mergeCell ref="C25:C28"/>
    <mergeCell ref="D27:D28"/>
    <mergeCell ref="E27:E28"/>
    <mergeCell ref="F27:F28"/>
    <mergeCell ref="G27:G28"/>
    <mergeCell ref="H27:H28"/>
    <mergeCell ref="I27:I28"/>
    <mergeCell ref="J27:J28"/>
    <mergeCell ref="K27:K28"/>
    <mergeCell ref="L27:L28"/>
    <mergeCell ref="M27:M28"/>
    <mergeCell ref="C41:C44"/>
    <mergeCell ref="D43:D44"/>
    <mergeCell ref="E43:E44"/>
    <mergeCell ref="F43:F44"/>
    <mergeCell ref="G43:G44"/>
    <mergeCell ref="H43:H44"/>
    <mergeCell ref="I43:I44"/>
    <mergeCell ref="J43:J44"/>
    <mergeCell ref="K43:K44"/>
    <mergeCell ref="L43:L44"/>
    <mergeCell ref="M43:M44"/>
  </mergeCells>
  <phoneticPr fontId="23" type="Hiragana"/>
  <pageMargins left="0.7" right="0.7" top="0.75" bottom="0.75" header="0.3" footer="0.3"/>
  <pageSetup paperSize="9" scale="70" fitToWidth="1" fitToHeight="0"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sheetPr>
    <tabColor rgb="FFFF0000"/>
  </sheetPr>
  <dimension ref="A1:X59"/>
  <sheetViews>
    <sheetView showGridLines="0" view="pageBreakPreview" topLeftCell="A16" zoomScaleSheetLayoutView="100" workbookViewId="0">
      <selection activeCell="Q22" sqref="Q22"/>
    </sheetView>
  </sheetViews>
  <sheetFormatPr defaultRowHeight="13.5"/>
  <cols>
    <col min="1" max="1" width="9" style="1939" customWidth="1"/>
    <col min="2" max="2" width="2.5" style="1939" customWidth="1"/>
    <col min="3" max="4" width="12.5" style="1939" customWidth="1"/>
    <col min="5" max="5" width="6.25" style="1939" customWidth="1"/>
    <col min="6" max="8" width="12.5" style="1939" customWidth="1"/>
    <col min="9" max="9" width="6.25" style="1939" customWidth="1"/>
    <col min="10" max="12" width="12.5" style="1939" customWidth="1"/>
    <col min="13" max="13" width="6.25" style="1939" customWidth="1"/>
    <col min="14" max="14" width="2.5" style="1939" customWidth="1"/>
    <col min="15" max="16384" width="9" style="1939" customWidth="1"/>
  </cols>
  <sheetData>
    <row r="1" spans="1:24">
      <c r="C1" s="1942" t="s">
        <v>1297</v>
      </c>
    </row>
    <row r="2" spans="1:24">
      <c r="E2" s="1939" t="s">
        <v>992</v>
      </c>
      <c r="I2" s="1939" t="s">
        <v>842</v>
      </c>
      <c r="M2" s="1939" t="s">
        <v>842</v>
      </c>
    </row>
    <row r="3" spans="1:24">
      <c r="E3" s="1960">
        <v>40</v>
      </c>
      <c r="H3" s="1939" t="s">
        <v>1244</v>
      </c>
      <c r="I3" s="1960">
        <v>-5.e-002</v>
      </c>
      <c r="L3" s="1939" t="s">
        <v>1244</v>
      </c>
      <c r="M3" s="1960">
        <v>-2.e-002</v>
      </c>
    </row>
    <row r="4" spans="1:24">
      <c r="H4" s="1939" t="s">
        <v>1312</v>
      </c>
      <c r="I4" s="1941"/>
      <c r="L4" s="1939" t="s">
        <v>1312</v>
      </c>
      <c r="M4" s="1941"/>
    </row>
    <row r="5" spans="1:24">
      <c r="I5" s="1941"/>
      <c r="M5" s="1941"/>
    </row>
    <row r="6" spans="1:24" s="1940" customFormat="1">
      <c r="B6" s="1940">
        <v>20</v>
      </c>
      <c r="C6" s="1940">
        <v>100</v>
      </c>
      <c r="D6" s="1940">
        <v>100</v>
      </c>
      <c r="E6" s="1940">
        <v>50</v>
      </c>
      <c r="F6" s="1940">
        <v>100</v>
      </c>
      <c r="G6" s="1940">
        <v>100</v>
      </c>
      <c r="H6" s="1940">
        <v>100</v>
      </c>
      <c r="I6" s="1940">
        <v>50</v>
      </c>
      <c r="J6" s="1940">
        <v>100</v>
      </c>
      <c r="K6" s="1940">
        <v>100</v>
      </c>
      <c r="L6" s="1940">
        <v>100</v>
      </c>
      <c r="M6" s="1940">
        <v>50</v>
      </c>
      <c r="N6" s="1940">
        <v>20</v>
      </c>
    </row>
    <row r="7" spans="1:24" ht="45" customHeight="1">
      <c r="A7" s="1939">
        <v>60</v>
      </c>
      <c r="B7" s="1951"/>
      <c r="C7" s="1943" t="s">
        <v>1331</v>
      </c>
      <c r="D7" s="1943"/>
      <c r="E7" s="1943"/>
      <c r="F7" s="1943"/>
      <c r="G7" s="1943"/>
      <c r="H7" s="1943"/>
      <c r="I7" s="1943"/>
      <c r="J7" s="1943"/>
      <c r="K7" s="1943"/>
      <c r="L7" s="1943"/>
      <c r="M7" s="1943"/>
      <c r="N7" s="1951"/>
    </row>
    <row r="8" spans="1:24" ht="22.5" customHeight="1">
      <c r="A8" s="1939">
        <v>30</v>
      </c>
      <c r="B8" s="1951"/>
      <c r="C8" s="1944" t="s">
        <v>953</v>
      </c>
      <c r="D8" s="1944"/>
      <c r="E8" s="1944"/>
      <c r="F8" s="1951"/>
      <c r="G8" s="1951"/>
      <c r="H8" s="1951"/>
      <c r="I8" s="1951"/>
      <c r="J8" s="1951"/>
      <c r="K8" s="1951"/>
      <c r="L8" s="1951"/>
      <c r="M8" s="1951"/>
      <c r="N8" s="1951"/>
    </row>
    <row r="9" spans="1:24" ht="15" customHeight="1">
      <c r="A9" s="1939">
        <v>20</v>
      </c>
      <c r="B9" s="1951"/>
      <c r="C9" s="1945" t="s">
        <v>1306</v>
      </c>
      <c r="D9" s="1945" t="s">
        <v>1307</v>
      </c>
      <c r="E9" s="1961"/>
      <c r="F9" s="1968" t="s">
        <v>1319</v>
      </c>
      <c r="G9" s="1974"/>
      <c r="H9" s="1974"/>
      <c r="I9" s="1974"/>
      <c r="J9" s="1989" t="s">
        <v>1104</v>
      </c>
      <c r="K9" s="1974"/>
      <c r="L9" s="1974"/>
      <c r="M9" s="1993"/>
      <c r="N9" s="1951"/>
      <c r="P9" s="1995" t="s">
        <v>1307</v>
      </c>
      <c r="Q9" s="1995"/>
      <c r="R9" s="1995"/>
      <c r="T9" s="1995" t="s">
        <v>1315</v>
      </c>
      <c r="X9" s="1995" t="s">
        <v>1317</v>
      </c>
    </row>
    <row r="10" spans="1:24" ht="15" customHeight="1">
      <c r="A10" s="1939">
        <v>20</v>
      </c>
      <c r="B10" s="1951"/>
      <c r="C10" s="1946"/>
      <c r="D10" s="1954" t="str">
        <f>IF(E3=0,P10,P11)</f>
        <v>測定基準：40m毎，未満は1箇所</v>
      </c>
      <c r="E10" s="1962"/>
      <c r="F10" s="1954" t="str">
        <f>IF(I3=0,T10,IF(AND(NOT(I3=0),NOT(I4=0)),T12,T11))</f>
        <v>基準値：-50mm</v>
      </c>
      <c r="G10" s="1975"/>
      <c r="H10" s="1975"/>
      <c r="I10" s="1975"/>
      <c r="J10" s="1990" t="str">
        <f>IF(M3=0,X10,IF(AND(NOT(M3=0),NOT(M4=0)),X12,X11))</f>
        <v>基準値：-20mm</v>
      </c>
      <c r="K10" s="1975"/>
      <c r="L10" s="1975"/>
      <c r="M10" s="1962"/>
      <c r="N10" s="1951"/>
      <c r="P10" s="1995" t="s">
        <v>1310</v>
      </c>
      <c r="Q10" s="1995"/>
      <c r="R10" s="1995"/>
      <c r="T10" s="1995" t="s">
        <v>1316</v>
      </c>
      <c r="X10" s="1995" t="s">
        <v>1316</v>
      </c>
    </row>
    <row r="11" spans="1:24" ht="15" customHeight="1">
      <c r="A11" s="1939">
        <v>20</v>
      </c>
      <c r="B11" s="1951"/>
      <c r="C11" s="1946"/>
      <c r="D11" s="1955" t="s">
        <v>1137</v>
      </c>
      <c r="E11" s="1963" t="s">
        <v>1263</v>
      </c>
      <c r="F11" s="1969" t="s">
        <v>1328</v>
      </c>
      <c r="G11" s="1976" t="s">
        <v>1324</v>
      </c>
      <c r="H11" s="1982" t="s">
        <v>159</v>
      </c>
      <c r="I11" s="898" t="s">
        <v>1263</v>
      </c>
      <c r="J11" s="1976" t="s">
        <v>1332</v>
      </c>
      <c r="K11" s="1976" t="s">
        <v>1265</v>
      </c>
      <c r="L11" s="1982" t="s">
        <v>159</v>
      </c>
      <c r="M11" s="1963" t="s">
        <v>1263</v>
      </c>
      <c r="N11" s="1951"/>
      <c r="P11" s="1995" t="str">
        <f>"測定基準："&amp;E3&amp;"m毎，未満は1箇所"</f>
        <v>測定基準：40m毎，未満は1箇所</v>
      </c>
      <c r="Q11" s="1995"/>
      <c r="R11" s="1995"/>
      <c r="S11" s="1995"/>
      <c r="T11" s="1995" t="str">
        <f>"基準値："&amp;I3*1000&amp;"mm"</f>
        <v>基準値：-50mm</v>
      </c>
      <c r="X11" s="1995" t="str">
        <f>"基準値："&amp;M3*1000&amp;"mm"</f>
        <v>基準値：-20mm</v>
      </c>
    </row>
    <row r="12" spans="1:24" ht="15" customHeight="1">
      <c r="A12" s="1939">
        <v>20</v>
      </c>
      <c r="B12" s="1951"/>
      <c r="C12" s="1947"/>
      <c r="D12" s="1956"/>
      <c r="E12" s="1964"/>
      <c r="F12" s="1970"/>
      <c r="G12" s="1977"/>
      <c r="H12" s="1983"/>
      <c r="I12" s="1987"/>
      <c r="J12" s="1977"/>
      <c r="K12" s="1977"/>
      <c r="L12" s="1983"/>
      <c r="M12" s="1964"/>
      <c r="N12" s="1951"/>
      <c r="T12" s="1995" t="str">
        <f>"基準値："&amp;I3*1000&amp;"～+"&amp;I4*1000&amp;"mm"</f>
        <v>基準値：-50～+0mm</v>
      </c>
      <c r="X12" s="1995" t="str">
        <f>"基準値："&amp;M3*1000&amp;"～+"&amp;M4*1000&amp;"mm"</f>
        <v>基準値：-20～+0mm</v>
      </c>
    </row>
    <row r="13" spans="1:24" ht="22.5" customHeight="1">
      <c r="A13" s="1939">
        <v>30</v>
      </c>
      <c r="B13" s="1951"/>
      <c r="C13" s="1948"/>
      <c r="D13" s="1957"/>
      <c r="E13" s="1965" t="str">
        <f t="shared" ref="E13:E22" si="0">IF(D13=0,"",IF(D13&lt;=E$3,"○","×"))</f>
        <v/>
      </c>
      <c r="F13" s="1971"/>
      <c r="G13" s="1978"/>
      <c r="H13" s="1978" t="str">
        <f t="shared" ref="H13:H22" si="1">IF(OR(F13=0,G13=0),"",G13-F13)</f>
        <v/>
      </c>
      <c r="I13" s="1890" t="str">
        <f t="shared" ref="I13:I22" si="2">IF(H13="","",IF(OR(AND(H13&gt;=I$3,H13&lt;=I$4,NOT(I$4=0)),AND(H13&gt;=I$3,I$4=0)),"○","×"))</f>
        <v/>
      </c>
      <c r="J13" s="1991"/>
      <c r="K13" s="1992"/>
      <c r="L13" s="1992" t="str">
        <f t="shared" ref="L13:L22" si="3">IF(OR(J13=0,K13=0),"",K13-J13)</f>
        <v/>
      </c>
      <c r="M13" s="1994" t="str">
        <f t="shared" ref="M13:M22" si="4">IF(L13="","",IF(OR(AND(L13&gt;=M$3,L13&lt;=M$4,NOT(M$4=0)),AND(L13&gt;=M$3,M$4=0)),"○","×"))</f>
        <v/>
      </c>
      <c r="N13" s="1951"/>
    </row>
    <row r="14" spans="1:24" ht="22.5" customHeight="1">
      <c r="A14" s="1939">
        <v>30</v>
      </c>
      <c r="B14" s="1951"/>
      <c r="C14" s="1949"/>
      <c r="D14" s="1958"/>
      <c r="E14" s="1966" t="str">
        <f t="shared" si="0"/>
        <v/>
      </c>
      <c r="F14" s="1971"/>
      <c r="G14" s="1978"/>
      <c r="H14" s="1978" t="str">
        <f t="shared" si="1"/>
        <v/>
      </c>
      <c r="I14" s="1890" t="str">
        <f t="shared" si="2"/>
        <v/>
      </c>
      <c r="J14" s="1971"/>
      <c r="K14" s="1978"/>
      <c r="L14" s="1978" t="str">
        <f t="shared" si="3"/>
        <v/>
      </c>
      <c r="M14" s="1966" t="str">
        <f t="shared" si="4"/>
        <v/>
      </c>
      <c r="N14" s="1951"/>
    </row>
    <row r="15" spans="1:24" ht="22.5" customHeight="1">
      <c r="A15" s="1939">
        <v>30</v>
      </c>
      <c r="B15" s="1951"/>
      <c r="C15" s="1949"/>
      <c r="D15" s="1958"/>
      <c r="E15" s="1966" t="str">
        <f t="shared" si="0"/>
        <v/>
      </c>
      <c r="F15" s="1971"/>
      <c r="G15" s="1978"/>
      <c r="H15" s="1978" t="str">
        <f t="shared" si="1"/>
        <v/>
      </c>
      <c r="I15" s="1890" t="str">
        <f t="shared" si="2"/>
        <v/>
      </c>
      <c r="J15" s="1971"/>
      <c r="K15" s="1978"/>
      <c r="L15" s="1978" t="str">
        <f t="shared" si="3"/>
        <v/>
      </c>
      <c r="M15" s="1966" t="str">
        <f t="shared" si="4"/>
        <v/>
      </c>
      <c r="N15" s="1951"/>
    </row>
    <row r="16" spans="1:24" ht="22.5" customHeight="1">
      <c r="A16" s="1939">
        <v>30</v>
      </c>
      <c r="B16" s="1951"/>
      <c r="C16" s="1949"/>
      <c r="D16" s="1958"/>
      <c r="E16" s="1966" t="str">
        <f t="shared" si="0"/>
        <v/>
      </c>
      <c r="F16" s="1971"/>
      <c r="G16" s="1978"/>
      <c r="H16" s="1978" t="str">
        <f t="shared" si="1"/>
        <v/>
      </c>
      <c r="I16" s="1890" t="str">
        <f t="shared" si="2"/>
        <v/>
      </c>
      <c r="J16" s="1971"/>
      <c r="K16" s="1978"/>
      <c r="L16" s="1978" t="str">
        <f t="shared" si="3"/>
        <v/>
      </c>
      <c r="M16" s="1966" t="str">
        <f t="shared" si="4"/>
        <v/>
      </c>
      <c r="N16" s="1951"/>
    </row>
    <row r="17" spans="1:14" ht="22.5" customHeight="1">
      <c r="A17" s="1939">
        <v>30</v>
      </c>
      <c r="B17" s="1951"/>
      <c r="C17" s="1949"/>
      <c r="D17" s="1958"/>
      <c r="E17" s="1966" t="str">
        <f t="shared" si="0"/>
        <v/>
      </c>
      <c r="F17" s="1971"/>
      <c r="G17" s="1978"/>
      <c r="H17" s="1978" t="str">
        <f t="shared" si="1"/>
        <v/>
      </c>
      <c r="I17" s="1890" t="str">
        <f t="shared" si="2"/>
        <v/>
      </c>
      <c r="J17" s="1971"/>
      <c r="K17" s="1978"/>
      <c r="L17" s="1978" t="str">
        <f t="shared" si="3"/>
        <v/>
      </c>
      <c r="M17" s="1966" t="str">
        <f t="shared" si="4"/>
        <v/>
      </c>
      <c r="N17" s="1951"/>
    </row>
    <row r="18" spans="1:14" ht="22.5" customHeight="1">
      <c r="A18" s="1939">
        <v>30</v>
      </c>
      <c r="B18" s="1951"/>
      <c r="C18" s="1949"/>
      <c r="D18" s="1958"/>
      <c r="E18" s="1966" t="str">
        <f t="shared" si="0"/>
        <v/>
      </c>
      <c r="F18" s="1971"/>
      <c r="G18" s="1978"/>
      <c r="H18" s="1978" t="str">
        <f t="shared" si="1"/>
        <v/>
      </c>
      <c r="I18" s="1890" t="str">
        <f t="shared" si="2"/>
        <v/>
      </c>
      <c r="J18" s="1971"/>
      <c r="K18" s="1978"/>
      <c r="L18" s="1978" t="str">
        <f t="shared" si="3"/>
        <v/>
      </c>
      <c r="M18" s="1966" t="str">
        <f t="shared" si="4"/>
        <v/>
      </c>
      <c r="N18" s="1951"/>
    </row>
    <row r="19" spans="1:14" ht="22.5" customHeight="1">
      <c r="A19" s="1939">
        <v>30</v>
      </c>
      <c r="B19" s="1951"/>
      <c r="C19" s="1949"/>
      <c r="D19" s="1958"/>
      <c r="E19" s="1966" t="str">
        <f t="shared" si="0"/>
        <v/>
      </c>
      <c r="F19" s="1971"/>
      <c r="G19" s="1978"/>
      <c r="H19" s="1978" t="str">
        <f t="shared" si="1"/>
        <v/>
      </c>
      <c r="I19" s="1890" t="str">
        <f t="shared" si="2"/>
        <v/>
      </c>
      <c r="J19" s="1971"/>
      <c r="K19" s="1978"/>
      <c r="L19" s="1978" t="str">
        <f t="shared" si="3"/>
        <v/>
      </c>
      <c r="M19" s="1966" t="str">
        <f t="shared" si="4"/>
        <v/>
      </c>
      <c r="N19" s="1951"/>
    </row>
    <row r="20" spans="1:14" ht="22.5" customHeight="1">
      <c r="A20" s="1939">
        <v>30</v>
      </c>
      <c r="B20" s="1951"/>
      <c r="C20" s="1949"/>
      <c r="D20" s="1958"/>
      <c r="E20" s="1966" t="str">
        <f t="shared" si="0"/>
        <v/>
      </c>
      <c r="F20" s="1971"/>
      <c r="G20" s="1978"/>
      <c r="H20" s="1978" t="str">
        <f t="shared" si="1"/>
        <v/>
      </c>
      <c r="I20" s="1890" t="str">
        <f t="shared" si="2"/>
        <v/>
      </c>
      <c r="J20" s="1971"/>
      <c r="K20" s="1978"/>
      <c r="L20" s="1978" t="str">
        <f t="shared" si="3"/>
        <v/>
      </c>
      <c r="M20" s="1966" t="str">
        <f t="shared" si="4"/>
        <v/>
      </c>
      <c r="N20" s="1951"/>
    </row>
    <row r="21" spans="1:14" ht="22.5" customHeight="1">
      <c r="A21" s="1939">
        <v>30</v>
      </c>
      <c r="B21" s="1951"/>
      <c r="C21" s="1949"/>
      <c r="D21" s="1958"/>
      <c r="E21" s="1966" t="str">
        <f t="shared" si="0"/>
        <v/>
      </c>
      <c r="F21" s="1971"/>
      <c r="G21" s="1978"/>
      <c r="H21" s="1978" t="str">
        <f t="shared" si="1"/>
        <v/>
      </c>
      <c r="I21" s="1890" t="str">
        <f t="shared" si="2"/>
        <v/>
      </c>
      <c r="J21" s="1971"/>
      <c r="K21" s="1978"/>
      <c r="L21" s="1978" t="str">
        <f t="shared" si="3"/>
        <v/>
      </c>
      <c r="M21" s="1966" t="str">
        <f t="shared" si="4"/>
        <v/>
      </c>
      <c r="N21" s="1951"/>
    </row>
    <row r="22" spans="1:14" ht="22.5" customHeight="1">
      <c r="A22" s="1939">
        <v>30</v>
      </c>
      <c r="B22" s="1951"/>
      <c r="C22" s="1950"/>
      <c r="D22" s="1959"/>
      <c r="E22" s="1967" t="str">
        <f t="shared" si="0"/>
        <v/>
      </c>
      <c r="F22" s="1972"/>
      <c r="G22" s="1979"/>
      <c r="H22" s="1979" t="str">
        <f t="shared" si="1"/>
        <v/>
      </c>
      <c r="I22" s="1988" t="str">
        <f t="shared" si="2"/>
        <v/>
      </c>
      <c r="J22" s="1972"/>
      <c r="K22" s="1979"/>
      <c r="L22" s="1979" t="str">
        <f t="shared" si="3"/>
        <v/>
      </c>
      <c r="M22" s="1967" t="str">
        <f t="shared" si="4"/>
        <v/>
      </c>
      <c r="N22" s="1951"/>
    </row>
    <row r="23" spans="1:14" ht="22.5" customHeight="1">
      <c r="A23" s="1939">
        <v>30</v>
      </c>
      <c r="B23" s="1951"/>
      <c r="C23" s="1951"/>
      <c r="D23" s="1951"/>
      <c r="E23" s="1951"/>
      <c r="F23" s="1951"/>
      <c r="G23" s="1951"/>
      <c r="H23" s="1951"/>
      <c r="I23" s="1951"/>
      <c r="J23" s="1951"/>
      <c r="K23" s="1951"/>
      <c r="L23" s="1951"/>
      <c r="M23" s="1951"/>
      <c r="N23" s="1951"/>
    </row>
    <row r="24" spans="1:14" ht="22.5" customHeight="1">
      <c r="A24" s="1939">
        <v>30</v>
      </c>
      <c r="B24" s="1951"/>
      <c r="C24" s="1944" t="s">
        <v>953</v>
      </c>
      <c r="D24" s="1944"/>
      <c r="E24" s="1944"/>
      <c r="F24" s="1951"/>
      <c r="G24" s="1951"/>
      <c r="H24" s="1951"/>
      <c r="I24" s="1951"/>
      <c r="J24" s="1951"/>
      <c r="K24" s="1951"/>
      <c r="L24" s="1951"/>
      <c r="M24" s="1951"/>
      <c r="N24" s="1951"/>
    </row>
    <row r="25" spans="1:14" ht="15" customHeight="1">
      <c r="A25" s="1939">
        <v>20</v>
      </c>
      <c r="B25" s="1951"/>
      <c r="C25" s="1945" t="s">
        <v>1306</v>
      </c>
      <c r="D25" s="1945" t="s">
        <v>1307</v>
      </c>
      <c r="E25" s="1961"/>
      <c r="F25" s="1968" t="s">
        <v>1319</v>
      </c>
      <c r="G25" s="1974"/>
      <c r="H25" s="1974"/>
      <c r="I25" s="1974"/>
      <c r="J25" s="1989" t="s">
        <v>1104</v>
      </c>
      <c r="K25" s="1974"/>
      <c r="L25" s="1974"/>
      <c r="M25" s="1993"/>
      <c r="N25" s="1951"/>
    </row>
    <row r="26" spans="1:14" ht="15" customHeight="1">
      <c r="A26" s="1939">
        <v>20</v>
      </c>
      <c r="B26" s="1951"/>
      <c r="C26" s="1946"/>
      <c r="D26" s="1954" t="str">
        <f>D$10</f>
        <v>測定基準：40m毎，未満は1箇所</v>
      </c>
      <c r="E26" s="1962"/>
      <c r="F26" s="1954" t="str">
        <f>F$10</f>
        <v>基準値：-50mm</v>
      </c>
      <c r="G26" s="1975"/>
      <c r="H26" s="1975"/>
      <c r="I26" s="1975"/>
      <c r="J26" s="1990" t="str">
        <f>J$10</f>
        <v>基準値：-20mm</v>
      </c>
      <c r="K26" s="1975"/>
      <c r="L26" s="1975"/>
      <c r="M26" s="1962"/>
      <c r="N26" s="1951"/>
    </row>
    <row r="27" spans="1:14" ht="15" customHeight="1">
      <c r="A27" s="1939">
        <v>20</v>
      </c>
      <c r="B27" s="1951"/>
      <c r="C27" s="1946"/>
      <c r="D27" s="1955" t="s">
        <v>1137</v>
      </c>
      <c r="E27" s="1963" t="s">
        <v>1263</v>
      </c>
      <c r="F27" s="1969" t="s">
        <v>1328</v>
      </c>
      <c r="G27" s="1976" t="s">
        <v>1324</v>
      </c>
      <c r="H27" s="1982" t="s">
        <v>159</v>
      </c>
      <c r="I27" s="898" t="s">
        <v>1263</v>
      </c>
      <c r="J27" s="1976" t="s">
        <v>1332</v>
      </c>
      <c r="K27" s="1976" t="s">
        <v>1265</v>
      </c>
      <c r="L27" s="1982" t="s">
        <v>159</v>
      </c>
      <c r="M27" s="1963" t="s">
        <v>1263</v>
      </c>
      <c r="N27" s="1951"/>
    </row>
    <row r="28" spans="1:14" ht="15" customHeight="1">
      <c r="A28" s="1939">
        <v>20</v>
      </c>
      <c r="B28" s="1951"/>
      <c r="C28" s="1947"/>
      <c r="D28" s="1956"/>
      <c r="E28" s="1964"/>
      <c r="F28" s="1970"/>
      <c r="G28" s="1977"/>
      <c r="H28" s="1983"/>
      <c r="I28" s="1987"/>
      <c r="J28" s="1977"/>
      <c r="K28" s="1977"/>
      <c r="L28" s="1983"/>
      <c r="M28" s="1964"/>
      <c r="N28" s="1951"/>
    </row>
    <row r="29" spans="1:14" ht="22.5" customHeight="1">
      <c r="A29" s="1939">
        <v>30</v>
      </c>
      <c r="B29" s="1951"/>
      <c r="C29" s="1948"/>
      <c r="D29" s="1957"/>
      <c r="E29" s="1965" t="str">
        <f t="shared" ref="E29:E38" si="5">IF(D29=0,"",IF(D29&lt;=E$3,"○","×"))</f>
        <v/>
      </c>
      <c r="F29" s="1971"/>
      <c r="G29" s="1978"/>
      <c r="H29" s="1978" t="str">
        <f t="shared" ref="H29:H38" si="6">IF(OR(F29=0,G29=0),"",G29-F29)</f>
        <v/>
      </c>
      <c r="I29" s="1890" t="str">
        <f t="shared" ref="I29:I38" si="7">IF(H29="","",IF(OR(AND(H29&gt;=I$3,H29&lt;=I$4,NOT(I$4=0)),AND(H29&gt;=I$3,I$4=0)),"○","×"))</f>
        <v/>
      </c>
      <c r="J29" s="1991"/>
      <c r="K29" s="1992"/>
      <c r="L29" s="1992" t="str">
        <f t="shared" ref="L29:L38" si="8">IF(OR(J29=0,K29=0),"",K29-J29)</f>
        <v/>
      </c>
      <c r="M29" s="1994" t="str">
        <f t="shared" ref="M29:M38" si="9">IF(L29="","",IF(OR(AND(L29&gt;=M$3,L29&lt;=M$4,NOT(M$4=0)),AND(L29&gt;=M$3,M$4=0)),"○","×"))</f>
        <v/>
      </c>
      <c r="N29" s="1951"/>
    </row>
    <row r="30" spans="1:14" ht="22.5" customHeight="1">
      <c r="A30" s="1939">
        <v>30</v>
      </c>
      <c r="B30" s="1951"/>
      <c r="C30" s="1949"/>
      <c r="D30" s="1958"/>
      <c r="E30" s="1966" t="str">
        <f t="shared" si="5"/>
        <v/>
      </c>
      <c r="F30" s="1971"/>
      <c r="G30" s="1978"/>
      <c r="H30" s="1978" t="str">
        <f t="shared" si="6"/>
        <v/>
      </c>
      <c r="I30" s="1890" t="str">
        <f t="shared" si="7"/>
        <v/>
      </c>
      <c r="J30" s="1971"/>
      <c r="K30" s="1978"/>
      <c r="L30" s="1978" t="str">
        <f t="shared" si="8"/>
        <v/>
      </c>
      <c r="M30" s="1966" t="str">
        <f t="shared" si="9"/>
        <v/>
      </c>
      <c r="N30" s="1951"/>
    </row>
    <row r="31" spans="1:14" ht="22.5" customHeight="1">
      <c r="A31" s="1939">
        <v>30</v>
      </c>
      <c r="B31" s="1951"/>
      <c r="C31" s="1949"/>
      <c r="D31" s="1958"/>
      <c r="E31" s="1966" t="str">
        <f t="shared" si="5"/>
        <v/>
      </c>
      <c r="F31" s="1971"/>
      <c r="G31" s="1978"/>
      <c r="H31" s="1978" t="str">
        <f t="shared" si="6"/>
        <v/>
      </c>
      <c r="I31" s="1890" t="str">
        <f t="shared" si="7"/>
        <v/>
      </c>
      <c r="J31" s="1971"/>
      <c r="K31" s="1978"/>
      <c r="L31" s="1978" t="str">
        <f t="shared" si="8"/>
        <v/>
      </c>
      <c r="M31" s="1966" t="str">
        <f t="shared" si="9"/>
        <v/>
      </c>
      <c r="N31" s="1951"/>
    </row>
    <row r="32" spans="1:14" ht="22.5" customHeight="1">
      <c r="A32" s="1939">
        <v>30</v>
      </c>
      <c r="B32" s="1951"/>
      <c r="C32" s="1949"/>
      <c r="D32" s="1958"/>
      <c r="E32" s="1966" t="str">
        <f t="shared" si="5"/>
        <v/>
      </c>
      <c r="F32" s="1971"/>
      <c r="G32" s="1978"/>
      <c r="H32" s="1978" t="str">
        <f t="shared" si="6"/>
        <v/>
      </c>
      <c r="I32" s="1890" t="str">
        <f t="shared" si="7"/>
        <v/>
      </c>
      <c r="J32" s="1971"/>
      <c r="K32" s="1978"/>
      <c r="L32" s="1978" t="str">
        <f t="shared" si="8"/>
        <v/>
      </c>
      <c r="M32" s="1966" t="str">
        <f t="shared" si="9"/>
        <v/>
      </c>
      <c r="N32" s="1951"/>
    </row>
    <row r="33" spans="1:14" ht="22.5" customHeight="1">
      <c r="A33" s="1939">
        <v>30</v>
      </c>
      <c r="B33" s="1951"/>
      <c r="C33" s="1949"/>
      <c r="D33" s="1958"/>
      <c r="E33" s="1966" t="str">
        <f t="shared" si="5"/>
        <v/>
      </c>
      <c r="F33" s="1971"/>
      <c r="G33" s="1978"/>
      <c r="H33" s="1978" t="str">
        <f t="shared" si="6"/>
        <v/>
      </c>
      <c r="I33" s="1890" t="str">
        <f t="shared" si="7"/>
        <v/>
      </c>
      <c r="J33" s="1971"/>
      <c r="K33" s="1978"/>
      <c r="L33" s="1978" t="str">
        <f t="shared" si="8"/>
        <v/>
      </c>
      <c r="M33" s="1966" t="str">
        <f t="shared" si="9"/>
        <v/>
      </c>
      <c r="N33" s="1951"/>
    </row>
    <row r="34" spans="1:14" ht="22.5" customHeight="1">
      <c r="A34" s="1939">
        <v>30</v>
      </c>
      <c r="B34" s="1951"/>
      <c r="C34" s="1949"/>
      <c r="D34" s="1958"/>
      <c r="E34" s="1966" t="str">
        <f t="shared" si="5"/>
        <v/>
      </c>
      <c r="F34" s="1971"/>
      <c r="G34" s="1978"/>
      <c r="H34" s="1978" t="str">
        <f t="shared" si="6"/>
        <v/>
      </c>
      <c r="I34" s="1890" t="str">
        <f t="shared" si="7"/>
        <v/>
      </c>
      <c r="J34" s="1971"/>
      <c r="K34" s="1978"/>
      <c r="L34" s="1978" t="str">
        <f t="shared" si="8"/>
        <v/>
      </c>
      <c r="M34" s="1966" t="str">
        <f t="shared" si="9"/>
        <v/>
      </c>
      <c r="N34" s="1951"/>
    </row>
    <row r="35" spans="1:14" ht="22.5" customHeight="1">
      <c r="A35" s="1939">
        <v>30</v>
      </c>
      <c r="B35" s="1951"/>
      <c r="C35" s="1949"/>
      <c r="D35" s="1958"/>
      <c r="E35" s="1966" t="str">
        <f t="shared" si="5"/>
        <v/>
      </c>
      <c r="F35" s="1971"/>
      <c r="G35" s="1978"/>
      <c r="H35" s="1978" t="str">
        <f t="shared" si="6"/>
        <v/>
      </c>
      <c r="I35" s="1890" t="str">
        <f t="shared" si="7"/>
        <v/>
      </c>
      <c r="J35" s="1971"/>
      <c r="K35" s="1978"/>
      <c r="L35" s="1978" t="str">
        <f t="shared" si="8"/>
        <v/>
      </c>
      <c r="M35" s="1966" t="str">
        <f t="shared" si="9"/>
        <v/>
      </c>
      <c r="N35" s="1951"/>
    </row>
    <row r="36" spans="1:14" ht="22.5" customHeight="1">
      <c r="A36" s="1939">
        <v>30</v>
      </c>
      <c r="B36" s="1951"/>
      <c r="C36" s="1949"/>
      <c r="D36" s="1958"/>
      <c r="E36" s="1966" t="str">
        <f t="shared" si="5"/>
        <v/>
      </c>
      <c r="F36" s="1971"/>
      <c r="G36" s="1978"/>
      <c r="H36" s="1978" t="str">
        <f t="shared" si="6"/>
        <v/>
      </c>
      <c r="I36" s="1890" t="str">
        <f t="shared" si="7"/>
        <v/>
      </c>
      <c r="J36" s="1971"/>
      <c r="K36" s="1978"/>
      <c r="L36" s="1978" t="str">
        <f t="shared" si="8"/>
        <v/>
      </c>
      <c r="M36" s="1966" t="str">
        <f t="shared" si="9"/>
        <v/>
      </c>
      <c r="N36" s="1951"/>
    </row>
    <row r="37" spans="1:14" ht="22.5" customHeight="1">
      <c r="A37" s="1939">
        <v>30</v>
      </c>
      <c r="B37" s="1951"/>
      <c r="C37" s="1949"/>
      <c r="D37" s="1958"/>
      <c r="E37" s="1966" t="str">
        <f t="shared" si="5"/>
        <v/>
      </c>
      <c r="F37" s="1971"/>
      <c r="G37" s="1978"/>
      <c r="H37" s="1978" t="str">
        <f t="shared" si="6"/>
        <v/>
      </c>
      <c r="I37" s="1890" t="str">
        <f t="shared" si="7"/>
        <v/>
      </c>
      <c r="J37" s="1971"/>
      <c r="K37" s="1978"/>
      <c r="L37" s="1978" t="str">
        <f t="shared" si="8"/>
        <v/>
      </c>
      <c r="M37" s="1966" t="str">
        <f t="shared" si="9"/>
        <v/>
      </c>
      <c r="N37" s="1951"/>
    </row>
    <row r="38" spans="1:14" ht="22.5" customHeight="1">
      <c r="A38" s="1939">
        <v>30</v>
      </c>
      <c r="B38" s="1951"/>
      <c r="C38" s="1950"/>
      <c r="D38" s="1959"/>
      <c r="E38" s="1967" t="str">
        <f t="shared" si="5"/>
        <v/>
      </c>
      <c r="F38" s="1972"/>
      <c r="G38" s="1979"/>
      <c r="H38" s="1979" t="str">
        <f t="shared" si="6"/>
        <v/>
      </c>
      <c r="I38" s="1988" t="str">
        <f t="shared" si="7"/>
        <v/>
      </c>
      <c r="J38" s="1972"/>
      <c r="K38" s="1979"/>
      <c r="L38" s="1979" t="str">
        <f t="shared" si="8"/>
        <v/>
      </c>
      <c r="M38" s="1967" t="str">
        <f t="shared" si="9"/>
        <v/>
      </c>
      <c r="N38" s="1951"/>
    </row>
    <row r="39" spans="1:14" ht="22.5" customHeight="1">
      <c r="A39" s="1939">
        <v>30</v>
      </c>
      <c r="B39" s="1951"/>
      <c r="C39" s="1951"/>
      <c r="D39" s="1951"/>
      <c r="E39" s="1951"/>
      <c r="F39" s="1951"/>
      <c r="G39" s="1951"/>
      <c r="H39" s="1951"/>
      <c r="I39" s="1951"/>
      <c r="J39" s="1951"/>
      <c r="K39" s="1951"/>
      <c r="L39" s="1951"/>
      <c r="M39" s="1951"/>
      <c r="N39" s="1951"/>
    </row>
    <row r="40" spans="1:14" ht="22.5" customHeight="1">
      <c r="A40" s="1939">
        <v>30</v>
      </c>
      <c r="B40" s="1951"/>
      <c r="C40" s="1944" t="s">
        <v>953</v>
      </c>
      <c r="D40" s="1944"/>
      <c r="E40" s="1944"/>
      <c r="F40" s="1951"/>
      <c r="G40" s="1951"/>
      <c r="H40" s="1951"/>
      <c r="I40" s="1951"/>
      <c r="J40" s="1951"/>
      <c r="K40" s="1951"/>
      <c r="L40" s="1951"/>
      <c r="M40" s="1951"/>
      <c r="N40" s="1951"/>
    </row>
    <row r="41" spans="1:14" ht="15" customHeight="1">
      <c r="A41" s="1939">
        <v>20</v>
      </c>
      <c r="B41" s="1951"/>
      <c r="C41" s="1945" t="s">
        <v>1306</v>
      </c>
      <c r="D41" s="1945" t="s">
        <v>1307</v>
      </c>
      <c r="E41" s="1961"/>
      <c r="F41" s="1968" t="s">
        <v>1319</v>
      </c>
      <c r="G41" s="1974"/>
      <c r="H41" s="1974"/>
      <c r="I41" s="1974"/>
      <c r="J41" s="1989" t="s">
        <v>1104</v>
      </c>
      <c r="K41" s="1974"/>
      <c r="L41" s="1974"/>
      <c r="M41" s="1993"/>
      <c r="N41" s="1951"/>
    </row>
    <row r="42" spans="1:14" ht="15" customHeight="1">
      <c r="A42" s="1939">
        <v>20</v>
      </c>
      <c r="B42" s="1951"/>
      <c r="C42" s="1946"/>
      <c r="D42" s="1954" t="str">
        <f>D$10</f>
        <v>測定基準：40m毎，未満は1箇所</v>
      </c>
      <c r="E42" s="1962"/>
      <c r="F42" s="1954" t="str">
        <f>F$10</f>
        <v>基準値：-50mm</v>
      </c>
      <c r="G42" s="1975"/>
      <c r="H42" s="1975"/>
      <c r="I42" s="1975"/>
      <c r="J42" s="1990" t="str">
        <f>J$10</f>
        <v>基準値：-20mm</v>
      </c>
      <c r="K42" s="1975"/>
      <c r="L42" s="1975"/>
      <c r="M42" s="1962"/>
      <c r="N42" s="1951"/>
    </row>
    <row r="43" spans="1:14" ht="15" customHeight="1">
      <c r="A43" s="1939">
        <v>20</v>
      </c>
      <c r="B43" s="1951"/>
      <c r="C43" s="1946"/>
      <c r="D43" s="1955" t="s">
        <v>1137</v>
      </c>
      <c r="E43" s="1963" t="s">
        <v>1263</v>
      </c>
      <c r="F43" s="1969" t="s">
        <v>1328</v>
      </c>
      <c r="G43" s="1976" t="s">
        <v>1324</v>
      </c>
      <c r="H43" s="1982" t="s">
        <v>159</v>
      </c>
      <c r="I43" s="898" t="s">
        <v>1263</v>
      </c>
      <c r="J43" s="1976" t="s">
        <v>1332</v>
      </c>
      <c r="K43" s="1976" t="s">
        <v>1265</v>
      </c>
      <c r="L43" s="1982" t="s">
        <v>159</v>
      </c>
      <c r="M43" s="1963" t="s">
        <v>1263</v>
      </c>
      <c r="N43" s="1951"/>
    </row>
    <row r="44" spans="1:14" ht="15" customHeight="1">
      <c r="A44" s="1939">
        <v>20</v>
      </c>
      <c r="B44" s="1951"/>
      <c r="C44" s="1947"/>
      <c r="D44" s="1956"/>
      <c r="E44" s="1964"/>
      <c r="F44" s="1970"/>
      <c r="G44" s="1977"/>
      <c r="H44" s="1983"/>
      <c r="I44" s="1987"/>
      <c r="J44" s="1977"/>
      <c r="K44" s="1977"/>
      <c r="L44" s="1983"/>
      <c r="M44" s="1964"/>
      <c r="N44" s="1951"/>
    </row>
    <row r="45" spans="1:14" ht="22.5" customHeight="1">
      <c r="A45" s="1939">
        <v>30</v>
      </c>
      <c r="B45" s="1951"/>
      <c r="C45" s="1948"/>
      <c r="D45" s="1957"/>
      <c r="E45" s="1965" t="str">
        <f t="shared" ref="E45:E54" si="10">IF(D45=0,"",IF(D45&lt;=E$3,"○","×"))</f>
        <v/>
      </c>
      <c r="F45" s="1971"/>
      <c r="G45" s="1978"/>
      <c r="H45" s="1978" t="str">
        <f t="shared" ref="H45:H54" si="11">IF(OR(F45=0,G45=0),"",G45-F45)</f>
        <v/>
      </c>
      <c r="I45" s="1890" t="str">
        <f t="shared" ref="I45:I54" si="12">IF(H45="","",IF(OR(AND(H45&gt;=I$3,H45&lt;=I$4,NOT(I$4=0)),AND(H45&gt;=I$3,I$4=0)),"○","×"))</f>
        <v/>
      </c>
      <c r="J45" s="1991"/>
      <c r="K45" s="1992"/>
      <c r="L45" s="1992" t="str">
        <f t="shared" ref="L45:L54" si="13">IF(OR(J45=0,K45=0),"",K45-J45)</f>
        <v/>
      </c>
      <c r="M45" s="1994" t="str">
        <f t="shared" ref="M45:M54" si="14">IF(L45="","",IF(OR(AND(L45&gt;=M$3,L45&lt;=M$4,NOT(M$4=0)),AND(L45&gt;=M$3,M$4=0)),"○","×"))</f>
        <v/>
      </c>
      <c r="N45" s="1951"/>
    </row>
    <row r="46" spans="1:14" ht="22.5" customHeight="1">
      <c r="A46" s="1939">
        <v>30</v>
      </c>
      <c r="B46" s="1951"/>
      <c r="C46" s="1949"/>
      <c r="D46" s="1958"/>
      <c r="E46" s="1966" t="str">
        <f t="shared" si="10"/>
        <v/>
      </c>
      <c r="F46" s="1971"/>
      <c r="G46" s="1978"/>
      <c r="H46" s="1978" t="str">
        <f t="shared" si="11"/>
        <v/>
      </c>
      <c r="I46" s="1890" t="str">
        <f t="shared" si="12"/>
        <v/>
      </c>
      <c r="J46" s="1971"/>
      <c r="K46" s="1978"/>
      <c r="L46" s="1978" t="str">
        <f t="shared" si="13"/>
        <v/>
      </c>
      <c r="M46" s="1966" t="str">
        <f t="shared" si="14"/>
        <v/>
      </c>
      <c r="N46" s="1951"/>
    </row>
    <row r="47" spans="1:14" ht="22.5" customHeight="1">
      <c r="A47" s="1939">
        <v>30</v>
      </c>
      <c r="B47" s="1951"/>
      <c r="C47" s="1949"/>
      <c r="D47" s="1958"/>
      <c r="E47" s="1966" t="str">
        <f t="shared" si="10"/>
        <v/>
      </c>
      <c r="F47" s="1971"/>
      <c r="G47" s="1978"/>
      <c r="H47" s="1978" t="str">
        <f t="shared" si="11"/>
        <v/>
      </c>
      <c r="I47" s="1890" t="str">
        <f t="shared" si="12"/>
        <v/>
      </c>
      <c r="J47" s="1971"/>
      <c r="K47" s="1978"/>
      <c r="L47" s="1978" t="str">
        <f t="shared" si="13"/>
        <v/>
      </c>
      <c r="M47" s="1966" t="str">
        <f t="shared" si="14"/>
        <v/>
      </c>
      <c r="N47" s="1951"/>
    </row>
    <row r="48" spans="1:14" ht="22.5" customHeight="1">
      <c r="A48" s="1939">
        <v>30</v>
      </c>
      <c r="B48" s="1951"/>
      <c r="C48" s="1949"/>
      <c r="D48" s="1958"/>
      <c r="E48" s="1966" t="str">
        <f t="shared" si="10"/>
        <v/>
      </c>
      <c r="F48" s="1971"/>
      <c r="G48" s="1978"/>
      <c r="H48" s="1978" t="str">
        <f t="shared" si="11"/>
        <v/>
      </c>
      <c r="I48" s="1890" t="str">
        <f t="shared" si="12"/>
        <v/>
      </c>
      <c r="J48" s="1971"/>
      <c r="K48" s="1978"/>
      <c r="L48" s="1978" t="str">
        <f t="shared" si="13"/>
        <v/>
      </c>
      <c r="M48" s="1966" t="str">
        <f t="shared" si="14"/>
        <v/>
      </c>
      <c r="N48" s="1951"/>
    </row>
    <row r="49" spans="1:14" ht="22.5" customHeight="1">
      <c r="A49" s="1939">
        <v>30</v>
      </c>
      <c r="B49" s="1951"/>
      <c r="C49" s="1949"/>
      <c r="D49" s="1958"/>
      <c r="E49" s="1966" t="str">
        <f t="shared" si="10"/>
        <v/>
      </c>
      <c r="F49" s="1971"/>
      <c r="G49" s="1978"/>
      <c r="H49" s="1978" t="str">
        <f t="shared" si="11"/>
        <v/>
      </c>
      <c r="I49" s="1890" t="str">
        <f t="shared" si="12"/>
        <v/>
      </c>
      <c r="J49" s="1971"/>
      <c r="K49" s="1978"/>
      <c r="L49" s="1978" t="str">
        <f t="shared" si="13"/>
        <v/>
      </c>
      <c r="M49" s="1966" t="str">
        <f t="shared" si="14"/>
        <v/>
      </c>
      <c r="N49" s="1951"/>
    </row>
    <row r="50" spans="1:14" ht="22.5" customHeight="1">
      <c r="A50" s="1939">
        <v>30</v>
      </c>
      <c r="B50" s="1951"/>
      <c r="C50" s="1949"/>
      <c r="D50" s="1958"/>
      <c r="E50" s="1966" t="str">
        <f t="shared" si="10"/>
        <v/>
      </c>
      <c r="F50" s="1971"/>
      <c r="G50" s="1978"/>
      <c r="H50" s="1978" t="str">
        <f t="shared" si="11"/>
        <v/>
      </c>
      <c r="I50" s="1890" t="str">
        <f t="shared" si="12"/>
        <v/>
      </c>
      <c r="J50" s="1971"/>
      <c r="K50" s="1978"/>
      <c r="L50" s="1978" t="str">
        <f t="shared" si="13"/>
        <v/>
      </c>
      <c r="M50" s="1966" t="str">
        <f t="shared" si="14"/>
        <v/>
      </c>
      <c r="N50" s="1951"/>
    </row>
    <row r="51" spans="1:14" ht="22.5" customHeight="1">
      <c r="A51" s="1939">
        <v>30</v>
      </c>
      <c r="B51" s="1951"/>
      <c r="C51" s="1949"/>
      <c r="D51" s="1958"/>
      <c r="E51" s="1966" t="str">
        <f t="shared" si="10"/>
        <v/>
      </c>
      <c r="F51" s="1971"/>
      <c r="G51" s="1978"/>
      <c r="H51" s="1978" t="str">
        <f t="shared" si="11"/>
        <v/>
      </c>
      <c r="I51" s="1890" t="str">
        <f t="shared" si="12"/>
        <v/>
      </c>
      <c r="J51" s="1971"/>
      <c r="K51" s="1978"/>
      <c r="L51" s="1978" t="str">
        <f t="shared" si="13"/>
        <v/>
      </c>
      <c r="M51" s="1966" t="str">
        <f t="shared" si="14"/>
        <v/>
      </c>
      <c r="N51" s="1951"/>
    </row>
    <row r="52" spans="1:14" ht="22.5" customHeight="1">
      <c r="A52" s="1939">
        <v>30</v>
      </c>
      <c r="B52" s="1951"/>
      <c r="C52" s="1949"/>
      <c r="D52" s="1958"/>
      <c r="E52" s="1966" t="str">
        <f t="shared" si="10"/>
        <v/>
      </c>
      <c r="F52" s="1971"/>
      <c r="G52" s="1978"/>
      <c r="H52" s="1978" t="str">
        <f t="shared" si="11"/>
        <v/>
      </c>
      <c r="I52" s="1890" t="str">
        <f t="shared" si="12"/>
        <v/>
      </c>
      <c r="J52" s="1971"/>
      <c r="K52" s="1978"/>
      <c r="L52" s="1978" t="str">
        <f t="shared" si="13"/>
        <v/>
      </c>
      <c r="M52" s="1966" t="str">
        <f t="shared" si="14"/>
        <v/>
      </c>
      <c r="N52" s="1951"/>
    </row>
    <row r="53" spans="1:14" ht="22.5" customHeight="1">
      <c r="A53" s="1939">
        <v>30</v>
      </c>
      <c r="B53" s="1951"/>
      <c r="C53" s="1949"/>
      <c r="D53" s="1958"/>
      <c r="E53" s="1966" t="str">
        <f t="shared" si="10"/>
        <v/>
      </c>
      <c r="F53" s="1971"/>
      <c r="G53" s="1978"/>
      <c r="H53" s="1978" t="str">
        <f t="shared" si="11"/>
        <v/>
      </c>
      <c r="I53" s="1890" t="str">
        <f t="shared" si="12"/>
        <v/>
      </c>
      <c r="J53" s="1971"/>
      <c r="K53" s="1978"/>
      <c r="L53" s="1978" t="str">
        <f t="shared" si="13"/>
        <v/>
      </c>
      <c r="M53" s="1966" t="str">
        <f t="shared" si="14"/>
        <v/>
      </c>
      <c r="N53" s="1951"/>
    </row>
    <row r="54" spans="1:14" ht="22.5" customHeight="1">
      <c r="A54" s="1939">
        <v>30</v>
      </c>
      <c r="B54" s="1951"/>
      <c r="C54" s="1950"/>
      <c r="D54" s="1959"/>
      <c r="E54" s="1967" t="str">
        <f t="shared" si="10"/>
        <v/>
      </c>
      <c r="F54" s="1972"/>
      <c r="G54" s="1979"/>
      <c r="H54" s="1979" t="str">
        <f t="shared" si="11"/>
        <v/>
      </c>
      <c r="I54" s="1988" t="str">
        <f t="shared" si="12"/>
        <v/>
      </c>
      <c r="J54" s="1972"/>
      <c r="K54" s="1979"/>
      <c r="L54" s="1979" t="str">
        <f t="shared" si="13"/>
        <v/>
      </c>
      <c r="M54" s="1967" t="str">
        <f t="shared" si="14"/>
        <v/>
      </c>
      <c r="N54" s="1951"/>
    </row>
    <row r="55" spans="1:14" ht="22.5" customHeight="1">
      <c r="A55" s="1939">
        <v>30</v>
      </c>
      <c r="B55" s="1951"/>
      <c r="C55" s="1951"/>
      <c r="D55" s="1951"/>
      <c r="E55" s="1951"/>
      <c r="F55" s="1951"/>
      <c r="G55" s="1951"/>
      <c r="H55" s="1951"/>
      <c r="I55" s="1951"/>
      <c r="J55" s="1951"/>
      <c r="K55" s="1951"/>
      <c r="L55" s="1951"/>
      <c r="M55" s="1951"/>
      <c r="N55" s="1951"/>
    </row>
    <row r="56" spans="1:14" ht="22.5" customHeight="1">
      <c r="A56" s="1939">
        <v>30</v>
      </c>
      <c r="B56" s="1951"/>
      <c r="C56" s="1951"/>
      <c r="D56" s="1951"/>
      <c r="E56" s="1951"/>
      <c r="F56" s="1951"/>
      <c r="G56" s="1957" t="s">
        <v>1309</v>
      </c>
      <c r="H56" s="1984">
        <f>MAX(H13:H54)</f>
        <v>0</v>
      </c>
      <c r="I56" s="1951"/>
      <c r="J56" s="1951"/>
      <c r="K56" s="1957" t="s">
        <v>1309</v>
      </c>
      <c r="L56" s="1984">
        <f>MAX(L13:L54)</f>
        <v>0</v>
      </c>
      <c r="M56" s="1951"/>
      <c r="N56" s="1951"/>
    </row>
    <row r="57" spans="1:14" ht="22.5" customHeight="1">
      <c r="A57" s="1939">
        <v>30</v>
      </c>
      <c r="B57" s="1951"/>
      <c r="C57" s="1952"/>
      <c r="D57" s="1953"/>
      <c r="E57" s="1953"/>
      <c r="F57" s="1973"/>
      <c r="G57" s="1980" t="s">
        <v>1311</v>
      </c>
      <c r="H57" s="1985">
        <f>MIN(H13:H54)</f>
        <v>0</v>
      </c>
      <c r="I57" s="1951"/>
      <c r="J57" s="1951"/>
      <c r="K57" s="1980" t="s">
        <v>1311</v>
      </c>
      <c r="L57" s="1985">
        <f>MIN(L13:L54)</f>
        <v>0</v>
      </c>
      <c r="M57" s="1951"/>
      <c r="N57" s="1951"/>
    </row>
    <row r="58" spans="1:14" s="1939" customFormat="1" ht="22.5" customHeight="1">
      <c r="A58" s="1939">
        <v>30</v>
      </c>
      <c r="B58" s="1951"/>
      <c r="C58" s="1953"/>
      <c r="D58" s="1953"/>
      <c r="E58" s="1953"/>
      <c r="F58" s="1973"/>
      <c r="G58" s="1981" t="s">
        <v>1235</v>
      </c>
      <c r="H58" s="1986">
        <f>IF(SUM(H13:H54)=0,0,AVERAGE(H13:H54))</f>
        <v>0</v>
      </c>
      <c r="I58" s="1951"/>
      <c r="J58" s="1951"/>
      <c r="K58" s="1981" t="s">
        <v>1235</v>
      </c>
      <c r="L58" s="1986">
        <f>IF(SUM(L13:L54)=0,0,AVERAGE(L13:L54))</f>
        <v>0</v>
      </c>
      <c r="M58" s="1951"/>
      <c r="N58" s="1951"/>
    </row>
    <row r="59" spans="1:14" ht="22.5" customHeight="1">
      <c r="A59" s="1939">
        <v>30</v>
      </c>
      <c r="B59" s="1951"/>
      <c r="C59" s="1951"/>
      <c r="D59" s="1951"/>
      <c r="E59" s="1951"/>
      <c r="F59" s="1951"/>
      <c r="G59" s="1951"/>
      <c r="H59" s="1951"/>
      <c r="I59" s="1951"/>
      <c r="J59" s="1951"/>
      <c r="K59" s="1951"/>
      <c r="L59" s="1951"/>
      <c r="M59" s="1951"/>
      <c r="N59" s="1951"/>
    </row>
    <row r="60" spans="1:14" ht="22.5" customHeight="1"/>
    <row r="61" spans="1:14" ht="22.5" customHeight="1"/>
    <row r="62" spans="1:14" ht="22.5" customHeight="1"/>
    <row r="63" spans="1:14" ht="22.5" customHeight="1"/>
    <row r="64" spans="1:14" ht="22.5" customHeight="1"/>
    <row r="65" ht="22.5" customHeight="1"/>
    <row r="66" ht="22.5" customHeight="1"/>
  </sheetData>
  <mergeCells count="55">
    <mergeCell ref="C7:M7"/>
    <mergeCell ref="C8:E8"/>
    <mergeCell ref="D9:E9"/>
    <mergeCell ref="F9:I9"/>
    <mergeCell ref="J9:M9"/>
    <mergeCell ref="D10:E10"/>
    <mergeCell ref="F10:I10"/>
    <mergeCell ref="J10:M10"/>
    <mergeCell ref="C24:E24"/>
    <mergeCell ref="D25:E25"/>
    <mergeCell ref="F25:I25"/>
    <mergeCell ref="J25:M25"/>
    <mergeCell ref="D26:E26"/>
    <mergeCell ref="F26:I26"/>
    <mergeCell ref="J26:M26"/>
    <mergeCell ref="C40:E40"/>
    <mergeCell ref="D41:E41"/>
    <mergeCell ref="F41:I41"/>
    <mergeCell ref="J41:M41"/>
    <mergeCell ref="D42:E42"/>
    <mergeCell ref="F42:I42"/>
    <mergeCell ref="J42:M42"/>
    <mergeCell ref="C9:C12"/>
    <mergeCell ref="D11:D12"/>
    <mergeCell ref="E11:E12"/>
    <mergeCell ref="F11:F12"/>
    <mergeCell ref="G11:G12"/>
    <mergeCell ref="H11:H12"/>
    <mergeCell ref="I11:I12"/>
    <mergeCell ref="J11:J12"/>
    <mergeCell ref="K11:K12"/>
    <mergeCell ref="L11:L12"/>
    <mergeCell ref="M11:M12"/>
    <mergeCell ref="C25:C28"/>
    <mergeCell ref="D27:D28"/>
    <mergeCell ref="E27:E28"/>
    <mergeCell ref="F27:F28"/>
    <mergeCell ref="G27:G28"/>
    <mergeCell ref="H27:H28"/>
    <mergeCell ref="I27:I28"/>
    <mergeCell ref="J27:J28"/>
    <mergeCell ref="K27:K28"/>
    <mergeCell ref="L27:L28"/>
    <mergeCell ref="M27:M28"/>
    <mergeCell ref="C41:C44"/>
    <mergeCell ref="D43:D44"/>
    <mergeCell ref="E43:E44"/>
    <mergeCell ref="F43:F44"/>
    <mergeCell ref="G43:G44"/>
    <mergeCell ref="H43:H44"/>
    <mergeCell ref="I43:I44"/>
    <mergeCell ref="J43:J44"/>
    <mergeCell ref="K43:K44"/>
    <mergeCell ref="L43:L44"/>
    <mergeCell ref="M43:M44"/>
  </mergeCells>
  <phoneticPr fontId="23" type="Hiragana"/>
  <pageMargins left="0.7" right="0.7" top="0.75" bottom="0.75" header="0.3" footer="0.3"/>
  <pageSetup paperSize="9" scale="70" fitToWidth="1" fitToHeight="0"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sheetPr>
    <tabColor rgb="FFFF0000"/>
  </sheetPr>
  <dimension ref="A1:X59"/>
  <sheetViews>
    <sheetView showGridLines="0" tabSelected="1" view="pageBreakPreview" topLeftCell="A31" zoomScaleSheetLayoutView="100" workbookViewId="0">
      <selection activeCell="Q20" sqref="Q20"/>
    </sheetView>
  </sheetViews>
  <sheetFormatPr defaultRowHeight="13.5"/>
  <cols>
    <col min="1" max="1" width="9" style="1939" customWidth="1"/>
    <col min="2" max="2" width="2.5" style="1939" customWidth="1"/>
    <col min="3" max="4" width="12.5" style="1939" customWidth="1"/>
    <col min="5" max="5" width="6.25" style="1939" customWidth="1"/>
    <col min="6" max="8" width="12.5" style="1939" customWidth="1"/>
    <col min="9" max="9" width="6.25" style="1939" customWidth="1"/>
    <col min="10" max="12" width="12.5" style="1939" customWidth="1"/>
    <col min="13" max="13" width="6.25" style="1939" customWidth="1"/>
    <col min="14" max="14" width="2.5" style="1939" customWidth="1"/>
    <col min="15" max="16384" width="9" style="1939" customWidth="1"/>
  </cols>
  <sheetData>
    <row r="1" spans="1:24">
      <c r="C1" s="1942" t="s">
        <v>1297</v>
      </c>
    </row>
    <row r="2" spans="1:24">
      <c r="E2" s="1939" t="s">
        <v>992</v>
      </c>
      <c r="I2" s="1939" t="s">
        <v>842</v>
      </c>
      <c r="M2" s="1939" t="s">
        <v>842</v>
      </c>
    </row>
    <row r="3" spans="1:24">
      <c r="E3" s="1960">
        <v>40</v>
      </c>
      <c r="H3" s="1939" t="s">
        <v>1244</v>
      </c>
      <c r="I3" s="1960">
        <v>-5.e-002</v>
      </c>
      <c r="L3" s="1939" t="s">
        <v>1244</v>
      </c>
      <c r="M3" s="1960">
        <v>-2.e-002</v>
      </c>
    </row>
    <row r="4" spans="1:24">
      <c r="H4" s="1939" t="s">
        <v>1312</v>
      </c>
      <c r="I4" s="1941"/>
      <c r="L4" s="1939" t="s">
        <v>1312</v>
      </c>
      <c r="M4" s="1941"/>
    </row>
    <row r="5" spans="1:24">
      <c r="I5" s="1941"/>
      <c r="M5" s="1941"/>
    </row>
    <row r="6" spans="1:24" s="1940" customFormat="1">
      <c r="B6" s="1940">
        <v>20</v>
      </c>
      <c r="C6" s="1940">
        <v>100</v>
      </c>
      <c r="D6" s="1940">
        <v>100</v>
      </c>
      <c r="E6" s="1940">
        <v>50</v>
      </c>
      <c r="F6" s="1940">
        <v>100</v>
      </c>
      <c r="G6" s="1940">
        <v>100</v>
      </c>
      <c r="H6" s="1940">
        <v>100</v>
      </c>
      <c r="I6" s="1940">
        <v>50</v>
      </c>
      <c r="J6" s="1940">
        <v>100</v>
      </c>
      <c r="K6" s="1940">
        <v>100</v>
      </c>
      <c r="L6" s="1940">
        <v>100</v>
      </c>
      <c r="M6" s="1940">
        <v>50</v>
      </c>
      <c r="N6" s="1940">
        <v>20</v>
      </c>
    </row>
    <row r="7" spans="1:24" ht="45" customHeight="1">
      <c r="A7" s="1939">
        <v>60</v>
      </c>
      <c r="B7" s="1951"/>
      <c r="C7" s="1943" t="s">
        <v>1333</v>
      </c>
      <c r="D7" s="1943"/>
      <c r="E7" s="1943"/>
      <c r="F7" s="1943"/>
      <c r="G7" s="1943"/>
      <c r="H7" s="1943"/>
      <c r="I7" s="1943"/>
      <c r="J7" s="1943"/>
      <c r="K7" s="1943"/>
      <c r="L7" s="1943"/>
      <c r="M7" s="1943"/>
      <c r="N7" s="1951"/>
    </row>
    <row r="8" spans="1:24" ht="22.5" customHeight="1">
      <c r="A8" s="1939">
        <v>30</v>
      </c>
      <c r="B8" s="1951"/>
      <c r="C8" s="1944" t="s">
        <v>953</v>
      </c>
      <c r="D8" s="1944"/>
      <c r="E8" s="1944"/>
      <c r="F8" s="1951"/>
      <c r="G8" s="1951"/>
      <c r="H8" s="1951"/>
      <c r="I8" s="1951"/>
      <c r="J8" s="1951"/>
      <c r="K8" s="1951"/>
      <c r="L8" s="1951"/>
      <c r="M8" s="1951"/>
      <c r="N8" s="1951"/>
    </row>
    <row r="9" spans="1:24" ht="15" customHeight="1">
      <c r="A9" s="1939">
        <v>20</v>
      </c>
      <c r="B9" s="1951"/>
      <c r="C9" s="1945" t="s">
        <v>1306</v>
      </c>
      <c r="D9" s="1945" t="s">
        <v>1307</v>
      </c>
      <c r="E9" s="1961"/>
      <c r="F9" s="1968" t="s">
        <v>1319</v>
      </c>
      <c r="G9" s="1974"/>
      <c r="H9" s="1974"/>
      <c r="I9" s="1974"/>
      <c r="J9" s="1989" t="s">
        <v>1104</v>
      </c>
      <c r="K9" s="1974"/>
      <c r="L9" s="1974"/>
      <c r="M9" s="1993"/>
      <c r="N9" s="1951"/>
      <c r="P9" s="1995" t="s">
        <v>1307</v>
      </c>
      <c r="Q9" s="1995"/>
      <c r="R9" s="1995"/>
      <c r="T9" s="1995" t="s">
        <v>1315</v>
      </c>
      <c r="X9" s="1995" t="s">
        <v>1317</v>
      </c>
    </row>
    <row r="10" spans="1:24" ht="15" customHeight="1">
      <c r="A10" s="1939">
        <v>20</v>
      </c>
      <c r="B10" s="1951"/>
      <c r="C10" s="1946"/>
      <c r="D10" s="1954" t="str">
        <f>IF(E3=0,P10,P11)</f>
        <v>測定基準：40m毎，未満は1箇所</v>
      </c>
      <c r="E10" s="1962"/>
      <c r="F10" s="1954" t="str">
        <f>IF(I3=0,T10,IF(AND(NOT(I3=0),NOT(I4=0)),T12,T11))</f>
        <v>基準値：-50mm</v>
      </c>
      <c r="G10" s="1975"/>
      <c r="H10" s="1975"/>
      <c r="I10" s="1975"/>
      <c r="J10" s="1990" t="str">
        <f>IF(M3=0,X10,IF(AND(NOT(M3=0),NOT(M4=0)),X12,X11))</f>
        <v>基準値：-20mm</v>
      </c>
      <c r="K10" s="1975"/>
      <c r="L10" s="1975"/>
      <c r="M10" s="1962"/>
      <c r="N10" s="1951"/>
      <c r="P10" s="1995" t="s">
        <v>1310</v>
      </c>
      <c r="Q10" s="1995"/>
      <c r="R10" s="1995"/>
      <c r="T10" s="1995" t="s">
        <v>1316</v>
      </c>
      <c r="X10" s="1995" t="s">
        <v>1316</v>
      </c>
    </row>
    <row r="11" spans="1:24" ht="15" customHeight="1">
      <c r="A11" s="1939">
        <v>20</v>
      </c>
      <c r="B11" s="1951"/>
      <c r="C11" s="1946"/>
      <c r="D11" s="1955" t="s">
        <v>1137</v>
      </c>
      <c r="E11" s="1963" t="s">
        <v>1263</v>
      </c>
      <c r="F11" s="1969" t="s">
        <v>1328</v>
      </c>
      <c r="G11" s="1976" t="s">
        <v>1324</v>
      </c>
      <c r="H11" s="1982" t="s">
        <v>159</v>
      </c>
      <c r="I11" s="898" t="s">
        <v>1263</v>
      </c>
      <c r="J11" s="1976" t="s">
        <v>1332</v>
      </c>
      <c r="K11" s="1976" t="s">
        <v>1265</v>
      </c>
      <c r="L11" s="1982" t="s">
        <v>159</v>
      </c>
      <c r="M11" s="1963" t="s">
        <v>1263</v>
      </c>
      <c r="N11" s="1951"/>
      <c r="P11" s="1995" t="str">
        <f>"測定基準："&amp;E3&amp;"m毎，未満は1箇所"</f>
        <v>測定基準：40m毎，未満は1箇所</v>
      </c>
      <c r="Q11" s="1995"/>
      <c r="R11" s="1995"/>
      <c r="S11" s="1995"/>
      <c r="T11" s="1995" t="str">
        <f>"基準値："&amp;I3*1000&amp;"mm"</f>
        <v>基準値：-50mm</v>
      </c>
      <c r="X11" s="1995" t="str">
        <f>"基準値："&amp;M3*1000&amp;"mm"</f>
        <v>基準値：-20mm</v>
      </c>
    </row>
    <row r="12" spans="1:24" ht="15" customHeight="1">
      <c r="A12" s="1939">
        <v>20</v>
      </c>
      <c r="B12" s="1951"/>
      <c r="C12" s="1947"/>
      <c r="D12" s="1956"/>
      <c r="E12" s="1964"/>
      <c r="F12" s="1970"/>
      <c r="G12" s="1977"/>
      <c r="H12" s="1983"/>
      <c r="I12" s="1987"/>
      <c r="J12" s="1977"/>
      <c r="K12" s="1977"/>
      <c r="L12" s="1983"/>
      <c r="M12" s="1964"/>
      <c r="N12" s="1951"/>
      <c r="T12" s="1995" t="str">
        <f>"基準値："&amp;I3*1000&amp;"～+"&amp;I4*1000&amp;"mm"</f>
        <v>基準値：-50～+0mm</v>
      </c>
      <c r="X12" s="1995" t="str">
        <f>"基準値："&amp;M3*1000&amp;"～+"&amp;M4*1000&amp;"mm"</f>
        <v>基準値：-20～+0mm</v>
      </c>
    </row>
    <row r="13" spans="1:24" ht="22.5" customHeight="1">
      <c r="A13" s="1939">
        <v>30</v>
      </c>
      <c r="B13" s="1951"/>
      <c r="C13" s="1948"/>
      <c r="D13" s="1957"/>
      <c r="E13" s="1965" t="str">
        <f t="shared" ref="E13:E22" si="0">IF(D13=0,"",IF(D13&lt;=E$3,"○","×"))</f>
        <v/>
      </c>
      <c r="F13" s="1971"/>
      <c r="G13" s="1978"/>
      <c r="H13" s="1978" t="str">
        <f t="shared" ref="H13:H22" si="1">IF(OR(F13=0,G13=0),"",G13-F13)</f>
        <v/>
      </c>
      <c r="I13" s="1890" t="str">
        <f t="shared" ref="I13:I22" si="2">IF(H13="","",IF(OR(AND(H13&gt;=I$3,H13&lt;=I$4,NOT(I$4=0)),AND(H13&gt;=I$3,I$4=0)),"○","×"))</f>
        <v/>
      </c>
      <c r="J13" s="1991"/>
      <c r="K13" s="1992"/>
      <c r="L13" s="1992" t="str">
        <f t="shared" ref="L13:L22" si="3">IF(OR(J13=0,K13=0),"",K13-J13)</f>
        <v/>
      </c>
      <c r="M13" s="1994" t="str">
        <f t="shared" ref="M13:M22" si="4">IF(L13="","",IF(OR(AND(L13&gt;=M$3,L13&lt;=M$4,NOT(M$4=0)),AND(L13&gt;=M$3,M$4=0)),"○","×"))</f>
        <v/>
      </c>
      <c r="N13" s="1951"/>
    </row>
    <row r="14" spans="1:24" ht="22.5" customHeight="1">
      <c r="A14" s="1939">
        <v>30</v>
      </c>
      <c r="B14" s="1951"/>
      <c r="C14" s="1949"/>
      <c r="D14" s="1958"/>
      <c r="E14" s="1966" t="str">
        <f t="shared" si="0"/>
        <v/>
      </c>
      <c r="F14" s="1971"/>
      <c r="G14" s="1978"/>
      <c r="H14" s="1978" t="str">
        <f t="shared" si="1"/>
        <v/>
      </c>
      <c r="I14" s="1890" t="str">
        <f t="shared" si="2"/>
        <v/>
      </c>
      <c r="J14" s="1971"/>
      <c r="K14" s="1978"/>
      <c r="L14" s="1978" t="str">
        <f t="shared" si="3"/>
        <v/>
      </c>
      <c r="M14" s="1966" t="str">
        <f t="shared" si="4"/>
        <v/>
      </c>
      <c r="N14" s="1951"/>
    </row>
    <row r="15" spans="1:24" ht="22.5" customHeight="1">
      <c r="A15" s="1939">
        <v>30</v>
      </c>
      <c r="B15" s="1951"/>
      <c r="C15" s="1949"/>
      <c r="D15" s="1958"/>
      <c r="E15" s="1966" t="str">
        <f t="shared" si="0"/>
        <v/>
      </c>
      <c r="F15" s="1971"/>
      <c r="G15" s="1978"/>
      <c r="H15" s="1978" t="str">
        <f t="shared" si="1"/>
        <v/>
      </c>
      <c r="I15" s="1890" t="str">
        <f t="shared" si="2"/>
        <v/>
      </c>
      <c r="J15" s="1971"/>
      <c r="K15" s="1978"/>
      <c r="L15" s="1978" t="str">
        <f t="shared" si="3"/>
        <v/>
      </c>
      <c r="M15" s="1966" t="str">
        <f t="shared" si="4"/>
        <v/>
      </c>
      <c r="N15" s="1951"/>
    </row>
    <row r="16" spans="1:24" ht="22.5" customHeight="1">
      <c r="A16" s="1939">
        <v>30</v>
      </c>
      <c r="B16" s="1951"/>
      <c r="C16" s="1949"/>
      <c r="D16" s="1958"/>
      <c r="E16" s="1966" t="str">
        <f t="shared" si="0"/>
        <v/>
      </c>
      <c r="F16" s="1971"/>
      <c r="G16" s="1978"/>
      <c r="H16" s="1978" t="str">
        <f t="shared" si="1"/>
        <v/>
      </c>
      <c r="I16" s="1890" t="str">
        <f t="shared" si="2"/>
        <v/>
      </c>
      <c r="J16" s="1971"/>
      <c r="K16" s="1978"/>
      <c r="L16" s="1978" t="str">
        <f t="shared" si="3"/>
        <v/>
      </c>
      <c r="M16" s="1966" t="str">
        <f t="shared" si="4"/>
        <v/>
      </c>
      <c r="N16" s="1951"/>
    </row>
    <row r="17" spans="1:14" ht="22.5" customHeight="1">
      <c r="A17" s="1939">
        <v>30</v>
      </c>
      <c r="B17" s="1951"/>
      <c r="C17" s="1949"/>
      <c r="D17" s="1958"/>
      <c r="E17" s="1966" t="str">
        <f t="shared" si="0"/>
        <v/>
      </c>
      <c r="F17" s="1971"/>
      <c r="G17" s="1978"/>
      <c r="H17" s="1978" t="str">
        <f t="shared" si="1"/>
        <v/>
      </c>
      <c r="I17" s="1890" t="str">
        <f t="shared" si="2"/>
        <v/>
      </c>
      <c r="J17" s="1971"/>
      <c r="K17" s="1978"/>
      <c r="L17" s="1978" t="str">
        <f t="shared" si="3"/>
        <v/>
      </c>
      <c r="M17" s="1966" t="str">
        <f t="shared" si="4"/>
        <v/>
      </c>
      <c r="N17" s="1951"/>
    </row>
    <row r="18" spans="1:14" ht="22.5" customHeight="1">
      <c r="A18" s="1939">
        <v>30</v>
      </c>
      <c r="B18" s="1951"/>
      <c r="C18" s="1949"/>
      <c r="D18" s="1958"/>
      <c r="E18" s="1966" t="str">
        <f t="shared" si="0"/>
        <v/>
      </c>
      <c r="F18" s="1971"/>
      <c r="G18" s="1978"/>
      <c r="H18" s="1978" t="str">
        <f t="shared" si="1"/>
        <v/>
      </c>
      <c r="I18" s="1890" t="str">
        <f t="shared" si="2"/>
        <v/>
      </c>
      <c r="J18" s="1971"/>
      <c r="K18" s="1978"/>
      <c r="L18" s="1978" t="str">
        <f t="shared" si="3"/>
        <v/>
      </c>
      <c r="M18" s="1966" t="str">
        <f t="shared" si="4"/>
        <v/>
      </c>
      <c r="N18" s="1951"/>
    </row>
    <row r="19" spans="1:14" ht="22.5" customHeight="1">
      <c r="A19" s="1939">
        <v>30</v>
      </c>
      <c r="B19" s="1951"/>
      <c r="C19" s="1949"/>
      <c r="D19" s="1958"/>
      <c r="E19" s="1966" t="str">
        <f t="shared" si="0"/>
        <v/>
      </c>
      <c r="F19" s="1971"/>
      <c r="G19" s="1978"/>
      <c r="H19" s="1978" t="str">
        <f t="shared" si="1"/>
        <v/>
      </c>
      <c r="I19" s="1890" t="str">
        <f t="shared" si="2"/>
        <v/>
      </c>
      <c r="J19" s="1971"/>
      <c r="K19" s="1978"/>
      <c r="L19" s="1978" t="str">
        <f t="shared" si="3"/>
        <v/>
      </c>
      <c r="M19" s="1966" t="str">
        <f t="shared" si="4"/>
        <v/>
      </c>
      <c r="N19" s="1951"/>
    </row>
    <row r="20" spans="1:14" ht="22.5" customHeight="1">
      <c r="A20" s="1939">
        <v>30</v>
      </c>
      <c r="B20" s="1951"/>
      <c r="C20" s="1949"/>
      <c r="D20" s="1958"/>
      <c r="E20" s="1966" t="str">
        <f t="shared" si="0"/>
        <v/>
      </c>
      <c r="F20" s="1971"/>
      <c r="G20" s="1978"/>
      <c r="H20" s="1978" t="str">
        <f t="shared" si="1"/>
        <v/>
      </c>
      <c r="I20" s="1890" t="str">
        <f t="shared" si="2"/>
        <v/>
      </c>
      <c r="J20" s="1971"/>
      <c r="K20" s="1978"/>
      <c r="L20" s="1978" t="str">
        <f t="shared" si="3"/>
        <v/>
      </c>
      <c r="M20" s="1966" t="str">
        <f t="shared" si="4"/>
        <v/>
      </c>
      <c r="N20" s="1951"/>
    </row>
    <row r="21" spans="1:14" ht="22.5" customHeight="1">
      <c r="A21" s="1939">
        <v>30</v>
      </c>
      <c r="B21" s="1951"/>
      <c r="C21" s="1949"/>
      <c r="D21" s="1958"/>
      <c r="E21" s="1966" t="str">
        <f t="shared" si="0"/>
        <v/>
      </c>
      <c r="F21" s="1971"/>
      <c r="G21" s="1978"/>
      <c r="H21" s="1978" t="str">
        <f t="shared" si="1"/>
        <v/>
      </c>
      <c r="I21" s="1890" t="str">
        <f t="shared" si="2"/>
        <v/>
      </c>
      <c r="J21" s="1971"/>
      <c r="K21" s="1978"/>
      <c r="L21" s="1978" t="str">
        <f t="shared" si="3"/>
        <v/>
      </c>
      <c r="M21" s="1966" t="str">
        <f t="shared" si="4"/>
        <v/>
      </c>
      <c r="N21" s="1951"/>
    </row>
    <row r="22" spans="1:14" ht="22.5" customHeight="1">
      <c r="A22" s="1939">
        <v>30</v>
      </c>
      <c r="B22" s="1951"/>
      <c r="C22" s="1950"/>
      <c r="D22" s="1959"/>
      <c r="E22" s="1967" t="str">
        <f t="shared" si="0"/>
        <v/>
      </c>
      <c r="F22" s="1972"/>
      <c r="G22" s="1979"/>
      <c r="H22" s="1979" t="str">
        <f t="shared" si="1"/>
        <v/>
      </c>
      <c r="I22" s="1988" t="str">
        <f t="shared" si="2"/>
        <v/>
      </c>
      <c r="J22" s="1972"/>
      <c r="K22" s="1979"/>
      <c r="L22" s="1979" t="str">
        <f t="shared" si="3"/>
        <v/>
      </c>
      <c r="M22" s="1967" t="str">
        <f t="shared" si="4"/>
        <v/>
      </c>
      <c r="N22" s="1951"/>
    </row>
    <row r="23" spans="1:14" ht="22.5" customHeight="1">
      <c r="A23" s="1939">
        <v>30</v>
      </c>
      <c r="B23" s="1951"/>
      <c r="C23" s="1951"/>
      <c r="D23" s="1951"/>
      <c r="E23" s="1951"/>
      <c r="F23" s="1951"/>
      <c r="G23" s="1951"/>
      <c r="H23" s="1951"/>
      <c r="I23" s="1951"/>
      <c r="J23" s="1951"/>
      <c r="K23" s="1951"/>
      <c r="L23" s="1951"/>
      <c r="M23" s="1951"/>
      <c r="N23" s="1951"/>
    </row>
    <row r="24" spans="1:14" ht="22.5" customHeight="1">
      <c r="A24" s="1939">
        <v>30</v>
      </c>
      <c r="B24" s="1951"/>
      <c r="C24" s="1944" t="s">
        <v>953</v>
      </c>
      <c r="D24" s="1944"/>
      <c r="E24" s="1944"/>
      <c r="F24" s="1951"/>
      <c r="G24" s="1951"/>
      <c r="H24" s="1951"/>
      <c r="I24" s="1951"/>
      <c r="J24" s="1951"/>
      <c r="K24" s="1951"/>
      <c r="L24" s="1951"/>
      <c r="M24" s="1951"/>
      <c r="N24" s="1951"/>
    </row>
    <row r="25" spans="1:14" ht="15" customHeight="1">
      <c r="A25" s="1939">
        <v>20</v>
      </c>
      <c r="B25" s="1951"/>
      <c r="C25" s="1945" t="s">
        <v>1306</v>
      </c>
      <c r="D25" s="1945" t="s">
        <v>1307</v>
      </c>
      <c r="E25" s="1961"/>
      <c r="F25" s="1968" t="s">
        <v>1319</v>
      </c>
      <c r="G25" s="1974"/>
      <c r="H25" s="1974"/>
      <c r="I25" s="1974"/>
      <c r="J25" s="1989" t="s">
        <v>1104</v>
      </c>
      <c r="K25" s="1974"/>
      <c r="L25" s="1974"/>
      <c r="M25" s="1993"/>
      <c r="N25" s="1951"/>
    </row>
    <row r="26" spans="1:14" ht="15" customHeight="1">
      <c r="A26" s="1939">
        <v>20</v>
      </c>
      <c r="B26" s="1951"/>
      <c r="C26" s="1946"/>
      <c r="D26" s="1954" t="str">
        <f>D$10</f>
        <v>測定基準：40m毎，未満は1箇所</v>
      </c>
      <c r="E26" s="1962"/>
      <c r="F26" s="1954" t="str">
        <f>F$10</f>
        <v>基準値：-50mm</v>
      </c>
      <c r="G26" s="1975"/>
      <c r="H26" s="1975"/>
      <c r="I26" s="1975"/>
      <c r="J26" s="1990" t="str">
        <f>J$10</f>
        <v>基準値：-20mm</v>
      </c>
      <c r="K26" s="1975"/>
      <c r="L26" s="1975"/>
      <c r="M26" s="1962"/>
      <c r="N26" s="1951"/>
    </row>
    <row r="27" spans="1:14" ht="15" customHeight="1">
      <c r="A27" s="1939">
        <v>20</v>
      </c>
      <c r="B27" s="1951"/>
      <c r="C27" s="1946"/>
      <c r="D27" s="1955" t="s">
        <v>1137</v>
      </c>
      <c r="E27" s="1963" t="s">
        <v>1263</v>
      </c>
      <c r="F27" s="1969" t="s">
        <v>1328</v>
      </c>
      <c r="G27" s="1976" t="s">
        <v>1324</v>
      </c>
      <c r="H27" s="1982" t="s">
        <v>159</v>
      </c>
      <c r="I27" s="898" t="s">
        <v>1263</v>
      </c>
      <c r="J27" s="1976" t="s">
        <v>1332</v>
      </c>
      <c r="K27" s="1976" t="s">
        <v>1265</v>
      </c>
      <c r="L27" s="1982" t="s">
        <v>159</v>
      </c>
      <c r="M27" s="1963" t="s">
        <v>1263</v>
      </c>
      <c r="N27" s="1951"/>
    </row>
    <row r="28" spans="1:14" ht="15" customHeight="1">
      <c r="A28" s="1939">
        <v>20</v>
      </c>
      <c r="B28" s="1951"/>
      <c r="C28" s="1947"/>
      <c r="D28" s="1956"/>
      <c r="E28" s="1964"/>
      <c r="F28" s="1970"/>
      <c r="G28" s="1977"/>
      <c r="H28" s="1983"/>
      <c r="I28" s="1987"/>
      <c r="J28" s="1977"/>
      <c r="K28" s="1977"/>
      <c r="L28" s="1983"/>
      <c r="M28" s="1964"/>
      <c r="N28" s="1951"/>
    </row>
    <row r="29" spans="1:14" ht="22.5" customHeight="1">
      <c r="A29" s="1939">
        <v>30</v>
      </c>
      <c r="B29" s="1951"/>
      <c r="C29" s="1948"/>
      <c r="D29" s="1957"/>
      <c r="E29" s="1965" t="str">
        <f t="shared" ref="E29:E38" si="5">IF(D29=0,"",IF(D29&lt;=E$3,"○","×"))</f>
        <v/>
      </c>
      <c r="F29" s="1971"/>
      <c r="G29" s="1978"/>
      <c r="H29" s="1978" t="str">
        <f t="shared" ref="H29:H38" si="6">IF(OR(F29=0,G29=0),"",G29-F29)</f>
        <v/>
      </c>
      <c r="I29" s="1890" t="str">
        <f t="shared" ref="I29:I38" si="7">IF(H29="","",IF(OR(AND(H29&gt;=I$3,H29&lt;=I$4,NOT(I$4=0)),AND(H29&gt;=I$3,I$4=0)),"○","×"))</f>
        <v/>
      </c>
      <c r="J29" s="1991"/>
      <c r="K29" s="1992"/>
      <c r="L29" s="1992" t="str">
        <f t="shared" ref="L29:L38" si="8">IF(OR(J29=0,K29=0),"",K29-J29)</f>
        <v/>
      </c>
      <c r="M29" s="1994" t="str">
        <f t="shared" ref="M29:M38" si="9">IF(L29="","",IF(OR(AND(L29&gt;=M$3,L29&lt;=M$4,NOT(M$4=0)),AND(L29&gt;=M$3,M$4=0)),"○","×"))</f>
        <v/>
      </c>
      <c r="N29" s="1951"/>
    </row>
    <row r="30" spans="1:14" ht="22.5" customHeight="1">
      <c r="A30" s="1939">
        <v>30</v>
      </c>
      <c r="B30" s="1951"/>
      <c r="C30" s="1949"/>
      <c r="D30" s="1958"/>
      <c r="E30" s="1966" t="str">
        <f t="shared" si="5"/>
        <v/>
      </c>
      <c r="F30" s="1971"/>
      <c r="G30" s="1978"/>
      <c r="H30" s="1978" t="str">
        <f t="shared" si="6"/>
        <v/>
      </c>
      <c r="I30" s="1890" t="str">
        <f t="shared" si="7"/>
        <v/>
      </c>
      <c r="J30" s="1971"/>
      <c r="K30" s="1978"/>
      <c r="L30" s="1978" t="str">
        <f t="shared" si="8"/>
        <v/>
      </c>
      <c r="M30" s="1966" t="str">
        <f t="shared" si="9"/>
        <v/>
      </c>
      <c r="N30" s="1951"/>
    </row>
    <row r="31" spans="1:14" ht="22.5" customHeight="1">
      <c r="A31" s="1939">
        <v>30</v>
      </c>
      <c r="B31" s="1951"/>
      <c r="C31" s="1949"/>
      <c r="D31" s="1958"/>
      <c r="E31" s="1966" t="str">
        <f t="shared" si="5"/>
        <v/>
      </c>
      <c r="F31" s="1971"/>
      <c r="G31" s="1978"/>
      <c r="H31" s="1978" t="str">
        <f t="shared" si="6"/>
        <v/>
      </c>
      <c r="I31" s="1890" t="str">
        <f t="shared" si="7"/>
        <v/>
      </c>
      <c r="J31" s="1971"/>
      <c r="K31" s="1978"/>
      <c r="L31" s="1978" t="str">
        <f t="shared" si="8"/>
        <v/>
      </c>
      <c r="M31" s="1966" t="str">
        <f t="shared" si="9"/>
        <v/>
      </c>
      <c r="N31" s="1951"/>
    </row>
    <row r="32" spans="1:14" ht="22.5" customHeight="1">
      <c r="A32" s="1939">
        <v>30</v>
      </c>
      <c r="B32" s="1951"/>
      <c r="C32" s="1949"/>
      <c r="D32" s="1958"/>
      <c r="E32" s="1966" t="str">
        <f t="shared" si="5"/>
        <v/>
      </c>
      <c r="F32" s="1971"/>
      <c r="G32" s="1978"/>
      <c r="H32" s="1978" t="str">
        <f t="shared" si="6"/>
        <v/>
      </c>
      <c r="I32" s="1890" t="str">
        <f t="shared" si="7"/>
        <v/>
      </c>
      <c r="J32" s="1971"/>
      <c r="K32" s="1978"/>
      <c r="L32" s="1978" t="str">
        <f t="shared" si="8"/>
        <v/>
      </c>
      <c r="M32" s="1966" t="str">
        <f t="shared" si="9"/>
        <v/>
      </c>
      <c r="N32" s="1951"/>
    </row>
    <row r="33" spans="1:14" ht="22.5" customHeight="1">
      <c r="A33" s="1939">
        <v>30</v>
      </c>
      <c r="B33" s="1951"/>
      <c r="C33" s="1949"/>
      <c r="D33" s="1958"/>
      <c r="E33" s="1966" t="str">
        <f t="shared" si="5"/>
        <v/>
      </c>
      <c r="F33" s="1971"/>
      <c r="G33" s="1978"/>
      <c r="H33" s="1978" t="str">
        <f t="shared" si="6"/>
        <v/>
      </c>
      <c r="I33" s="1890" t="str">
        <f t="shared" si="7"/>
        <v/>
      </c>
      <c r="J33" s="1971"/>
      <c r="K33" s="1978"/>
      <c r="L33" s="1978" t="str">
        <f t="shared" si="8"/>
        <v/>
      </c>
      <c r="M33" s="1966" t="str">
        <f t="shared" si="9"/>
        <v/>
      </c>
      <c r="N33" s="1951"/>
    </row>
    <row r="34" spans="1:14" ht="22.5" customHeight="1">
      <c r="A34" s="1939">
        <v>30</v>
      </c>
      <c r="B34" s="1951"/>
      <c r="C34" s="1949"/>
      <c r="D34" s="1958"/>
      <c r="E34" s="1966" t="str">
        <f t="shared" si="5"/>
        <v/>
      </c>
      <c r="F34" s="1971"/>
      <c r="G34" s="1978"/>
      <c r="H34" s="1978" t="str">
        <f t="shared" si="6"/>
        <v/>
      </c>
      <c r="I34" s="1890" t="str">
        <f t="shared" si="7"/>
        <v/>
      </c>
      <c r="J34" s="1971"/>
      <c r="K34" s="1978"/>
      <c r="L34" s="1978" t="str">
        <f t="shared" si="8"/>
        <v/>
      </c>
      <c r="M34" s="1966" t="str">
        <f t="shared" si="9"/>
        <v/>
      </c>
      <c r="N34" s="1951"/>
    </row>
    <row r="35" spans="1:14" ht="22.5" customHeight="1">
      <c r="A35" s="1939">
        <v>30</v>
      </c>
      <c r="B35" s="1951"/>
      <c r="C35" s="1949"/>
      <c r="D35" s="1958"/>
      <c r="E35" s="1966" t="str">
        <f t="shared" si="5"/>
        <v/>
      </c>
      <c r="F35" s="1971"/>
      <c r="G35" s="1978"/>
      <c r="H35" s="1978" t="str">
        <f t="shared" si="6"/>
        <v/>
      </c>
      <c r="I35" s="1890" t="str">
        <f t="shared" si="7"/>
        <v/>
      </c>
      <c r="J35" s="1971"/>
      <c r="K35" s="1978"/>
      <c r="L35" s="1978" t="str">
        <f t="shared" si="8"/>
        <v/>
      </c>
      <c r="M35" s="1966" t="str">
        <f t="shared" si="9"/>
        <v/>
      </c>
      <c r="N35" s="1951"/>
    </row>
    <row r="36" spans="1:14" ht="22.5" customHeight="1">
      <c r="A36" s="1939">
        <v>30</v>
      </c>
      <c r="B36" s="1951"/>
      <c r="C36" s="1949"/>
      <c r="D36" s="1958"/>
      <c r="E36" s="1966" t="str">
        <f t="shared" si="5"/>
        <v/>
      </c>
      <c r="F36" s="1971"/>
      <c r="G36" s="1978"/>
      <c r="H36" s="1978" t="str">
        <f t="shared" si="6"/>
        <v/>
      </c>
      <c r="I36" s="1890" t="str">
        <f t="shared" si="7"/>
        <v/>
      </c>
      <c r="J36" s="1971"/>
      <c r="K36" s="1978"/>
      <c r="L36" s="1978" t="str">
        <f t="shared" si="8"/>
        <v/>
      </c>
      <c r="M36" s="1966" t="str">
        <f t="shared" si="9"/>
        <v/>
      </c>
      <c r="N36" s="1951"/>
    </row>
    <row r="37" spans="1:14" ht="22.5" customHeight="1">
      <c r="A37" s="1939">
        <v>30</v>
      </c>
      <c r="B37" s="1951"/>
      <c r="C37" s="1949"/>
      <c r="D37" s="1958"/>
      <c r="E37" s="1966" t="str">
        <f t="shared" si="5"/>
        <v/>
      </c>
      <c r="F37" s="1971"/>
      <c r="G37" s="1978"/>
      <c r="H37" s="1978" t="str">
        <f t="shared" si="6"/>
        <v/>
      </c>
      <c r="I37" s="1890" t="str">
        <f t="shared" si="7"/>
        <v/>
      </c>
      <c r="J37" s="1971"/>
      <c r="K37" s="1978"/>
      <c r="L37" s="1978" t="str">
        <f t="shared" si="8"/>
        <v/>
      </c>
      <c r="M37" s="1966" t="str">
        <f t="shared" si="9"/>
        <v/>
      </c>
      <c r="N37" s="1951"/>
    </row>
    <row r="38" spans="1:14" ht="22.5" customHeight="1">
      <c r="A38" s="1939">
        <v>30</v>
      </c>
      <c r="B38" s="1951"/>
      <c r="C38" s="1950"/>
      <c r="D38" s="1959"/>
      <c r="E38" s="1967" t="str">
        <f t="shared" si="5"/>
        <v/>
      </c>
      <c r="F38" s="1972"/>
      <c r="G38" s="1979"/>
      <c r="H38" s="1979" t="str">
        <f t="shared" si="6"/>
        <v/>
      </c>
      <c r="I38" s="1988" t="str">
        <f t="shared" si="7"/>
        <v/>
      </c>
      <c r="J38" s="1972"/>
      <c r="K38" s="1979"/>
      <c r="L38" s="1979" t="str">
        <f t="shared" si="8"/>
        <v/>
      </c>
      <c r="M38" s="1967" t="str">
        <f t="shared" si="9"/>
        <v/>
      </c>
      <c r="N38" s="1951"/>
    </row>
    <row r="39" spans="1:14" ht="22.5" customHeight="1">
      <c r="A39" s="1939">
        <v>30</v>
      </c>
      <c r="B39" s="1951"/>
      <c r="C39" s="1951"/>
      <c r="D39" s="1951"/>
      <c r="E39" s="1951"/>
      <c r="F39" s="1951"/>
      <c r="G39" s="1951"/>
      <c r="H39" s="1951"/>
      <c r="I39" s="1951"/>
      <c r="J39" s="1951"/>
      <c r="K39" s="1951"/>
      <c r="L39" s="1951"/>
      <c r="M39" s="1951"/>
      <c r="N39" s="1951"/>
    </row>
    <row r="40" spans="1:14" ht="22.5" customHeight="1">
      <c r="A40" s="1939">
        <v>30</v>
      </c>
      <c r="B40" s="1951"/>
      <c r="C40" s="1944" t="s">
        <v>953</v>
      </c>
      <c r="D40" s="1944"/>
      <c r="E40" s="1944"/>
      <c r="F40" s="1951"/>
      <c r="G40" s="1951"/>
      <c r="H40" s="1951"/>
      <c r="I40" s="1951"/>
      <c r="J40" s="1951"/>
      <c r="K40" s="1951"/>
      <c r="L40" s="1951"/>
      <c r="M40" s="1951"/>
      <c r="N40" s="1951"/>
    </row>
    <row r="41" spans="1:14" ht="15" customHeight="1">
      <c r="A41" s="1939">
        <v>20</v>
      </c>
      <c r="B41" s="1951"/>
      <c r="C41" s="1945" t="s">
        <v>1306</v>
      </c>
      <c r="D41" s="1945" t="s">
        <v>1307</v>
      </c>
      <c r="E41" s="1961"/>
      <c r="F41" s="1968" t="s">
        <v>1319</v>
      </c>
      <c r="G41" s="1974"/>
      <c r="H41" s="1974"/>
      <c r="I41" s="1974"/>
      <c r="J41" s="1989" t="s">
        <v>1104</v>
      </c>
      <c r="K41" s="1974"/>
      <c r="L41" s="1974"/>
      <c r="M41" s="1993"/>
      <c r="N41" s="1951"/>
    </row>
    <row r="42" spans="1:14" ht="15" customHeight="1">
      <c r="A42" s="1939">
        <v>20</v>
      </c>
      <c r="B42" s="1951"/>
      <c r="C42" s="1946"/>
      <c r="D42" s="1954" t="str">
        <f>D$10</f>
        <v>測定基準：40m毎，未満は1箇所</v>
      </c>
      <c r="E42" s="1962"/>
      <c r="F42" s="1954" t="str">
        <f>F$10</f>
        <v>基準値：-50mm</v>
      </c>
      <c r="G42" s="1975"/>
      <c r="H42" s="1975"/>
      <c r="I42" s="1975"/>
      <c r="J42" s="1990" t="str">
        <f>J$10</f>
        <v>基準値：-20mm</v>
      </c>
      <c r="K42" s="1975"/>
      <c r="L42" s="1975"/>
      <c r="M42" s="1962"/>
      <c r="N42" s="1951"/>
    </row>
    <row r="43" spans="1:14" ht="15" customHeight="1">
      <c r="A43" s="1939">
        <v>20</v>
      </c>
      <c r="B43" s="1951"/>
      <c r="C43" s="1946"/>
      <c r="D43" s="1955" t="s">
        <v>1137</v>
      </c>
      <c r="E43" s="1963" t="s">
        <v>1263</v>
      </c>
      <c r="F43" s="1969" t="s">
        <v>1328</v>
      </c>
      <c r="G43" s="1976" t="s">
        <v>1324</v>
      </c>
      <c r="H43" s="1982" t="s">
        <v>159</v>
      </c>
      <c r="I43" s="898" t="s">
        <v>1263</v>
      </c>
      <c r="J43" s="1976" t="s">
        <v>1332</v>
      </c>
      <c r="K43" s="1976" t="s">
        <v>1265</v>
      </c>
      <c r="L43" s="1982" t="s">
        <v>159</v>
      </c>
      <c r="M43" s="1963" t="s">
        <v>1263</v>
      </c>
      <c r="N43" s="1951"/>
    </row>
    <row r="44" spans="1:14" ht="15" customHeight="1">
      <c r="A44" s="1939">
        <v>20</v>
      </c>
      <c r="B44" s="1951"/>
      <c r="C44" s="1947"/>
      <c r="D44" s="1956"/>
      <c r="E44" s="1964"/>
      <c r="F44" s="1970"/>
      <c r="G44" s="1977"/>
      <c r="H44" s="1983"/>
      <c r="I44" s="1987"/>
      <c r="J44" s="1977"/>
      <c r="K44" s="1977"/>
      <c r="L44" s="1983"/>
      <c r="M44" s="1964"/>
      <c r="N44" s="1951"/>
    </row>
    <row r="45" spans="1:14" ht="22.5" customHeight="1">
      <c r="A45" s="1939">
        <v>30</v>
      </c>
      <c r="B45" s="1951"/>
      <c r="C45" s="1948"/>
      <c r="D45" s="1957"/>
      <c r="E45" s="1965" t="str">
        <f t="shared" ref="E45:E54" si="10">IF(D45=0,"",IF(D45&lt;=E$3,"○","×"))</f>
        <v/>
      </c>
      <c r="F45" s="1971"/>
      <c r="G45" s="1978"/>
      <c r="H45" s="1978" t="str">
        <f t="shared" ref="H45:H54" si="11">IF(OR(F45=0,G45=0),"",G45-F45)</f>
        <v/>
      </c>
      <c r="I45" s="1890" t="str">
        <f t="shared" ref="I45:I54" si="12">IF(H45="","",IF(OR(AND(H45&gt;=I$3,H45&lt;=I$4,NOT(I$4=0)),AND(H45&gt;=I$3,I$4=0)),"○","×"))</f>
        <v/>
      </c>
      <c r="J45" s="1991"/>
      <c r="K45" s="1992"/>
      <c r="L45" s="1992" t="str">
        <f t="shared" ref="L45:L54" si="13">IF(OR(J45=0,K45=0),"",K45-J45)</f>
        <v/>
      </c>
      <c r="M45" s="1994" t="str">
        <f t="shared" ref="M45:M54" si="14">IF(L45="","",IF(OR(AND(L45&gt;=M$3,L45&lt;=M$4,NOT(M$4=0)),AND(L45&gt;=M$3,M$4=0)),"○","×"))</f>
        <v/>
      </c>
      <c r="N45" s="1951"/>
    </row>
    <row r="46" spans="1:14" ht="22.5" customHeight="1">
      <c r="A46" s="1939">
        <v>30</v>
      </c>
      <c r="B46" s="1951"/>
      <c r="C46" s="1949"/>
      <c r="D46" s="1958"/>
      <c r="E46" s="1966" t="str">
        <f t="shared" si="10"/>
        <v/>
      </c>
      <c r="F46" s="1971"/>
      <c r="G46" s="1978"/>
      <c r="H46" s="1978" t="str">
        <f t="shared" si="11"/>
        <v/>
      </c>
      <c r="I46" s="1890" t="str">
        <f t="shared" si="12"/>
        <v/>
      </c>
      <c r="J46" s="1971"/>
      <c r="K46" s="1978"/>
      <c r="L46" s="1978" t="str">
        <f t="shared" si="13"/>
        <v/>
      </c>
      <c r="M46" s="1966" t="str">
        <f t="shared" si="14"/>
        <v/>
      </c>
      <c r="N46" s="1951"/>
    </row>
    <row r="47" spans="1:14" ht="22.5" customHeight="1">
      <c r="A47" s="1939">
        <v>30</v>
      </c>
      <c r="B47" s="1951"/>
      <c r="C47" s="1949"/>
      <c r="D47" s="1958"/>
      <c r="E47" s="1966" t="str">
        <f t="shared" si="10"/>
        <v/>
      </c>
      <c r="F47" s="1971"/>
      <c r="G47" s="1978"/>
      <c r="H47" s="1978" t="str">
        <f t="shared" si="11"/>
        <v/>
      </c>
      <c r="I47" s="1890" t="str">
        <f t="shared" si="12"/>
        <v/>
      </c>
      <c r="J47" s="1971"/>
      <c r="K47" s="1978"/>
      <c r="L47" s="1978" t="str">
        <f t="shared" si="13"/>
        <v/>
      </c>
      <c r="M47" s="1966" t="str">
        <f t="shared" si="14"/>
        <v/>
      </c>
      <c r="N47" s="1951"/>
    </row>
    <row r="48" spans="1:14" ht="22.5" customHeight="1">
      <c r="A48" s="1939">
        <v>30</v>
      </c>
      <c r="B48" s="1951"/>
      <c r="C48" s="1949"/>
      <c r="D48" s="1958"/>
      <c r="E48" s="1966" t="str">
        <f t="shared" si="10"/>
        <v/>
      </c>
      <c r="F48" s="1971"/>
      <c r="G48" s="1978"/>
      <c r="H48" s="1978" t="str">
        <f t="shared" si="11"/>
        <v/>
      </c>
      <c r="I48" s="1890" t="str">
        <f t="shared" si="12"/>
        <v/>
      </c>
      <c r="J48" s="1971"/>
      <c r="K48" s="1978"/>
      <c r="L48" s="1978" t="str">
        <f t="shared" si="13"/>
        <v/>
      </c>
      <c r="M48" s="1966" t="str">
        <f t="shared" si="14"/>
        <v/>
      </c>
      <c r="N48" s="1951"/>
    </row>
    <row r="49" spans="1:14" ht="22.5" customHeight="1">
      <c r="A49" s="1939">
        <v>30</v>
      </c>
      <c r="B49" s="1951"/>
      <c r="C49" s="1949"/>
      <c r="D49" s="1958"/>
      <c r="E49" s="1966" t="str">
        <f t="shared" si="10"/>
        <v/>
      </c>
      <c r="F49" s="1971"/>
      <c r="G49" s="1978"/>
      <c r="H49" s="1978" t="str">
        <f t="shared" si="11"/>
        <v/>
      </c>
      <c r="I49" s="1890" t="str">
        <f t="shared" si="12"/>
        <v/>
      </c>
      <c r="J49" s="1971"/>
      <c r="K49" s="1978"/>
      <c r="L49" s="1978" t="str">
        <f t="shared" si="13"/>
        <v/>
      </c>
      <c r="M49" s="1966" t="str">
        <f t="shared" si="14"/>
        <v/>
      </c>
      <c r="N49" s="1951"/>
    </row>
    <row r="50" spans="1:14" ht="22.5" customHeight="1">
      <c r="A50" s="1939">
        <v>30</v>
      </c>
      <c r="B50" s="1951"/>
      <c r="C50" s="1949"/>
      <c r="D50" s="1958"/>
      <c r="E50" s="1966" t="str">
        <f t="shared" si="10"/>
        <v/>
      </c>
      <c r="F50" s="1971"/>
      <c r="G50" s="1978"/>
      <c r="H50" s="1978" t="str">
        <f t="shared" si="11"/>
        <v/>
      </c>
      <c r="I50" s="1890" t="str">
        <f t="shared" si="12"/>
        <v/>
      </c>
      <c r="J50" s="1971"/>
      <c r="K50" s="1978"/>
      <c r="L50" s="1978" t="str">
        <f t="shared" si="13"/>
        <v/>
      </c>
      <c r="M50" s="1966" t="str">
        <f t="shared" si="14"/>
        <v/>
      </c>
      <c r="N50" s="1951"/>
    </row>
    <row r="51" spans="1:14" ht="22.5" customHeight="1">
      <c r="A51" s="1939">
        <v>30</v>
      </c>
      <c r="B51" s="1951"/>
      <c r="C51" s="1949"/>
      <c r="D51" s="1958"/>
      <c r="E51" s="1966" t="str">
        <f t="shared" si="10"/>
        <v/>
      </c>
      <c r="F51" s="1971"/>
      <c r="G51" s="1978"/>
      <c r="H51" s="1978" t="str">
        <f t="shared" si="11"/>
        <v/>
      </c>
      <c r="I51" s="1890" t="str">
        <f t="shared" si="12"/>
        <v/>
      </c>
      <c r="J51" s="1971"/>
      <c r="K51" s="1978"/>
      <c r="L51" s="1978" t="str">
        <f t="shared" si="13"/>
        <v/>
      </c>
      <c r="M51" s="1966" t="str">
        <f t="shared" si="14"/>
        <v/>
      </c>
      <c r="N51" s="1951"/>
    </row>
    <row r="52" spans="1:14" ht="22.5" customHeight="1">
      <c r="A52" s="1939">
        <v>30</v>
      </c>
      <c r="B52" s="1951"/>
      <c r="C52" s="1949"/>
      <c r="D52" s="1958"/>
      <c r="E52" s="1966" t="str">
        <f t="shared" si="10"/>
        <v/>
      </c>
      <c r="F52" s="1971"/>
      <c r="G52" s="1978"/>
      <c r="H52" s="1978" t="str">
        <f t="shared" si="11"/>
        <v/>
      </c>
      <c r="I52" s="1890" t="str">
        <f t="shared" si="12"/>
        <v/>
      </c>
      <c r="J52" s="1971"/>
      <c r="K52" s="1978"/>
      <c r="L52" s="1978" t="str">
        <f t="shared" si="13"/>
        <v/>
      </c>
      <c r="M52" s="1966" t="str">
        <f t="shared" si="14"/>
        <v/>
      </c>
      <c r="N52" s="1951"/>
    </row>
    <row r="53" spans="1:14" ht="22.5" customHeight="1">
      <c r="A53" s="1939">
        <v>30</v>
      </c>
      <c r="B53" s="1951"/>
      <c r="C53" s="1949"/>
      <c r="D53" s="1958"/>
      <c r="E53" s="1966" t="str">
        <f t="shared" si="10"/>
        <v/>
      </c>
      <c r="F53" s="1971"/>
      <c r="G53" s="1978"/>
      <c r="H53" s="1978" t="str">
        <f t="shared" si="11"/>
        <v/>
      </c>
      <c r="I53" s="1890" t="str">
        <f t="shared" si="12"/>
        <v/>
      </c>
      <c r="J53" s="1971"/>
      <c r="K53" s="1978"/>
      <c r="L53" s="1978" t="str">
        <f t="shared" si="13"/>
        <v/>
      </c>
      <c r="M53" s="1966" t="str">
        <f t="shared" si="14"/>
        <v/>
      </c>
      <c r="N53" s="1951"/>
    </row>
    <row r="54" spans="1:14" ht="22.5" customHeight="1">
      <c r="A54" s="1939">
        <v>30</v>
      </c>
      <c r="B54" s="1951"/>
      <c r="C54" s="1950"/>
      <c r="D54" s="1959"/>
      <c r="E54" s="1967" t="str">
        <f t="shared" si="10"/>
        <v/>
      </c>
      <c r="F54" s="1972"/>
      <c r="G54" s="1979"/>
      <c r="H54" s="1979" t="str">
        <f t="shared" si="11"/>
        <v/>
      </c>
      <c r="I54" s="1988" t="str">
        <f t="shared" si="12"/>
        <v/>
      </c>
      <c r="J54" s="1972"/>
      <c r="K54" s="1979"/>
      <c r="L54" s="1979" t="str">
        <f t="shared" si="13"/>
        <v/>
      </c>
      <c r="M54" s="1967" t="str">
        <f t="shared" si="14"/>
        <v/>
      </c>
      <c r="N54" s="1951"/>
    </row>
    <row r="55" spans="1:14" ht="22.5" customHeight="1">
      <c r="A55" s="1939">
        <v>30</v>
      </c>
      <c r="B55" s="1951"/>
      <c r="C55" s="1951"/>
      <c r="D55" s="1951"/>
      <c r="E55" s="1951"/>
      <c r="F55" s="1951"/>
      <c r="G55" s="1951"/>
      <c r="H55" s="1951"/>
      <c r="I55" s="1951"/>
      <c r="J55" s="1951"/>
      <c r="K55" s="1951"/>
      <c r="L55" s="1951"/>
      <c r="M55" s="1951"/>
      <c r="N55" s="1951"/>
    </row>
    <row r="56" spans="1:14" ht="22.5" customHeight="1">
      <c r="A56" s="1939">
        <v>30</v>
      </c>
      <c r="B56" s="1951"/>
      <c r="C56" s="1951"/>
      <c r="D56" s="1951"/>
      <c r="E56" s="1951"/>
      <c r="F56" s="1951"/>
      <c r="G56" s="1957" t="s">
        <v>1309</v>
      </c>
      <c r="H56" s="1984">
        <f>MAX(H13:H54)</f>
        <v>0</v>
      </c>
      <c r="I56" s="1951"/>
      <c r="J56" s="1951"/>
      <c r="K56" s="1957" t="s">
        <v>1309</v>
      </c>
      <c r="L56" s="1984">
        <f>MAX(L13:L54)</f>
        <v>0</v>
      </c>
      <c r="M56" s="1951"/>
      <c r="N56" s="1951"/>
    </row>
    <row r="57" spans="1:14" ht="22.5" customHeight="1">
      <c r="A57" s="1939">
        <v>30</v>
      </c>
      <c r="B57" s="1951"/>
      <c r="C57" s="1952"/>
      <c r="D57" s="1953"/>
      <c r="E57" s="1953"/>
      <c r="F57" s="1973"/>
      <c r="G57" s="1980" t="s">
        <v>1311</v>
      </c>
      <c r="H57" s="1985">
        <f>MIN(H13:H54)</f>
        <v>0</v>
      </c>
      <c r="I57" s="1951"/>
      <c r="J57" s="1951"/>
      <c r="K57" s="1980" t="s">
        <v>1311</v>
      </c>
      <c r="L57" s="1985">
        <f>MIN(L13:L54)</f>
        <v>0</v>
      </c>
      <c r="M57" s="1951"/>
      <c r="N57" s="1951"/>
    </row>
    <row r="58" spans="1:14" s="1939" customFormat="1" ht="22.5" customHeight="1">
      <c r="A58" s="1939">
        <v>30</v>
      </c>
      <c r="B58" s="1951"/>
      <c r="C58" s="1953"/>
      <c r="D58" s="1953"/>
      <c r="E58" s="1953"/>
      <c r="F58" s="1973"/>
      <c r="G58" s="1981" t="s">
        <v>1235</v>
      </c>
      <c r="H58" s="1986">
        <f>IF(SUM(H13:H54)=0,0,AVERAGE(H13:H54))</f>
        <v>0</v>
      </c>
      <c r="I58" s="1951"/>
      <c r="J58" s="1951"/>
      <c r="K58" s="1981" t="s">
        <v>1235</v>
      </c>
      <c r="L58" s="1986">
        <f>IF(SUM(L13:L54)=0,0,AVERAGE(L13:L54))</f>
        <v>0</v>
      </c>
      <c r="M58" s="1951"/>
      <c r="N58" s="1951"/>
    </row>
    <row r="59" spans="1:14" ht="22.5" customHeight="1">
      <c r="A59" s="1939">
        <v>30</v>
      </c>
      <c r="B59" s="1951"/>
      <c r="C59" s="1951"/>
      <c r="D59" s="1951"/>
      <c r="E59" s="1951"/>
      <c r="F59" s="1951"/>
      <c r="G59" s="1951"/>
      <c r="H59" s="1951"/>
      <c r="I59" s="1951"/>
      <c r="J59" s="1951"/>
      <c r="K59" s="1951"/>
      <c r="L59" s="1951"/>
      <c r="M59" s="1951"/>
      <c r="N59" s="1951"/>
    </row>
    <row r="60" spans="1:14" ht="22.5" customHeight="1"/>
    <row r="61" spans="1:14" ht="22.5" customHeight="1"/>
    <row r="62" spans="1:14" ht="22.5" customHeight="1"/>
    <row r="63" spans="1:14" ht="22.5" customHeight="1"/>
    <row r="64" spans="1:14" ht="22.5" customHeight="1"/>
    <row r="65" ht="22.5" customHeight="1"/>
    <row r="66" ht="22.5" customHeight="1"/>
  </sheetData>
  <mergeCells count="55">
    <mergeCell ref="C7:M7"/>
    <mergeCell ref="C8:E8"/>
    <mergeCell ref="D9:E9"/>
    <mergeCell ref="F9:I9"/>
    <mergeCell ref="J9:M9"/>
    <mergeCell ref="D10:E10"/>
    <mergeCell ref="F10:I10"/>
    <mergeCell ref="J10:M10"/>
    <mergeCell ref="C24:E24"/>
    <mergeCell ref="D25:E25"/>
    <mergeCell ref="F25:I25"/>
    <mergeCell ref="J25:M25"/>
    <mergeCell ref="D26:E26"/>
    <mergeCell ref="F26:I26"/>
    <mergeCell ref="J26:M26"/>
    <mergeCell ref="C40:E40"/>
    <mergeCell ref="D41:E41"/>
    <mergeCell ref="F41:I41"/>
    <mergeCell ref="J41:M41"/>
    <mergeCell ref="D42:E42"/>
    <mergeCell ref="F42:I42"/>
    <mergeCell ref="J42:M42"/>
    <mergeCell ref="C9:C12"/>
    <mergeCell ref="D11:D12"/>
    <mergeCell ref="E11:E12"/>
    <mergeCell ref="F11:F12"/>
    <mergeCell ref="G11:G12"/>
    <mergeCell ref="H11:H12"/>
    <mergeCell ref="I11:I12"/>
    <mergeCell ref="J11:J12"/>
    <mergeCell ref="K11:K12"/>
    <mergeCell ref="L11:L12"/>
    <mergeCell ref="M11:M12"/>
    <mergeCell ref="C25:C28"/>
    <mergeCell ref="D27:D28"/>
    <mergeCell ref="E27:E28"/>
    <mergeCell ref="F27:F28"/>
    <mergeCell ref="G27:G28"/>
    <mergeCell ref="H27:H28"/>
    <mergeCell ref="I27:I28"/>
    <mergeCell ref="J27:J28"/>
    <mergeCell ref="K27:K28"/>
    <mergeCell ref="L27:L28"/>
    <mergeCell ref="M27:M28"/>
    <mergeCell ref="C41:C44"/>
    <mergeCell ref="D43:D44"/>
    <mergeCell ref="E43:E44"/>
    <mergeCell ref="F43:F44"/>
    <mergeCell ref="G43:G44"/>
    <mergeCell ref="H43:H44"/>
    <mergeCell ref="I43:I44"/>
    <mergeCell ref="J43:J44"/>
    <mergeCell ref="K43:K44"/>
    <mergeCell ref="L43:L44"/>
    <mergeCell ref="M43:M44"/>
  </mergeCells>
  <phoneticPr fontId="23" type="Hiragana"/>
  <pageMargins left="0.7" right="0.7" top="0.75" bottom="0.75" header="0.3" footer="0.3"/>
  <pageSetup paperSize="9" scale="70"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30"/>
  </sheetPr>
  <dimension ref="A2:Y45"/>
  <sheetViews>
    <sheetView view="pageBreakPreview" topLeftCell="A4" zoomScale="60" workbookViewId="0"/>
  </sheetViews>
  <sheetFormatPr defaultColWidth="3.625" defaultRowHeight="13.5" customHeight="1"/>
  <cols>
    <col min="1" max="20" width="3.625" style="209" bestFit="1" customWidth="0"/>
    <col min="21" max="21" width="3.625" style="209"/>
    <col min="22" max="16384" width="3.625" style="209" bestFit="1" customWidth="0"/>
  </cols>
  <sheetData>
    <row r="1" spans="1:25" ht="20.100000000000001" customHeight="1"/>
    <row r="2" spans="1:25" ht="20.100000000000001" customHeight="1">
      <c r="A2" s="210" t="s">
        <v>493</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20.100000000000001" customHeight="1">
      <c r="A3" s="210"/>
      <c r="B3" s="210"/>
      <c r="C3" s="210"/>
      <c r="D3" s="210"/>
      <c r="E3" s="210"/>
      <c r="F3" s="210"/>
      <c r="G3" s="210"/>
      <c r="H3" s="210"/>
      <c r="I3" s="210"/>
      <c r="J3" s="210"/>
      <c r="K3" s="210"/>
      <c r="L3" s="210"/>
      <c r="M3" s="210"/>
      <c r="N3" s="210"/>
      <c r="O3" s="210"/>
      <c r="P3" s="210"/>
      <c r="Q3" s="210"/>
      <c r="R3" s="210"/>
      <c r="S3" s="210"/>
      <c r="T3" s="210"/>
      <c r="U3" s="210"/>
      <c r="V3" s="210"/>
      <c r="W3" s="210"/>
      <c r="X3" s="210"/>
      <c r="Y3" s="210"/>
    </row>
    <row r="4" spans="1:25" ht="20.100000000000001" customHeight="1">
      <c r="S4" s="223" t="s">
        <v>494</v>
      </c>
      <c r="T4" s="223"/>
      <c r="U4" s="223"/>
      <c r="V4" s="223"/>
      <c r="W4" s="223"/>
      <c r="X4" s="223"/>
      <c r="Y4" s="223"/>
    </row>
    <row r="5" spans="1:25" ht="20.100000000000001" customHeight="1">
      <c r="A5" s="209" t="s">
        <v>342</v>
      </c>
      <c r="B5" s="209"/>
      <c r="C5" s="209"/>
      <c r="D5" s="209"/>
      <c r="E5" s="209"/>
      <c r="F5" s="209"/>
      <c r="G5" s="209"/>
      <c r="H5" s="209"/>
      <c r="I5" s="209"/>
      <c r="J5" s="209"/>
      <c r="K5" s="209"/>
      <c r="L5" s="209"/>
      <c r="M5" s="209"/>
      <c r="N5" s="209"/>
      <c r="O5" s="209"/>
      <c r="P5" s="209"/>
      <c r="Q5" s="209"/>
      <c r="R5" s="209"/>
      <c r="S5" s="209"/>
      <c r="T5" s="209"/>
      <c r="U5" s="209"/>
      <c r="V5" s="209"/>
      <c r="W5" s="209"/>
      <c r="X5" s="209"/>
      <c r="Y5" s="209"/>
    </row>
    <row r="6" spans="1:25" ht="20.100000000000001" customHeight="1">
      <c r="P6" s="215" t="s">
        <v>505</v>
      </c>
      <c r="Q6" s="215"/>
      <c r="R6" s="215"/>
      <c r="S6" s="209" t="s">
        <v>508</v>
      </c>
      <c r="T6" s="209"/>
      <c r="U6" s="209"/>
      <c r="V6" s="209"/>
      <c r="W6" s="209"/>
      <c r="X6" s="209"/>
      <c r="Y6" s="209"/>
    </row>
    <row r="7" spans="1:25" ht="20.100000000000001" customHeight="1">
      <c r="P7" s="215" t="s">
        <v>80</v>
      </c>
      <c r="Q7" s="215"/>
      <c r="R7" s="215"/>
      <c r="S7" s="216" t="str">
        <f>'様式5～6(入力シート)'!D5</f>
        <v>株式会社 ○○○○</v>
      </c>
      <c r="T7" s="209"/>
      <c r="U7" s="209"/>
      <c r="V7" s="209"/>
      <c r="W7" s="209"/>
      <c r="X7" s="209"/>
      <c r="Y7" s="209"/>
    </row>
    <row r="8" spans="1:25" ht="20.100000000000001" customHeight="1"/>
    <row r="9" spans="1:25" ht="13.5" customHeight="1">
      <c r="A9" s="209" t="s">
        <v>519</v>
      </c>
      <c r="B9" s="209"/>
      <c r="C9" s="209"/>
      <c r="D9" s="209"/>
      <c r="E9" s="209"/>
      <c r="F9" s="209"/>
      <c r="G9" s="209"/>
      <c r="H9" s="209"/>
      <c r="I9" s="209"/>
      <c r="J9" s="209"/>
      <c r="K9" s="209"/>
      <c r="L9" s="209"/>
      <c r="M9" s="209"/>
      <c r="N9" s="209"/>
      <c r="O9" s="209"/>
      <c r="P9" s="209"/>
      <c r="Q9" s="209"/>
      <c r="R9" s="209"/>
      <c r="S9" s="209"/>
      <c r="T9" s="209"/>
      <c r="U9" s="209"/>
      <c r="V9" s="209"/>
      <c r="W9" s="209"/>
      <c r="X9" s="209"/>
      <c r="Y9" s="209"/>
    </row>
    <row r="10" spans="1:25" ht="13.5" customHeight="1"/>
    <row r="11" spans="1:25" ht="13.5" customHeight="1">
      <c r="A11" s="211" t="str">
        <f>"　さて，この度，"&amp;VLOOKUP('様式5～6(入力シート)'!F20,工事種類1,'様式5～6(入力シート)'!D56)&amp;"工事をさせていただくことになりました。"</f>
        <v>　さて，この度，道路工事に併せて水道管を新しく入れる工事をさせていただくことになりました。</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1:25" ht="13.5" customHeight="1">
      <c r="A12" s="211"/>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1:25" ht="13.5" customHeight="1">
      <c r="A13" s="211"/>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row>
    <row r="14" spans="1:25" ht="13.5" customHeight="1">
      <c r="A14" s="212"/>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row>
    <row r="15" spans="1:25" ht="13.5" customHeight="1">
      <c r="A15" s="211" t="s">
        <v>521</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row>
    <row r="16" spans="1:25" ht="13.5" customHeight="1">
      <c r="A16" s="211"/>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row>
    <row r="17" spans="1:25" ht="13.5" customHeight="1">
      <c r="A17" s="211"/>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row>
    <row r="18" spans="1:25" ht="13.5" customHeight="1">
      <c r="A18" s="211"/>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row>
    <row r="19" spans="1:25" ht="13.5" customHeight="1">
      <c r="A19" s="211"/>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row>
    <row r="20" spans="1:25" ht="13.5" customHeight="1">
      <c r="A20" s="212"/>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row>
    <row r="21" spans="1:25" ht="13.5" customHeight="1">
      <c r="A21" s="211" t="s">
        <v>522</v>
      </c>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row>
    <row r="22" spans="1:25" ht="13.5" customHeight="1">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row>
    <row r="23" spans="1:25" ht="13.5" customHeight="1">
      <c r="A23" s="211"/>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row>
    <row r="24" spans="1:25" ht="20.100000000000001" customHeight="1"/>
    <row r="25" spans="1:25" ht="20.100000000000001" customHeight="1">
      <c r="B25" s="213" t="s">
        <v>149</v>
      </c>
    </row>
    <row r="26" spans="1:25" ht="20.100000000000001" customHeight="1"/>
    <row r="27" spans="1:25" ht="20.100000000000001" customHeight="1">
      <c r="A27" s="213" t="s">
        <v>523</v>
      </c>
      <c r="B27" s="213"/>
      <c r="C27" s="213"/>
      <c r="D27" s="213"/>
      <c r="E27" s="216" t="str">
        <f>'様式5～6(入力シート)'!D22</f>
        <v>○○条○○丁目配水本管布設工事</v>
      </c>
      <c r="F27" s="209"/>
      <c r="G27" s="209"/>
      <c r="H27" s="209"/>
      <c r="I27" s="209"/>
      <c r="J27" s="209"/>
      <c r="K27" s="209"/>
      <c r="L27" s="209"/>
      <c r="M27" s="209"/>
      <c r="N27" s="209"/>
      <c r="O27" s="209"/>
      <c r="P27" s="209"/>
      <c r="Q27" s="209"/>
      <c r="R27" s="209"/>
      <c r="S27" s="209"/>
      <c r="T27" s="209"/>
      <c r="U27" s="209"/>
      <c r="V27" s="209"/>
      <c r="W27" s="209"/>
      <c r="X27" s="209"/>
      <c r="Y27" s="209"/>
    </row>
    <row r="28" spans="1:25" ht="20.100000000000001" customHeight="1">
      <c r="A28" s="213" t="s">
        <v>26</v>
      </c>
      <c r="B28" s="213"/>
      <c r="C28" s="213"/>
      <c r="D28" s="213"/>
      <c r="E28" s="216" t="str">
        <f>'様式5～6(入力シート)'!D23</f>
        <v>旭川市○○条○○丁目</v>
      </c>
      <c r="F28" s="209"/>
      <c r="G28" s="209"/>
      <c r="H28" s="209"/>
      <c r="I28" s="209"/>
      <c r="J28" s="209"/>
      <c r="K28" s="209"/>
      <c r="L28" s="209"/>
      <c r="M28" s="209"/>
      <c r="N28" s="209"/>
      <c r="O28" s="209"/>
      <c r="P28" s="209"/>
      <c r="Q28" s="209"/>
      <c r="R28" s="209"/>
      <c r="S28" s="209"/>
      <c r="T28" s="209"/>
      <c r="U28" s="209"/>
      <c r="V28" s="209"/>
      <c r="W28" s="209"/>
      <c r="X28" s="209"/>
      <c r="Y28" s="209"/>
    </row>
    <row r="29" spans="1:25" ht="20.100000000000001" customHeight="1">
      <c r="C29" s="213" t="s">
        <v>525</v>
      </c>
    </row>
    <row r="30" spans="1:25" ht="20.100000000000001" customHeight="1">
      <c r="A30" s="213" t="s">
        <v>529</v>
      </c>
      <c r="B30" s="213"/>
      <c r="C30" s="213"/>
      <c r="D30" s="213"/>
      <c r="E30" s="209" t="str">
        <f>'様式5～6(入力シート)'!I32</f>
        <v>配水管新設・給水管切替・等</v>
      </c>
      <c r="F30" s="209"/>
      <c r="G30" s="209"/>
      <c r="H30" s="209"/>
      <c r="I30" s="209"/>
      <c r="J30" s="209"/>
      <c r="K30" s="209"/>
      <c r="L30" s="209"/>
      <c r="M30" s="209"/>
      <c r="N30" s="209"/>
      <c r="O30" s="209"/>
      <c r="P30" s="209"/>
      <c r="Q30" s="209"/>
      <c r="R30" s="209"/>
      <c r="S30" s="209"/>
      <c r="T30" s="209"/>
      <c r="U30" s="209"/>
      <c r="V30" s="209"/>
      <c r="W30" s="209"/>
      <c r="X30" s="209"/>
      <c r="Y30" s="209"/>
    </row>
    <row r="31" spans="1:25" ht="20.100000000000001" customHeight="1">
      <c r="C31" s="213" t="str">
        <f>IF('様式5～6(入力シート)'!F33=1,"","なお，舗装の復旧は，"&amp;VLOOKUP('様式5～6(入力シート)'!F33,舗装施工,'様式5～6(入力シート)'!D73)&amp;"実施します。")</f>
        <v>なお，舗装の復旧は，本水道工事で実施します。</v>
      </c>
      <c r="D31" s="213"/>
      <c r="E31" s="213"/>
      <c r="F31" s="213"/>
      <c r="G31" s="213"/>
      <c r="H31" s="213"/>
      <c r="I31" s="213"/>
      <c r="J31" s="213"/>
      <c r="K31" s="213"/>
      <c r="L31" s="213"/>
      <c r="M31" s="213"/>
      <c r="N31" s="213"/>
      <c r="O31" s="213"/>
      <c r="P31" s="213"/>
      <c r="Q31" s="213"/>
      <c r="R31" s="213"/>
      <c r="S31" s="213"/>
      <c r="T31" s="213"/>
      <c r="U31" s="213"/>
      <c r="V31" s="213"/>
      <c r="W31" s="213"/>
      <c r="X31" s="213"/>
      <c r="Y31" s="213"/>
    </row>
    <row r="32" spans="1:25" ht="20.100000000000001" customHeight="1">
      <c r="A32" s="213" t="s">
        <v>532</v>
      </c>
    </row>
    <row r="33" spans="1:25" ht="20.100000000000001" customHeight="1">
      <c r="A33" s="213"/>
      <c r="C33" s="214" t="s">
        <v>180</v>
      </c>
      <c r="D33" s="214"/>
      <c r="E33" s="214"/>
      <c r="F33" s="214"/>
      <c r="G33" s="214"/>
      <c r="H33" s="214"/>
      <c r="I33" s="215" t="s">
        <v>10</v>
      </c>
      <c r="J33" s="214" t="s">
        <v>180</v>
      </c>
      <c r="K33" s="214"/>
      <c r="L33" s="214"/>
      <c r="M33" s="214"/>
      <c r="N33" s="214"/>
      <c r="O33" s="214"/>
      <c r="Q33" s="220"/>
    </row>
    <row r="34" spans="1:25" ht="20.100000000000001" customHeight="1">
      <c r="A34" s="213"/>
      <c r="C34" s="215" t="s">
        <v>534</v>
      </c>
      <c r="D34" s="215"/>
      <c r="E34" s="215"/>
      <c r="F34" s="215"/>
      <c r="G34" s="215" t="s">
        <v>10</v>
      </c>
      <c r="H34" s="215" t="s">
        <v>536</v>
      </c>
      <c r="I34" s="215"/>
      <c r="J34" s="215"/>
      <c r="K34" s="215"/>
      <c r="L34" s="209" t="s">
        <v>198</v>
      </c>
      <c r="M34" s="209"/>
      <c r="N34" s="209"/>
      <c r="O34" s="209"/>
      <c r="P34" s="209"/>
      <c r="Q34" s="209"/>
      <c r="R34" s="209"/>
      <c r="S34" s="209"/>
      <c r="T34" s="209"/>
      <c r="U34" s="209"/>
      <c r="V34" s="209"/>
      <c r="W34" s="209"/>
      <c r="X34" s="209"/>
      <c r="Y34" s="209"/>
    </row>
    <row r="35" spans="1:25" ht="20.100000000000001" customHeight="1">
      <c r="A35" s="213"/>
      <c r="D35" s="209" t="str">
        <f>IF('様式5～6(入力シート)'!F38=2,'様式5～6(入力シート)'!D83,"")</f>
        <v>※一部夜間作業あり。</v>
      </c>
      <c r="E35" s="209"/>
      <c r="F35" s="209"/>
      <c r="G35" s="209"/>
      <c r="H35" s="209"/>
      <c r="I35" s="209"/>
      <c r="J35" s="209"/>
      <c r="K35" s="209"/>
      <c r="L35" s="209"/>
      <c r="M35" s="209"/>
      <c r="N35" s="209"/>
      <c r="O35" s="209"/>
      <c r="P35" s="209"/>
      <c r="Q35" s="209"/>
      <c r="R35" s="209"/>
      <c r="S35" s="209"/>
      <c r="T35" s="209"/>
      <c r="U35" s="209"/>
      <c r="V35" s="209"/>
      <c r="W35" s="209"/>
      <c r="X35" s="209"/>
      <c r="Y35" s="209"/>
    </row>
    <row r="36" spans="1:25" ht="20.100000000000001" customHeight="1">
      <c r="A36" s="213" t="s">
        <v>278</v>
      </c>
    </row>
    <row r="37" spans="1:25" ht="20.100000000000001" customHeight="1">
      <c r="A37" s="213" t="s">
        <v>376</v>
      </c>
    </row>
    <row r="38" spans="1:25" ht="20.100000000000001" customHeight="1">
      <c r="D38" s="213" t="str">
        <f>"旭川市水道局 "&amp;'様式5～6(入力シート)'!D11&amp;" "&amp;'様式5～6(入力シート)'!D12&amp;" "&amp;'様式5～6(入力シート)'!D13&amp;"　"&amp;'様式5～6(入力シート)'!D14</f>
        <v>旭川市水道局 上下水道部 水道施設課 水道建設係　○　○　○　○</v>
      </c>
      <c r="E38" s="213"/>
      <c r="F38" s="213"/>
      <c r="G38" s="213"/>
      <c r="H38" s="213"/>
      <c r="I38" s="213"/>
      <c r="J38" s="213"/>
      <c r="K38" s="213"/>
      <c r="L38" s="213"/>
      <c r="M38" s="213"/>
      <c r="N38" s="213"/>
      <c r="O38" s="213"/>
      <c r="P38" s="213"/>
      <c r="Q38" s="213"/>
      <c r="R38" s="213"/>
      <c r="S38" s="213"/>
      <c r="T38" s="213"/>
      <c r="U38" s="213"/>
      <c r="V38" s="213"/>
      <c r="W38" s="213"/>
      <c r="X38" s="213"/>
      <c r="Y38" s="213"/>
    </row>
    <row r="39" spans="1:25" ht="20.100000000000001" customHeight="1">
      <c r="E39" s="217" t="str">
        <f>'様式5～6(入力シート)'!D15</f>
        <v>旭川市上常盤町１丁目</v>
      </c>
      <c r="F39" s="217"/>
      <c r="G39" s="217"/>
      <c r="H39" s="217"/>
      <c r="I39" s="217"/>
      <c r="J39" s="217"/>
      <c r="K39" s="217"/>
      <c r="L39" s="217"/>
      <c r="M39" s="217"/>
      <c r="N39" s="217"/>
      <c r="O39" s="217"/>
      <c r="P39" s="217"/>
      <c r="Q39" s="217"/>
      <c r="R39" s="217"/>
      <c r="S39" s="217"/>
      <c r="T39" s="217"/>
      <c r="U39" s="217"/>
      <c r="V39" s="217"/>
      <c r="W39" s="217"/>
      <c r="X39" s="217"/>
      <c r="Y39" s="217"/>
    </row>
    <row r="40" spans="1:25" ht="20.100000000000001" customHeight="1">
      <c r="O40" s="218" t="s">
        <v>301</v>
      </c>
      <c r="P40" s="218"/>
      <c r="Q40" s="221" t="str">
        <f>'様式5～6(入力シート)'!D16</f>
        <v>（０１６６）２４－○○○○</v>
      </c>
      <c r="R40" s="221"/>
      <c r="S40" s="221"/>
      <c r="T40" s="221"/>
      <c r="U40" s="221"/>
      <c r="V40" s="221"/>
      <c r="W40" s="221"/>
      <c r="X40" s="221"/>
      <c r="Y40" s="221"/>
    </row>
    <row r="41" spans="1:25" ht="20.100000000000001" customHeight="1">
      <c r="A41" s="213" t="s">
        <v>539</v>
      </c>
    </row>
    <row r="42" spans="1:25" ht="20.100000000000001" customHeight="1">
      <c r="D42" s="213" t="str">
        <f>'様式5～6(入力シート)'!D5&amp;"　"&amp;'様式5～6(入力シート)'!D8</f>
        <v>株式会社 ○○○○　○　○　○　○</v>
      </c>
      <c r="E42" s="213"/>
      <c r="F42" s="213"/>
      <c r="G42" s="213"/>
      <c r="H42" s="213"/>
      <c r="I42" s="213"/>
      <c r="J42" s="213"/>
      <c r="K42" s="213"/>
      <c r="L42" s="213"/>
      <c r="M42" s="213"/>
      <c r="N42" s="213"/>
      <c r="O42" s="213"/>
      <c r="P42" s="213"/>
      <c r="Q42" s="213"/>
      <c r="R42" s="213"/>
      <c r="S42" s="213"/>
      <c r="T42" s="213"/>
      <c r="U42" s="213"/>
      <c r="V42" s="213"/>
      <c r="W42" s="213"/>
      <c r="X42" s="213"/>
      <c r="Y42" s="213"/>
    </row>
    <row r="43" spans="1:25" ht="20.100000000000001" customHeight="1">
      <c r="E43" s="217" t="str">
        <f>'様式5～6(入力シート)'!D6</f>
        <v>旭川市○○条○○丁目○番○号</v>
      </c>
      <c r="F43" s="213"/>
      <c r="G43" s="213"/>
      <c r="H43" s="213"/>
      <c r="I43" s="213"/>
      <c r="J43" s="213"/>
      <c r="K43" s="213"/>
      <c r="L43" s="213"/>
      <c r="M43" s="213"/>
      <c r="N43" s="213"/>
      <c r="O43" s="213"/>
      <c r="P43" s="213"/>
      <c r="Q43" s="213"/>
      <c r="R43" s="213"/>
      <c r="S43" s="213"/>
      <c r="T43" s="213"/>
      <c r="U43" s="213"/>
      <c r="V43" s="213"/>
      <c r="W43" s="213"/>
      <c r="X43" s="213"/>
      <c r="Y43" s="213"/>
    </row>
    <row r="44" spans="1:25" ht="20.100000000000001" customHeight="1">
      <c r="O44" s="218" t="s">
        <v>301</v>
      </c>
      <c r="P44" s="218"/>
      <c r="Q44" s="221" t="str">
        <f>'様式5～6(入力シート)'!D7</f>
        <v>（０１６６）○○－○○○○</v>
      </c>
      <c r="R44" s="222"/>
      <c r="S44" s="222"/>
      <c r="T44" s="222"/>
      <c r="U44" s="222"/>
      <c r="V44" s="222"/>
      <c r="W44" s="222"/>
      <c r="X44" s="222"/>
      <c r="Y44" s="222"/>
    </row>
    <row r="45" spans="1:25" ht="20.100000000000001" customHeight="1">
      <c r="O45" s="219" t="s">
        <v>541</v>
      </c>
      <c r="P45" s="219"/>
      <c r="Q45" s="221" t="str">
        <f>'様式5～6(入力シート)'!D9</f>
        <v>○○○－○○○○－○○○○</v>
      </c>
      <c r="R45" s="222"/>
      <c r="S45" s="222"/>
      <c r="T45" s="222"/>
      <c r="U45" s="222"/>
      <c r="V45" s="222"/>
      <c r="W45" s="222"/>
      <c r="X45" s="222"/>
      <c r="Y45" s="222"/>
    </row>
  </sheetData>
  <mergeCells count="34">
    <mergeCell ref="S4:Y4"/>
    <mergeCell ref="A5:Y5"/>
    <mergeCell ref="P6:R6"/>
    <mergeCell ref="S6:Y6"/>
    <mergeCell ref="P7:R7"/>
    <mergeCell ref="S7:Y7"/>
    <mergeCell ref="A9:Y9"/>
    <mergeCell ref="A27:D27"/>
    <mergeCell ref="E27:Y27"/>
    <mergeCell ref="A28:D28"/>
    <mergeCell ref="E28:Y28"/>
    <mergeCell ref="A30:D30"/>
    <mergeCell ref="E30:Y30"/>
    <mergeCell ref="C31:Y31"/>
    <mergeCell ref="C33:H33"/>
    <mergeCell ref="J33:O33"/>
    <mergeCell ref="C34:F34"/>
    <mergeCell ref="H34:K34"/>
    <mergeCell ref="L34:Y34"/>
    <mergeCell ref="D35:Y35"/>
    <mergeCell ref="D38:Y38"/>
    <mergeCell ref="E39:Y39"/>
    <mergeCell ref="O40:P40"/>
    <mergeCell ref="Q40:Y40"/>
    <mergeCell ref="D42:Y42"/>
    <mergeCell ref="E43:Y43"/>
    <mergeCell ref="O44:P44"/>
    <mergeCell ref="Q44:Y44"/>
    <mergeCell ref="O45:P45"/>
    <mergeCell ref="Q45:Y45"/>
    <mergeCell ref="A2:Y3"/>
    <mergeCell ref="A11:Y13"/>
    <mergeCell ref="A15:Y19"/>
    <mergeCell ref="A21:Y23"/>
  </mergeCells>
  <phoneticPr fontId="25"/>
  <printOptions horizontalCentered="1"/>
  <pageMargins left="0.59055118110236227" right="0.59055118110236227" top="0.78740157480314965" bottom="0.78740157480314965" header="0.31496062992125984" footer="0.31496062992125984"/>
  <pageSetup paperSize="9" scale="97"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30"/>
  </sheetPr>
  <dimension ref="A1:Y40"/>
  <sheetViews>
    <sheetView view="pageBreakPreview" zoomScale="60" workbookViewId="0">
      <selection activeCell="AN23" sqref="AN23"/>
    </sheetView>
  </sheetViews>
  <sheetFormatPr defaultColWidth="3.625" defaultRowHeight="20.100000000000001" customHeight="1"/>
  <cols>
    <col min="1" max="16384" width="3.625" style="224" bestFit="1" customWidth="0"/>
  </cols>
  <sheetData>
    <row r="1" spans="1:25" ht="20.100000000000001" customHeight="1">
      <c r="A1" s="225" t="s">
        <v>545</v>
      </c>
      <c r="B1" s="225"/>
      <c r="C1" s="225"/>
      <c r="D1" s="225"/>
      <c r="E1" s="225"/>
      <c r="F1" s="225"/>
      <c r="G1" s="225"/>
      <c r="H1" s="225"/>
      <c r="I1" s="225"/>
      <c r="J1" s="225"/>
      <c r="K1" s="225"/>
      <c r="L1" s="225"/>
      <c r="M1" s="225"/>
      <c r="N1" s="225"/>
      <c r="O1" s="225"/>
      <c r="P1" s="225"/>
      <c r="Q1" s="225"/>
      <c r="R1" s="225"/>
      <c r="S1" s="225"/>
      <c r="T1" s="225"/>
      <c r="U1" s="225"/>
      <c r="V1" s="225"/>
      <c r="W1" s="225"/>
      <c r="X1" s="225"/>
      <c r="Y1" s="225"/>
    </row>
    <row r="2" spans="1:25" ht="20.100000000000001"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row>
    <row r="3" spans="1:25" ht="20.100000000000001" customHeight="1">
      <c r="A3" s="226"/>
      <c r="B3" s="229"/>
      <c r="C3" s="229"/>
      <c r="D3" s="229"/>
      <c r="E3" s="229"/>
      <c r="F3" s="229"/>
      <c r="G3" s="229"/>
      <c r="H3" s="229"/>
      <c r="I3" s="229"/>
      <c r="J3" s="229"/>
      <c r="K3" s="229"/>
      <c r="L3" s="229"/>
      <c r="M3" s="229"/>
      <c r="N3" s="229"/>
      <c r="O3" s="229"/>
      <c r="P3" s="229"/>
      <c r="Q3" s="229"/>
      <c r="R3" s="229"/>
      <c r="S3" s="229"/>
      <c r="T3" s="229"/>
      <c r="U3" s="229"/>
      <c r="V3" s="229"/>
      <c r="W3" s="229"/>
      <c r="X3" s="229"/>
      <c r="Y3" s="231"/>
    </row>
    <row r="4" spans="1:25" ht="20.100000000000001" customHeight="1">
      <c r="A4" s="227"/>
      <c r="Y4" s="232"/>
    </row>
    <row r="5" spans="1:25" ht="20.100000000000001" customHeight="1">
      <c r="A5" s="227"/>
      <c r="Y5" s="232"/>
    </row>
    <row r="6" spans="1:25" ht="20.100000000000001" customHeight="1">
      <c r="A6" s="227"/>
      <c r="Y6" s="232"/>
    </row>
    <row r="7" spans="1:25" ht="20.100000000000001" customHeight="1">
      <c r="A7" s="227"/>
      <c r="Y7" s="232"/>
    </row>
    <row r="8" spans="1:25" ht="20.100000000000001" customHeight="1">
      <c r="A8" s="227"/>
      <c r="Y8" s="232"/>
    </row>
    <row r="9" spans="1:25" ht="20.100000000000001" customHeight="1">
      <c r="A9" s="227"/>
      <c r="Y9" s="232"/>
    </row>
    <row r="10" spans="1:25" ht="20.100000000000001" customHeight="1">
      <c r="A10" s="227"/>
      <c r="Y10" s="232"/>
    </row>
    <row r="11" spans="1:25" ht="20.100000000000001" customHeight="1">
      <c r="A11" s="227"/>
      <c r="Y11" s="232"/>
    </row>
    <row r="12" spans="1:25" ht="20.100000000000001" customHeight="1">
      <c r="A12" s="227"/>
      <c r="Y12" s="232"/>
    </row>
    <row r="13" spans="1:25" ht="20.100000000000001" customHeight="1">
      <c r="A13" s="227"/>
      <c r="Y13" s="232"/>
    </row>
    <row r="14" spans="1:25" ht="20.100000000000001" customHeight="1">
      <c r="A14" s="227"/>
      <c r="Y14" s="232"/>
    </row>
    <row r="15" spans="1:25" ht="20.100000000000001" customHeight="1">
      <c r="A15" s="227"/>
      <c r="Y15" s="232"/>
    </row>
    <row r="16" spans="1:25" ht="20.100000000000001" customHeight="1">
      <c r="A16" s="227"/>
      <c r="Y16" s="232"/>
    </row>
    <row r="17" spans="1:25" ht="20.100000000000001" customHeight="1">
      <c r="A17" s="227"/>
      <c r="Y17" s="232"/>
    </row>
    <row r="18" spans="1:25" ht="20.100000000000001" customHeight="1">
      <c r="A18" s="227"/>
      <c r="Y18" s="232"/>
    </row>
    <row r="19" spans="1:25" ht="20.100000000000001" customHeight="1">
      <c r="A19" s="227"/>
      <c r="Y19" s="232"/>
    </row>
    <row r="20" spans="1:25" ht="20.100000000000001" customHeight="1">
      <c r="A20" s="227"/>
      <c r="Y20" s="232"/>
    </row>
    <row r="21" spans="1:25" ht="20.100000000000001" customHeight="1">
      <c r="A21" s="227"/>
      <c r="Y21" s="232"/>
    </row>
    <row r="22" spans="1:25" ht="20.100000000000001" customHeight="1">
      <c r="A22" s="227"/>
      <c r="Y22" s="232"/>
    </row>
    <row r="23" spans="1:25" ht="20.100000000000001" customHeight="1">
      <c r="A23" s="227"/>
      <c r="Y23" s="232"/>
    </row>
    <row r="24" spans="1:25" ht="20.100000000000001" customHeight="1">
      <c r="A24" s="227"/>
      <c r="Y24" s="232"/>
    </row>
    <row r="25" spans="1:25" ht="20.100000000000001" customHeight="1">
      <c r="A25" s="227"/>
      <c r="Y25" s="232"/>
    </row>
    <row r="26" spans="1:25" ht="20.100000000000001" customHeight="1">
      <c r="A26" s="227"/>
      <c r="Y26" s="232"/>
    </row>
    <row r="27" spans="1:25" ht="20.100000000000001" customHeight="1">
      <c r="A27" s="227"/>
      <c r="Y27" s="232"/>
    </row>
    <row r="28" spans="1:25" ht="20.100000000000001" customHeight="1">
      <c r="A28" s="227"/>
      <c r="Y28" s="232"/>
    </row>
    <row r="29" spans="1:25" ht="20.100000000000001" customHeight="1">
      <c r="A29" s="227"/>
      <c r="Y29" s="232"/>
    </row>
    <row r="30" spans="1:25" ht="20.100000000000001" customHeight="1">
      <c r="A30" s="227"/>
      <c r="Y30" s="232"/>
    </row>
    <row r="31" spans="1:25" ht="20.100000000000001" customHeight="1">
      <c r="A31" s="227"/>
      <c r="Y31" s="232"/>
    </row>
    <row r="32" spans="1:25" ht="20.100000000000001" customHeight="1">
      <c r="A32" s="227"/>
      <c r="Y32" s="232"/>
    </row>
    <row r="33" spans="1:25" ht="20.100000000000001" customHeight="1">
      <c r="A33" s="227"/>
      <c r="Y33" s="232"/>
    </row>
    <row r="34" spans="1:25" ht="20.100000000000001" customHeight="1">
      <c r="A34" s="227"/>
      <c r="Y34" s="232"/>
    </row>
    <row r="35" spans="1:25" ht="20.100000000000001" customHeight="1">
      <c r="A35" s="227"/>
      <c r="Y35" s="232"/>
    </row>
    <row r="36" spans="1:25" ht="20.100000000000001" customHeight="1">
      <c r="A36" s="227"/>
      <c r="Y36" s="232"/>
    </row>
    <row r="37" spans="1:25" ht="20.100000000000001" customHeight="1">
      <c r="A37" s="227"/>
      <c r="Y37" s="232"/>
    </row>
    <row r="38" spans="1:25" ht="20.100000000000001" customHeight="1">
      <c r="A38" s="227"/>
      <c r="Y38" s="232"/>
    </row>
    <row r="39" spans="1:25" ht="20.100000000000001" customHeight="1">
      <c r="A39" s="227"/>
      <c r="Y39" s="232"/>
    </row>
    <row r="40" spans="1:25" ht="20.100000000000001" customHeight="1">
      <c r="A40" s="228"/>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3"/>
    </row>
  </sheetData>
  <mergeCells count="1">
    <mergeCell ref="A1:Y2"/>
  </mergeCells>
  <phoneticPr fontId="37"/>
  <printOptions horizontalCentered="1"/>
  <pageMargins left="0.59055118110236227" right="0.59055118110236227" top="0.78740157480314965" bottom="0.78740157480314965" header="0.31496062992125984" footer="0.31496062992125984"/>
  <pageSetup paperSize="9" scale="97"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8"/>
  </sheetPr>
  <dimension ref="A2:Z46"/>
  <sheetViews>
    <sheetView view="pageBreakPreview" zoomScale="60" workbookViewId="0"/>
  </sheetViews>
  <sheetFormatPr defaultColWidth="3.625" defaultRowHeight="18" customHeight="1"/>
  <cols>
    <col min="1" max="20" width="3.625" style="209" bestFit="1" customWidth="0"/>
    <col min="21" max="21" width="3.625" style="209"/>
    <col min="22" max="16384" width="3.625" style="209" bestFit="1" customWidth="0"/>
  </cols>
  <sheetData>
    <row r="2" spans="1:25" ht="18" customHeight="1">
      <c r="A2" s="210" t="s">
        <v>75</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18" customHeight="1">
      <c r="A3" s="210"/>
      <c r="B3" s="210"/>
      <c r="C3" s="210"/>
      <c r="D3" s="210"/>
      <c r="E3" s="210"/>
      <c r="F3" s="210"/>
      <c r="G3" s="210"/>
      <c r="H3" s="210"/>
      <c r="I3" s="210"/>
      <c r="J3" s="210"/>
      <c r="K3" s="210"/>
      <c r="L3" s="210"/>
      <c r="M3" s="210"/>
      <c r="N3" s="210"/>
      <c r="O3" s="210"/>
      <c r="P3" s="210"/>
      <c r="Q3" s="210"/>
      <c r="R3" s="210"/>
      <c r="S3" s="210"/>
      <c r="T3" s="210"/>
      <c r="U3" s="210"/>
      <c r="V3" s="210"/>
      <c r="W3" s="210"/>
      <c r="X3" s="210"/>
      <c r="Y3" s="210"/>
    </row>
    <row r="4" spans="1:25" ht="18" customHeight="1">
      <c r="S4" s="223" t="s">
        <v>550</v>
      </c>
      <c r="T4" s="223"/>
      <c r="U4" s="223"/>
      <c r="V4" s="223"/>
      <c r="W4" s="223"/>
      <c r="X4" s="223"/>
      <c r="Y4" s="223"/>
    </row>
    <row r="5" spans="1:25" ht="18" customHeight="1">
      <c r="A5" s="209" t="s">
        <v>342</v>
      </c>
      <c r="B5" s="209"/>
      <c r="C5" s="209"/>
      <c r="D5" s="209"/>
      <c r="E5" s="209"/>
      <c r="F5" s="209"/>
      <c r="G5" s="209"/>
      <c r="H5" s="209"/>
      <c r="I5" s="209"/>
      <c r="J5" s="209"/>
      <c r="K5" s="209"/>
      <c r="L5" s="209"/>
      <c r="M5" s="209"/>
      <c r="N5" s="209"/>
      <c r="O5" s="209"/>
      <c r="P5" s="209"/>
      <c r="Q5" s="209"/>
      <c r="R5" s="209"/>
      <c r="S5" s="209"/>
      <c r="T5" s="209"/>
      <c r="U5" s="209"/>
      <c r="V5" s="209"/>
      <c r="W5" s="209"/>
      <c r="X5" s="209"/>
      <c r="Y5" s="209"/>
    </row>
    <row r="6" spans="1:25" ht="18" customHeight="1">
      <c r="P6" s="215" t="s">
        <v>505</v>
      </c>
      <c r="Q6" s="215"/>
      <c r="R6" s="215"/>
      <c r="S6" s="209" t="s">
        <v>508</v>
      </c>
      <c r="T6" s="209"/>
      <c r="U6" s="209"/>
      <c r="V6" s="209"/>
      <c r="W6" s="209"/>
      <c r="X6" s="209"/>
      <c r="Y6" s="209"/>
    </row>
    <row r="7" spans="1:25" ht="18" customHeight="1">
      <c r="P7" s="215" t="s">
        <v>80</v>
      </c>
      <c r="Q7" s="215"/>
      <c r="R7" s="215"/>
      <c r="S7" s="216" t="str">
        <f>'様式5～6(入力シート)'!D5</f>
        <v>株式会社 ○○○○</v>
      </c>
      <c r="T7" s="209"/>
      <c r="U7" s="209"/>
      <c r="V7" s="209"/>
      <c r="W7" s="209"/>
      <c r="X7" s="209"/>
      <c r="Y7" s="209"/>
    </row>
    <row r="8" spans="1:25" ht="18" customHeight="1"/>
    <row r="9" spans="1:25" ht="18" customHeight="1">
      <c r="A9" s="209" t="str">
        <f>"　"&amp;VLOOKUP('様式5～6(入力シート)'!F42,配布時期,'様式5～6(入力シート)'!D87)&amp;"水道工事について，御理解・御協力いただき厚くお礼申し上げます。"</f>
        <v>　現在実施している水道工事について，御理解・御協力いただき厚くお礼申し上げます。</v>
      </c>
      <c r="B9" s="209"/>
      <c r="C9" s="209"/>
      <c r="D9" s="209"/>
      <c r="E9" s="209"/>
      <c r="F9" s="209"/>
      <c r="G9" s="209"/>
      <c r="H9" s="209"/>
      <c r="I9" s="209"/>
      <c r="J9" s="209"/>
      <c r="K9" s="209"/>
      <c r="L9" s="209"/>
      <c r="M9" s="209"/>
      <c r="N9" s="209"/>
      <c r="O9" s="209"/>
      <c r="P9" s="209"/>
      <c r="Q9" s="209"/>
      <c r="R9" s="209"/>
      <c r="S9" s="209"/>
      <c r="T9" s="209"/>
      <c r="U9" s="209"/>
      <c r="V9" s="209"/>
      <c r="W9" s="209"/>
      <c r="X9" s="209"/>
      <c r="Y9" s="209"/>
    </row>
    <row r="10" spans="1:25" ht="5.25" customHeight="1"/>
    <row r="11" spans="1:25" ht="18" customHeight="1">
      <c r="A11" s="211" t="s">
        <v>552</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1:25" ht="18" customHeight="1">
      <c r="A12" s="211"/>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1:25" ht="18" customHeight="1">
      <c r="A13" s="211"/>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row>
    <row r="14" spans="1:25" ht="18" customHeight="1">
      <c r="A14" s="211"/>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row>
    <row r="15" spans="1:25" ht="18" customHeight="1">
      <c r="A15" s="211"/>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row>
    <row r="16" spans="1:25" ht="18" customHeight="1">
      <c r="A16" s="211"/>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row>
    <row r="17" spans="1:26" ht="18" customHeight="1">
      <c r="A17" s="211"/>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row>
    <row r="18" spans="1:26" ht="18" customHeight="1">
      <c r="A18" s="211"/>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row>
    <row r="19" spans="1:26" ht="18" customHeight="1">
      <c r="A19" s="211"/>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row>
    <row r="20" spans="1:26" ht="18" customHeight="1">
      <c r="A20" s="211"/>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row>
    <row r="21" spans="1:26" ht="18" customHeight="1">
      <c r="A21" s="234" t="s">
        <v>553</v>
      </c>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row>
    <row r="22" spans="1:26" ht="18" customHeight="1">
      <c r="C22" s="239" t="s">
        <v>554</v>
      </c>
      <c r="D22" s="239"/>
      <c r="E22" s="239"/>
      <c r="F22" s="239"/>
      <c r="G22" s="244" t="s">
        <v>556</v>
      </c>
      <c r="H22" s="244"/>
      <c r="I22" s="244"/>
      <c r="J22" s="244"/>
      <c r="K22" s="244" t="s">
        <v>85</v>
      </c>
      <c r="L22" s="244"/>
      <c r="M22" s="245"/>
      <c r="N22" s="239" t="s">
        <v>554</v>
      </c>
      <c r="O22" s="239"/>
      <c r="P22" s="239"/>
      <c r="Q22" s="239"/>
      <c r="R22" s="244" t="s">
        <v>559</v>
      </c>
      <c r="S22" s="244"/>
      <c r="T22" s="244"/>
      <c r="U22" s="244"/>
      <c r="V22" s="244" t="s">
        <v>55</v>
      </c>
      <c r="W22" s="244"/>
      <c r="Z22" s="222"/>
    </row>
    <row r="23" spans="1:26" ht="18" customHeight="1">
      <c r="B23" s="213"/>
    </row>
    <row r="24" spans="1:26" ht="18" customHeight="1">
      <c r="A24" s="234" t="s">
        <v>561</v>
      </c>
    </row>
    <row r="25" spans="1:26" ht="18" customHeight="1">
      <c r="A25" s="234"/>
      <c r="C25" s="216"/>
      <c r="D25" s="209"/>
      <c r="E25" s="209"/>
      <c r="F25" s="209"/>
      <c r="G25" s="209"/>
      <c r="H25" s="209"/>
      <c r="I25" s="209"/>
      <c r="J25" s="209"/>
      <c r="K25" s="209"/>
      <c r="L25" s="209"/>
      <c r="M25" s="209"/>
      <c r="N25" s="209"/>
      <c r="O25" s="209"/>
      <c r="P25" s="209"/>
      <c r="Q25" s="209"/>
      <c r="R25" s="209"/>
      <c r="S25" s="209"/>
      <c r="T25" s="209"/>
      <c r="U25" s="209"/>
      <c r="V25" s="209"/>
      <c r="W25" s="209"/>
      <c r="X25" s="209"/>
      <c r="Y25" s="209"/>
    </row>
    <row r="26" spans="1:26" s="224" customFormat="1" ht="18" customHeight="1">
      <c r="A26" s="235"/>
      <c r="B26" s="236" t="s">
        <v>563</v>
      </c>
      <c r="C26" s="240"/>
      <c r="D26" s="240"/>
      <c r="E26" s="240"/>
      <c r="F26" s="240"/>
      <c r="G26" s="240"/>
      <c r="H26" s="240"/>
      <c r="I26" s="240"/>
      <c r="J26" s="240"/>
      <c r="K26" s="240"/>
      <c r="L26" s="240"/>
      <c r="M26" s="240"/>
      <c r="N26" s="240"/>
      <c r="O26" s="240"/>
      <c r="P26" s="240"/>
      <c r="Q26" s="240"/>
      <c r="R26" s="240"/>
      <c r="S26" s="240"/>
      <c r="T26" s="240"/>
      <c r="U26" s="240"/>
      <c r="V26" s="240"/>
      <c r="W26" s="240"/>
      <c r="X26" s="240"/>
      <c r="Y26" s="246"/>
    </row>
    <row r="27" spans="1:26" s="224" customFormat="1" ht="18" customHeight="1">
      <c r="A27" s="235"/>
      <c r="B27" s="237"/>
      <c r="C27" s="241"/>
      <c r="D27" s="241"/>
      <c r="E27" s="241"/>
      <c r="F27" s="241"/>
      <c r="G27" s="241"/>
      <c r="H27" s="241"/>
      <c r="I27" s="241"/>
      <c r="J27" s="241"/>
      <c r="K27" s="241"/>
      <c r="L27" s="241"/>
      <c r="M27" s="241"/>
      <c r="N27" s="241"/>
      <c r="O27" s="241"/>
      <c r="P27" s="241"/>
      <c r="Q27" s="241"/>
      <c r="R27" s="241"/>
      <c r="S27" s="241"/>
      <c r="T27" s="241"/>
      <c r="U27" s="241"/>
      <c r="V27" s="241"/>
      <c r="W27" s="241"/>
      <c r="X27" s="241"/>
      <c r="Y27" s="247"/>
    </row>
    <row r="28" spans="1:26" s="224" customFormat="1" ht="18" customHeight="1">
      <c r="A28" s="235"/>
      <c r="B28" s="237"/>
      <c r="C28" s="241"/>
      <c r="D28" s="241"/>
      <c r="E28" s="241"/>
      <c r="F28" s="241"/>
      <c r="G28" s="241"/>
      <c r="H28" s="241"/>
      <c r="I28" s="241"/>
      <c r="J28" s="241"/>
      <c r="K28" s="241"/>
      <c r="L28" s="241"/>
      <c r="M28" s="241"/>
      <c r="N28" s="241"/>
      <c r="O28" s="241"/>
      <c r="P28" s="241"/>
      <c r="Q28" s="241"/>
      <c r="R28" s="241"/>
      <c r="S28" s="241"/>
      <c r="T28" s="241"/>
      <c r="U28" s="241"/>
      <c r="V28" s="241"/>
      <c r="W28" s="241"/>
      <c r="X28" s="241"/>
      <c r="Y28" s="247"/>
    </row>
    <row r="29" spans="1:26" s="224" customFormat="1" ht="18" customHeight="1">
      <c r="A29" s="235"/>
      <c r="B29" s="237"/>
      <c r="C29" s="241"/>
      <c r="D29" s="241"/>
      <c r="E29" s="241"/>
      <c r="F29" s="241"/>
      <c r="G29" s="241"/>
      <c r="H29" s="241"/>
      <c r="I29" s="241"/>
      <c r="J29" s="241"/>
      <c r="K29" s="241"/>
      <c r="L29" s="241"/>
      <c r="M29" s="241"/>
      <c r="N29" s="241"/>
      <c r="O29" s="241"/>
      <c r="P29" s="241"/>
      <c r="Q29" s="241"/>
      <c r="R29" s="241"/>
      <c r="S29" s="241"/>
      <c r="T29" s="241"/>
      <c r="U29" s="241"/>
      <c r="V29" s="241"/>
      <c r="W29" s="241"/>
      <c r="X29" s="241"/>
      <c r="Y29" s="247"/>
    </row>
    <row r="30" spans="1:26" s="224" customFormat="1" ht="18" customHeight="1">
      <c r="A30" s="235"/>
      <c r="B30" s="237"/>
      <c r="C30" s="241"/>
      <c r="D30" s="241"/>
      <c r="E30" s="241"/>
      <c r="F30" s="241"/>
      <c r="G30" s="241"/>
      <c r="H30" s="241"/>
      <c r="I30" s="241"/>
      <c r="J30" s="241"/>
      <c r="K30" s="241"/>
      <c r="L30" s="241"/>
      <c r="M30" s="241"/>
      <c r="N30" s="241"/>
      <c r="O30" s="241"/>
      <c r="P30" s="241"/>
      <c r="Q30" s="241"/>
      <c r="R30" s="241"/>
      <c r="S30" s="241"/>
      <c r="T30" s="241"/>
      <c r="U30" s="241"/>
      <c r="V30" s="241"/>
      <c r="W30" s="241"/>
      <c r="X30" s="241"/>
      <c r="Y30" s="247"/>
    </row>
    <row r="31" spans="1:26" s="224" customFormat="1" ht="18" customHeight="1">
      <c r="A31" s="235"/>
      <c r="B31" s="237"/>
      <c r="C31" s="241"/>
      <c r="D31" s="241"/>
      <c r="E31" s="241"/>
      <c r="F31" s="241"/>
      <c r="G31" s="241"/>
      <c r="H31" s="241"/>
      <c r="I31" s="241"/>
      <c r="J31" s="241"/>
      <c r="K31" s="241"/>
      <c r="L31" s="241"/>
      <c r="M31" s="241"/>
      <c r="N31" s="241"/>
      <c r="O31" s="241"/>
      <c r="P31" s="241"/>
      <c r="Q31" s="241"/>
      <c r="R31" s="241"/>
      <c r="S31" s="241"/>
      <c r="T31" s="241"/>
      <c r="U31" s="241"/>
      <c r="V31" s="241"/>
      <c r="W31" s="241"/>
      <c r="X31" s="241"/>
      <c r="Y31" s="247"/>
    </row>
    <row r="32" spans="1:26" s="224" customFormat="1" ht="18" customHeight="1">
      <c r="A32" s="235"/>
      <c r="B32" s="237"/>
      <c r="C32" s="241"/>
      <c r="D32" s="241"/>
      <c r="E32" s="241"/>
      <c r="F32" s="241"/>
      <c r="G32" s="241"/>
      <c r="H32" s="241"/>
      <c r="I32" s="241"/>
      <c r="J32" s="241"/>
      <c r="K32" s="241"/>
      <c r="L32" s="241"/>
      <c r="M32" s="241"/>
      <c r="N32" s="241"/>
      <c r="O32" s="241"/>
      <c r="P32" s="241"/>
      <c r="Q32" s="241"/>
      <c r="R32" s="241"/>
      <c r="S32" s="241"/>
      <c r="T32" s="241"/>
      <c r="U32" s="241"/>
      <c r="V32" s="241"/>
      <c r="W32" s="241"/>
      <c r="X32" s="241"/>
      <c r="Y32" s="247"/>
    </row>
    <row r="33" spans="1:25" s="224" customFormat="1" ht="18" customHeight="1">
      <c r="A33" s="235"/>
      <c r="B33" s="237"/>
      <c r="C33" s="241"/>
      <c r="D33" s="241"/>
      <c r="E33" s="241"/>
      <c r="F33" s="241"/>
      <c r="G33" s="241"/>
      <c r="H33" s="241"/>
      <c r="I33" s="241"/>
      <c r="J33" s="241"/>
      <c r="K33" s="241"/>
      <c r="L33" s="241"/>
      <c r="M33" s="241"/>
      <c r="N33" s="241"/>
      <c r="O33" s="241"/>
      <c r="P33" s="241"/>
      <c r="Q33" s="241"/>
      <c r="R33" s="241"/>
      <c r="S33" s="241"/>
      <c r="T33" s="241"/>
      <c r="U33" s="241"/>
      <c r="V33" s="241"/>
      <c r="W33" s="241"/>
      <c r="X33" s="241"/>
      <c r="Y33" s="247"/>
    </row>
    <row r="34" spans="1:25" s="224" customFormat="1" ht="18" customHeight="1">
      <c r="A34" s="235"/>
      <c r="B34" s="237"/>
      <c r="C34" s="241"/>
      <c r="D34" s="241"/>
      <c r="E34" s="241"/>
      <c r="F34" s="241"/>
      <c r="G34" s="241"/>
      <c r="H34" s="241"/>
      <c r="I34" s="241"/>
      <c r="J34" s="241"/>
      <c r="K34" s="241"/>
      <c r="L34" s="241"/>
      <c r="M34" s="241"/>
      <c r="N34" s="241"/>
      <c r="O34" s="241"/>
      <c r="P34" s="241"/>
      <c r="Q34" s="241"/>
      <c r="R34" s="241"/>
      <c r="S34" s="241"/>
      <c r="T34" s="241"/>
      <c r="U34" s="241"/>
      <c r="V34" s="241"/>
      <c r="W34" s="241"/>
      <c r="X34" s="241"/>
      <c r="Y34" s="247"/>
    </row>
    <row r="35" spans="1:25" s="224" customFormat="1" ht="18" customHeight="1">
      <c r="A35" s="235"/>
      <c r="B35" s="238"/>
      <c r="C35" s="242"/>
      <c r="D35" s="242"/>
      <c r="E35" s="242"/>
      <c r="F35" s="242"/>
      <c r="G35" s="242"/>
      <c r="H35" s="242"/>
      <c r="I35" s="242"/>
      <c r="J35" s="242"/>
      <c r="K35" s="242"/>
      <c r="L35" s="242"/>
      <c r="M35" s="242"/>
      <c r="N35" s="242"/>
      <c r="O35" s="242"/>
      <c r="P35" s="242"/>
      <c r="Q35" s="242"/>
      <c r="R35" s="242"/>
      <c r="S35" s="242"/>
      <c r="T35" s="242"/>
      <c r="U35" s="242"/>
      <c r="V35" s="242"/>
      <c r="W35" s="242"/>
      <c r="X35" s="242"/>
      <c r="Y35" s="248"/>
    </row>
    <row r="36" spans="1:25" s="224" customFormat="1" ht="18" customHeight="1">
      <c r="A36" s="235"/>
      <c r="C36" s="243"/>
    </row>
    <row r="37" spans="1:25" ht="15.95" customHeight="1">
      <c r="A37" s="213" t="s">
        <v>565</v>
      </c>
    </row>
    <row r="38" spans="1:25" ht="15.95" customHeight="1">
      <c r="A38" s="213" t="s">
        <v>376</v>
      </c>
    </row>
    <row r="39" spans="1:25" ht="15.95" customHeight="1">
      <c r="D39" s="213" t="str">
        <f>"旭川市水道局 "&amp;'様式5～6(入力シート)'!D11&amp;" "&amp;'様式5～6(入力シート)'!D12&amp;" "&amp;'様式5～6(入力シート)'!D13&amp;"　"&amp;'様式5～6(入力シート)'!D14</f>
        <v>旭川市水道局 上下水道部 水道施設課 水道建設係　○　○　○　○</v>
      </c>
      <c r="E39" s="213"/>
      <c r="F39" s="213"/>
      <c r="G39" s="213"/>
      <c r="H39" s="213"/>
      <c r="I39" s="213"/>
      <c r="J39" s="213"/>
      <c r="K39" s="213"/>
      <c r="L39" s="213"/>
      <c r="M39" s="213"/>
      <c r="N39" s="213"/>
      <c r="O39" s="213"/>
      <c r="P39" s="213"/>
      <c r="Q39" s="213"/>
      <c r="R39" s="213"/>
      <c r="S39" s="213"/>
      <c r="T39" s="213"/>
      <c r="U39" s="213"/>
      <c r="V39" s="213"/>
      <c r="W39" s="213"/>
      <c r="X39" s="213"/>
      <c r="Y39" s="213"/>
    </row>
    <row r="40" spans="1:25" ht="15.95" customHeight="1">
      <c r="E40" s="217" t="str">
        <f>'様式5～6(入力シート)'!D15</f>
        <v>旭川市上常盤町１丁目</v>
      </c>
      <c r="F40" s="217"/>
      <c r="G40" s="217"/>
      <c r="H40" s="217"/>
      <c r="I40" s="217"/>
      <c r="J40" s="217"/>
      <c r="K40" s="217"/>
      <c r="L40" s="217"/>
      <c r="M40" s="217"/>
      <c r="N40" s="217"/>
      <c r="O40" s="217"/>
      <c r="P40" s="217"/>
      <c r="Q40" s="217"/>
      <c r="R40" s="217"/>
      <c r="S40" s="217"/>
      <c r="T40" s="217"/>
      <c r="U40" s="217"/>
      <c r="V40" s="217"/>
      <c r="W40" s="217"/>
      <c r="X40" s="217"/>
      <c r="Y40" s="217"/>
    </row>
    <row r="41" spans="1:25" ht="15.95" customHeight="1">
      <c r="O41" s="218" t="s">
        <v>301</v>
      </c>
      <c r="P41" s="218"/>
      <c r="Q41" s="221" t="str">
        <f>'様式5～6(入力シート)'!D16</f>
        <v>（０１６６）２４－○○○○</v>
      </c>
      <c r="R41" s="221"/>
      <c r="S41" s="221"/>
      <c r="T41" s="221"/>
      <c r="U41" s="221"/>
      <c r="V41" s="221"/>
      <c r="W41" s="221"/>
      <c r="X41" s="221"/>
      <c r="Y41" s="221"/>
    </row>
    <row r="42" spans="1:25" ht="15.95" customHeight="1">
      <c r="A42" s="213" t="s">
        <v>539</v>
      </c>
    </row>
    <row r="43" spans="1:25" ht="15.95" customHeight="1">
      <c r="D43" s="213" t="str">
        <f>'様式5～6(入力シート)'!D5&amp;"　"&amp;'様式5～6(入力シート)'!D8</f>
        <v>株式会社 ○○○○　○　○　○　○</v>
      </c>
      <c r="E43" s="213"/>
      <c r="F43" s="213"/>
      <c r="G43" s="213"/>
      <c r="H43" s="213"/>
      <c r="I43" s="213"/>
      <c r="J43" s="213"/>
      <c r="K43" s="213"/>
      <c r="L43" s="213"/>
      <c r="M43" s="213"/>
      <c r="N43" s="213"/>
      <c r="O43" s="213"/>
      <c r="P43" s="213"/>
      <c r="Q43" s="213"/>
      <c r="R43" s="213"/>
      <c r="S43" s="213"/>
      <c r="T43" s="213"/>
      <c r="U43" s="213"/>
      <c r="V43" s="213"/>
      <c r="W43" s="213"/>
      <c r="X43" s="213"/>
      <c r="Y43" s="213"/>
    </row>
    <row r="44" spans="1:25" ht="15.95" customHeight="1">
      <c r="E44" s="217" t="str">
        <f>'様式5～6(入力シート)'!D6</f>
        <v>旭川市○○条○○丁目○番○号</v>
      </c>
      <c r="F44" s="213"/>
      <c r="G44" s="213"/>
      <c r="H44" s="213"/>
      <c r="I44" s="213"/>
      <c r="J44" s="213"/>
      <c r="K44" s="213"/>
      <c r="L44" s="213"/>
      <c r="M44" s="213"/>
      <c r="N44" s="213"/>
      <c r="O44" s="213"/>
      <c r="P44" s="213"/>
      <c r="Q44" s="213"/>
      <c r="R44" s="213"/>
      <c r="S44" s="213"/>
      <c r="T44" s="213"/>
      <c r="U44" s="213"/>
      <c r="V44" s="213"/>
      <c r="W44" s="213"/>
      <c r="X44" s="213"/>
      <c r="Y44" s="213"/>
    </row>
    <row r="45" spans="1:25" ht="15.95" customHeight="1">
      <c r="O45" s="218" t="s">
        <v>301</v>
      </c>
      <c r="P45" s="218"/>
      <c r="Q45" s="221" t="str">
        <f>'様式5～6(入力シート)'!D7</f>
        <v>（０１６６）○○－○○○○</v>
      </c>
      <c r="R45" s="222"/>
      <c r="S45" s="222"/>
      <c r="T45" s="222"/>
      <c r="U45" s="222"/>
      <c r="V45" s="222"/>
      <c r="W45" s="222"/>
      <c r="X45" s="222"/>
      <c r="Y45" s="222"/>
    </row>
    <row r="46" spans="1:25" ht="15.95" customHeight="1">
      <c r="O46" s="219" t="s">
        <v>541</v>
      </c>
      <c r="P46" s="219"/>
      <c r="Q46" s="221" t="str">
        <f>'様式5～6(入力シート)'!D9</f>
        <v>○○○－○○○○－○○○○</v>
      </c>
      <c r="R46" s="222"/>
      <c r="S46" s="222"/>
      <c r="T46" s="222"/>
      <c r="U46" s="222"/>
      <c r="V46" s="222"/>
      <c r="W46" s="222"/>
      <c r="X46" s="222"/>
      <c r="Y46" s="222"/>
    </row>
  </sheetData>
  <mergeCells count="27">
    <mergeCell ref="S4:Y4"/>
    <mergeCell ref="A5:Y5"/>
    <mergeCell ref="P6:R6"/>
    <mergeCell ref="S6:Y6"/>
    <mergeCell ref="P7:R7"/>
    <mergeCell ref="S7:Y7"/>
    <mergeCell ref="A9:Y9"/>
    <mergeCell ref="C22:F22"/>
    <mergeCell ref="G22:J22"/>
    <mergeCell ref="K22:L22"/>
    <mergeCell ref="N22:Q22"/>
    <mergeCell ref="R22:U22"/>
    <mergeCell ref="V22:W22"/>
    <mergeCell ref="C25:Y25"/>
    <mergeCell ref="D39:Y39"/>
    <mergeCell ref="E40:Y40"/>
    <mergeCell ref="O41:P41"/>
    <mergeCell ref="Q41:Y41"/>
    <mergeCell ref="D43:Y43"/>
    <mergeCell ref="E44:Y44"/>
    <mergeCell ref="O45:P45"/>
    <mergeCell ref="Q45:Y45"/>
    <mergeCell ref="O46:P46"/>
    <mergeCell ref="Q46:Y46"/>
    <mergeCell ref="A2:Y3"/>
    <mergeCell ref="A11:Y19"/>
    <mergeCell ref="B26:Y35"/>
  </mergeCells>
  <phoneticPr fontId="37"/>
  <printOptions horizontalCentered="1"/>
  <pageMargins left="0.59055118110236227" right="0.59055118110236227" top="0.78740157480314965" bottom="0.78740157480314965" header="0.31496062992125984" footer="0.31496062992125984"/>
  <pageSetup paperSize="9" scale="98" fitToWidth="1" fitToHeight="1" orientation="portrait"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6">
    <tabColor indexed="42"/>
  </sheetPr>
  <dimension ref="A1:X37"/>
  <sheetViews>
    <sheetView showGridLines="0" view="pageBreakPreview" zoomScale="60" workbookViewId="0"/>
  </sheetViews>
  <sheetFormatPr defaultColWidth="3.75" defaultRowHeight="13.5"/>
  <cols>
    <col min="1" max="1" width="2.5" style="249" customWidth="1"/>
    <col min="2" max="6" width="3.75" style="249"/>
    <col min="7" max="7" width="4.75" style="249" customWidth="1"/>
    <col min="8" max="8" width="3.75" style="249"/>
    <col min="9" max="9" width="3.5" style="249" customWidth="1"/>
    <col min="10" max="16384" width="3.75" style="249" bestFit="1" customWidth="0"/>
  </cols>
  <sheetData>
    <row r="1" spans="1:24">
      <c r="A1" s="44"/>
      <c r="O1" s="259" t="s">
        <v>33</v>
      </c>
      <c r="P1" s="263"/>
      <c r="Q1" s="268"/>
      <c r="R1" s="259" t="s">
        <v>182</v>
      </c>
      <c r="S1" s="263"/>
      <c r="T1" s="268"/>
      <c r="U1" s="259" t="s">
        <v>82</v>
      </c>
      <c r="V1" s="263"/>
      <c r="W1" s="268"/>
    </row>
    <row r="2" spans="1:24">
      <c r="A2" s="44"/>
      <c r="O2" s="260"/>
      <c r="P2" s="264"/>
      <c r="Q2" s="269"/>
      <c r="R2" s="260"/>
      <c r="S2" s="264"/>
      <c r="T2" s="269"/>
      <c r="U2" s="260"/>
      <c r="V2" s="264"/>
      <c r="W2" s="269"/>
    </row>
    <row r="3" spans="1:24">
      <c r="A3" s="44"/>
      <c r="O3" s="261"/>
      <c r="Q3" s="270"/>
      <c r="R3" s="261"/>
      <c r="T3" s="270"/>
      <c r="U3" s="261"/>
      <c r="W3" s="270"/>
    </row>
    <row r="4" spans="1:24">
      <c r="A4" s="250"/>
      <c r="O4" s="261"/>
      <c r="Q4" s="270"/>
      <c r="R4" s="261"/>
      <c r="T4" s="270"/>
      <c r="U4" s="261"/>
      <c r="W4" s="270"/>
    </row>
    <row r="5" spans="1:24">
      <c r="O5" s="262"/>
      <c r="P5" s="265"/>
      <c r="Q5" s="271"/>
      <c r="R5" s="262"/>
      <c r="S5" s="265"/>
      <c r="T5" s="271"/>
      <c r="U5" s="262"/>
      <c r="V5" s="265"/>
      <c r="W5" s="271"/>
    </row>
    <row r="8" spans="1:24" ht="35.25" customHeight="1">
      <c r="A8" s="251"/>
      <c r="B8" s="251"/>
      <c r="C8" s="251"/>
      <c r="D8" s="251"/>
      <c r="E8" s="251"/>
      <c r="F8" s="251"/>
      <c r="G8" s="254" t="s">
        <v>568</v>
      </c>
      <c r="H8" s="255"/>
      <c r="I8" s="256" t="s">
        <v>569</v>
      </c>
      <c r="J8" s="256"/>
      <c r="K8" s="256"/>
      <c r="L8" s="256"/>
      <c r="M8" s="256"/>
      <c r="N8" s="256"/>
      <c r="O8" s="256"/>
      <c r="P8" s="256"/>
      <c r="Q8" s="256"/>
      <c r="R8" s="256"/>
      <c r="S8" s="256"/>
      <c r="T8" s="256"/>
      <c r="U8" s="256"/>
      <c r="V8" s="251"/>
      <c r="W8" s="251"/>
      <c r="X8" s="251"/>
    </row>
    <row r="12" spans="1:24">
      <c r="P12" s="266"/>
      <c r="Q12" s="266"/>
      <c r="R12" s="258"/>
      <c r="S12" s="258" t="s">
        <v>197</v>
      </c>
      <c r="T12" s="258"/>
      <c r="U12" s="258" t="s">
        <v>9</v>
      </c>
      <c r="V12" s="258"/>
      <c r="W12" s="258" t="s">
        <v>129</v>
      </c>
    </row>
    <row r="17" spans="2:24">
      <c r="B17" s="250" t="s">
        <v>570</v>
      </c>
      <c r="F17" s="253"/>
      <c r="G17" s="253"/>
      <c r="H17" s="253"/>
      <c r="I17" s="253"/>
      <c r="J17" s="253"/>
      <c r="K17" s="249" t="s">
        <v>204</v>
      </c>
    </row>
    <row r="21" spans="2:24" ht="17.25" customHeight="1">
      <c r="K21" s="257" t="s">
        <v>23</v>
      </c>
      <c r="L21" s="257"/>
      <c r="M21" s="257"/>
      <c r="N21" s="258" t="s">
        <v>572</v>
      </c>
      <c r="O21" s="258"/>
      <c r="P21" s="253"/>
      <c r="Q21" s="253"/>
      <c r="R21" s="253"/>
      <c r="S21" s="253"/>
      <c r="T21" s="253"/>
      <c r="U21" s="253"/>
      <c r="V21" s="253"/>
      <c r="W21" s="253"/>
      <c r="X21" s="253"/>
    </row>
    <row r="22" spans="2:24" ht="17.25" customHeight="1">
      <c r="N22" s="258" t="s">
        <v>574</v>
      </c>
      <c r="O22" s="258"/>
      <c r="P22" s="253"/>
      <c r="Q22" s="253"/>
      <c r="R22" s="253"/>
      <c r="S22" s="253"/>
      <c r="T22" s="253"/>
      <c r="U22" s="253"/>
      <c r="V22" s="253"/>
      <c r="W22" s="253"/>
      <c r="X22" s="253"/>
    </row>
    <row r="23" spans="2:24" ht="17.25" customHeight="1">
      <c r="N23" s="258"/>
      <c r="O23" s="258"/>
      <c r="P23" s="267"/>
      <c r="Q23" s="267"/>
      <c r="R23" s="267"/>
      <c r="S23" s="267"/>
      <c r="T23" s="267"/>
      <c r="U23" s="267"/>
      <c r="V23" s="267"/>
      <c r="W23" s="258"/>
    </row>
    <row r="26" spans="2:24" ht="30" customHeight="1">
      <c r="C26" s="252" t="s">
        <v>47</v>
      </c>
      <c r="D26" s="252"/>
      <c r="E26" s="252"/>
      <c r="M26" s="250"/>
    </row>
    <row r="27" spans="2:24" ht="30" customHeight="1">
      <c r="C27" s="252" t="s">
        <v>576</v>
      </c>
      <c r="D27" s="252"/>
      <c r="E27" s="252"/>
      <c r="I27" s="249" t="s">
        <v>197</v>
      </c>
      <c r="K27" s="249" t="s">
        <v>9</v>
      </c>
      <c r="M27" s="249" t="s">
        <v>401</v>
      </c>
      <c r="Q27" s="249" t="s">
        <v>197</v>
      </c>
      <c r="S27" s="249" t="s">
        <v>9</v>
      </c>
      <c r="U27" s="249" t="s">
        <v>129</v>
      </c>
    </row>
    <row r="28" spans="2:24" ht="30" customHeight="1">
      <c r="C28" s="252" t="s">
        <v>500</v>
      </c>
      <c r="D28" s="252"/>
      <c r="E28" s="252"/>
      <c r="I28" s="249" t="s">
        <v>197</v>
      </c>
      <c r="K28" s="249" t="s">
        <v>9</v>
      </c>
      <c r="M28" s="250" t="s">
        <v>129</v>
      </c>
      <c r="O28" s="258" t="s">
        <v>268</v>
      </c>
      <c r="Q28" s="258" t="s">
        <v>10</v>
      </c>
      <c r="S28" s="258" t="s">
        <v>268</v>
      </c>
    </row>
    <row r="29" spans="2:24" ht="30" customHeight="1">
      <c r="C29" s="252" t="s">
        <v>466</v>
      </c>
      <c r="D29" s="252"/>
      <c r="E29" s="252"/>
    </row>
    <row r="30" spans="2:24" ht="22.5" customHeight="1">
      <c r="C30" s="252" t="s">
        <v>4</v>
      </c>
      <c r="D30" s="252"/>
      <c r="E30" s="252"/>
      <c r="H30" s="249" t="s">
        <v>296</v>
      </c>
    </row>
    <row r="31" spans="2:24" ht="30" customHeight="1">
      <c r="C31" s="252" t="s">
        <v>148</v>
      </c>
      <c r="D31" s="252"/>
      <c r="E31" s="252"/>
      <c r="G31" s="250" t="s">
        <v>580</v>
      </c>
    </row>
    <row r="32" spans="2:24" ht="30" customHeight="1">
      <c r="G32" s="250" t="s">
        <v>503</v>
      </c>
    </row>
    <row r="33" spans="7:7" ht="30" customHeight="1">
      <c r="G33" s="250" t="s">
        <v>71</v>
      </c>
    </row>
    <row r="34" spans="7:7" ht="30" customHeight="1">
      <c r="G34" s="250" t="s">
        <v>581</v>
      </c>
    </row>
    <row r="35" spans="7:7" ht="30" customHeight="1">
      <c r="G35" s="250" t="s">
        <v>48</v>
      </c>
    </row>
    <row r="36" spans="7:7" ht="30" customHeight="1">
      <c r="G36" s="250" t="s">
        <v>584</v>
      </c>
    </row>
    <row r="37" spans="7:7" ht="30" customHeight="1">
      <c r="G37" s="250" t="s">
        <v>590</v>
      </c>
    </row>
  </sheetData>
  <mergeCells count="18">
    <mergeCell ref="O1:Q1"/>
    <mergeCell ref="R1:T1"/>
    <mergeCell ref="U1:W1"/>
    <mergeCell ref="I8:U8"/>
    <mergeCell ref="P12:Q12"/>
    <mergeCell ref="F17:J17"/>
    <mergeCell ref="K21:M21"/>
    <mergeCell ref="N21:O21"/>
    <mergeCell ref="P21:W21"/>
    <mergeCell ref="P22:W22"/>
    <mergeCell ref="P23:V23"/>
    <mergeCell ref="C26:E26"/>
    <mergeCell ref="C27:E27"/>
    <mergeCell ref="C28:E28"/>
    <mergeCell ref="C29:E29"/>
    <mergeCell ref="C30:E30"/>
    <mergeCell ref="C31:E31"/>
    <mergeCell ref="N22:O23"/>
  </mergeCells>
  <phoneticPr fontId="28"/>
  <pageMargins left="0.78740157480314965" right="0.39370078740157483" top="0.59055118110236227" bottom="0.98425196850393681"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54</vt:i4>
      </vt:variant>
    </vt:vector>
  </HeadingPairs>
  <TitlesOfParts>
    <vt:vector size="54" baseType="lpstr">
      <vt:lpstr>目次</vt:lpstr>
      <vt:lpstr>様式1</vt:lpstr>
      <vt:lpstr>様式2</vt:lpstr>
      <vt:lpstr>様式3</vt:lpstr>
      <vt:lpstr>様式5～6(入力シート)</vt:lpstr>
      <vt:lpstr>様式5(工事のお願い(表))</vt:lpstr>
      <vt:lpstr>様式5(工事のお願い(裏))</vt:lpstr>
      <vt:lpstr>様式6(夜間工事のお願い)</vt:lpstr>
      <vt:lpstr>様式7</vt:lpstr>
      <vt:lpstr>様式8</vt:lpstr>
      <vt:lpstr>様式9(社内検査内訳書)</vt:lpstr>
      <vt:lpstr>様式10(制水弁据付調書)</vt:lpstr>
      <vt:lpstr>様式10-2</vt:lpstr>
      <vt:lpstr>様式11(とりまとめ)</vt:lpstr>
      <vt:lpstr>様式12</vt:lpstr>
      <vt:lpstr>様式13(工程表)</vt:lpstr>
      <vt:lpstr>様式14</vt:lpstr>
      <vt:lpstr>様式15</vt:lpstr>
      <vt:lpstr>様式16</vt:lpstr>
      <vt:lpstr>様式17</vt:lpstr>
      <vt:lpstr>様式18</vt:lpstr>
      <vt:lpstr>様式19</vt:lpstr>
      <vt:lpstr>様式24</vt:lpstr>
      <vt:lpstr>様式25</vt:lpstr>
      <vt:lpstr>様式26</vt:lpstr>
      <vt:lpstr>様式27</vt:lpstr>
      <vt:lpstr>様式28(断水チラシ)</vt:lpstr>
      <vt:lpstr>様式28(洗浄チラシ)</vt:lpstr>
      <vt:lpstr>様式28(注意喚起チラシ)</vt:lpstr>
      <vt:lpstr>様式29(（原本）確認書(A3版）)</vt:lpstr>
      <vt:lpstr>様式30(施工体系図)</vt:lpstr>
      <vt:lpstr>様式31</vt:lpstr>
      <vt:lpstr>様式32(再下請負通知書)</vt:lpstr>
      <vt:lpstr xml:space="preserve">様式33(作業員名簿) </vt:lpstr>
      <vt:lpstr>様式34</vt:lpstr>
      <vt:lpstr>様式35</vt:lpstr>
      <vt:lpstr>様式36</vt:lpstr>
      <vt:lpstr>様式37</vt:lpstr>
      <vt:lpstr>様式38</vt:lpstr>
      <vt:lpstr>様式39</vt:lpstr>
      <vt:lpstr>様式40</vt:lpstr>
      <vt:lpstr>様式41</vt:lpstr>
      <vt:lpstr>様式42</vt:lpstr>
      <vt:lpstr>様式43</vt:lpstr>
      <vt:lpstr>様式44</vt:lpstr>
      <vt:lpstr>様式45</vt:lpstr>
      <vt:lpstr>様式46</vt:lpstr>
      <vt:lpstr>様式47-1</vt:lpstr>
      <vt:lpstr>様式47-2</vt:lpstr>
      <vt:lpstr>様式47-3</vt:lpstr>
      <vt:lpstr>様式47-4</vt:lpstr>
      <vt:lpstr>様式47-5</vt:lpstr>
      <vt:lpstr>様式47-6</vt:lpstr>
      <vt:lpstr>様式47-7</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工事概要及び出来形総括表</dc:title>
  <dc:creator>旭川市水道局</dc:creator>
  <cp:lastModifiedBy>suidosisetsu088</cp:lastModifiedBy>
  <cp:lastPrinted>2019-02-28T03:13:00Z</cp:lastPrinted>
  <dcterms:created xsi:type="dcterms:W3CDTF">2013-02-20T02:09:20Z</dcterms:created>
  <dcterms:modified xsi:type="dcterms:W3CDTF">2024-04-04T00:09:39Z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2024-04-04T00:09:39Z</vt:filetime>
  </property>
</Properties>
</file>