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表47" sheetId="2" r:id="rId1"/>
    <sheet name="表48" sheetId="3" r:id="rId2"/>
    <sheet name="表49" sheetId="4" r:id="rId3"/>
    <sheet name="表50" sheetId="5" r:id="rId4"/>
    <sheet name="表51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6" l="1"/>
  <c r="D16" i="6"/>
  <c r="E16" i="6"/>
  <c r="F16" i="6"/>
  <c r="C11" i="6"/>
  <c r="D11" i="6"/>
  <c r="E11" i="6"/>
  <c r="F11" i="6"/>
  <c r="C9" i="6"/>
  <c r="D9" i="6"/>
  <c r="E9" i="6"/>
  <c r="F9" i="6"/>
  <c r="C7" i="6"/>
  <c r="D7" i="6"/>
  <c r="E7" i="6"/>
  <c r="F7" i="6"/>
  <c r="G16" i="6"/>
  <c r="G11" i="6"/>
  <c r="G9" i="6"/>
  <c r="G7" i="6"/>
  <c r="H26" i="5"/>
  <c r="D26" i="5"/>
  <c r="E26" i="5"/>
  <c r="F26" i="5"/>
  <c r="G26" i="5"/>
  <c r="H21" i="5"/>
  <c r="D21" i="5"/>
  <c r="E21" i="5"/>
  <c r="F21" i="5"/>
  <c r="G21" i="5"/>
  <c r="D19" i="5"/>
  <c r="E19" i="5"/>
  <c r="F19" i="5"/>
  <c r="H19" i="5"/>
  <c r="G19" i="5"/>
  <c r="D16" i="5"/>
  <c r="E16" i="5"/>
  <c r="F16" i="5"/>
  <c r="G16" i="5"/>
  <c r="H16" i="5"/>
  <c r="H11" i="5"/>
  <c r="D11" i="5"/>
  <c r="E11" i="5"/>
  <c r="F11" i="5"/>
  <c r="G11" i="5"/>
  <c r="H9" i="5"/>
  <c r="D9" i="5"/>
  <c r="E9" i="5"/>
  <c r="F9" i="5"/>
  <c r="G9" i="5"/>
  <c r="D7" i="5"/>
  <c r="E7" i="5"/>
  <c r="F7" i="5"/>
  <c r="H7" i="5"/>
  <c r="G7" i="5"/>
  <c r="C16" i="4"/>
  <c r="D16" i="4"/>
  <c r="E16" i="4"/>
  <c r="F16" i="4"/>
  <c r="C11" i="4"/>
  <c r="D11" i="4"/>
  <c r="E11" i="4"/>
  <c r="F11" i="4"/>
  <c r="C9" i="4"/>
  <c r="D9" i="4"/>
  <c r="E9" i="4"/>
  <c r="F9" i="4"/>
  <c r="C7" i="4"/>
  <c r="D7" i="4"/>
  <c r="E7" i="4"/>
  <c r="F7" i="4"/>
  <c r="G16" i="4"/>
  <c r="G11" i="4"/>
  <c r="G9" i="4"/>
  <c r="G7" i="4"/>
  <c r="C17" i="3"/>
  <c r="D17" i="3"/>
  <c r="E17" i="3"/>
  <c r="F17" i="3"/>
  <c r="C12" i="3"/>
  <c r="D12" i="3"/>
  <c r="E12" i="3"/>
  <c r="F12" i="3"/>
  <c r="G12" i="3"/>
  <c r="C10" i="3"/>
  <c r="D10" i="3"/>
  <c r="E10" i="3"/>
  <c r="F10" i="3"/>
  <c r="G10" i="3"/>
  <c r="C8" i="3"/>
  <c r="D8" i="3"/>
  <c r="E8" i="3"/>
  <c r="F8" i="3"/>
  <c r="G8" i="3"/>
  <c r="C16" i="2"/>
  <c r="D16" i="2"/>
  <c r="E16" i="2"/>
  <c r="F16" i="2"/>
  <c r="G16" i="2"/>
  <c r="C11" i="2"/>
  <c r="D11" i="2"/>
  <c r="E11" i="2"/>
  <c r="G11" i="2"/>
  <c r="F11" i="2"/>
  <c r="C9" i="2"/>
  <c r="D9" i="2"/>
  <c r="E9" i="2"/>
  <c r="F9" i="2"/>
  <c r="G9" i="2"/>
  <c r="C7" i="2"/>
  <c r="D7" i="2"/>
  <c r="E7" i="2"/>
  <c r="F7" i="2"/>
  <c r="G7" i="2"/>
</calcChain>
</file>

<file path=xl/sharedStrings.xml><?xml version="1.0" encoding="utf-8"?>
<sst xmlns="http://schemas.openxmlformats.org/spreadsheetml/2006/main" count="182" uniqueCount="42">
  <si>
    <t>区分</t>
    <rPh sb="0" eb="2">
      <t>クブン</t>
    </rPh>
    <phoneticPr fontId="2"/>
  </si>
  <si>
    <t>対象者数</t>
    <rPh sb="0" eb="3">
      <t>タイショウシャ</t>
    </rPh>
    <rPh sb="3" eb="4">
      <t>スウ</t>
    </rPh>
    <phoneticPr fontId="2"/>
  </si>
  <si>
    <t>Ｈ24</t>
  </si>
  <si>
    <t>Ｈ25</t>
  </si>
  <si>
    <t>Ｈ26</t>
  </si>
  <si>
    <t>Ｈ27</t>
  </si>
  <si>
    <t>各年度</t>
    <rPh sb="0" eb="3">
      <t>カクネンド</t>
    </rPh>
    <phoneticPr fontId="2"/>
  </si>
  <si>
    <t>受診者</t>
    <rPh sb="0" eb="3">
      <t>ジュシンシャ</t>
    </rPh>
    <phoneticPr fontId="2"/>
  </si>
  <si>
    <t>要精密検査</t>
    <rPh sb="0" eb="1">
      <t>ヨウ</t>
    </rPh>
    <rPh sb="1" eb="3">
      <t>セイミツ</t>
    </rPh>
    <rPh sb="3" eb="5">
      <t>ケンサ</t>
    </rPh>
    <phoneticPr fontId="2"/>
  </si>
  <si>
    <t>精密検査</t>
    <rPh sb="0" eb="2">
      <t>セイミツ</t>
    </rPh>
    <rPh sb="2" eb="4">
      <t>ケンサ</t>
    </rPh>
    <phoneticPr fontId="2"/>
  </si>
  <si>
    <t>要精密検査者の結果別人員</t>
    <rPh sb="0" eb="1">
      <t>ヨウ</t>
    </rPh>
    <rPh sb="1" eb="3">
      <t>セイミツ</t>
    </rPh>
    <rPh sb="3" eb="5">
      <t>ケンサ</t>
    </rPh>
    <rPh sb="5" eb="6">
      <t>シャ</t>
    </rPh>
    <rPh sb="7" eb="9">
      <t>ケッカ</t>
    </rPh>
    <rPh sb="9" eb="10">
      <t>ベツ</t>
    </rPh>
    <rPh sb="10" eb="12">
      <t>ジンイン</t>
    </rPh>
    <phoneticPr fontId="2"/>
  </si>
  <si>
    <t>前年度要精検者の追跡結果</t>
    <rPh sb="0" eb="3">
      <t>ゼンネンド</t>
    </rPh>
    <rPh sb="3" eb="4">
      <t>ヨウ</t>
    </rPh>
    <rPh sb="6" eb="7">
      <t>シャ</t>
    </rPh>
    <rPh sb="8" eb="10">
      <t>ツイセキ</t>
    </rPh>
    <rPh sb="10" eb="12">
      <t>ケッカ</t>
    </rPh>
    <phoneticPr fontId="2"/>
  </si>
  <si>
    <t>受診者数</t>
    <rPh sb="0" eb="3">
      <t>ジュシンシャ</t>
    </rPh>
    <rPh sb="3" eb="4">
      <t>スウ</t>
    </rPh>
    <phoneticPr fontId="2"/>
  </si>
  <si>
    <t>受診率（％）</t>
    <rPh sb="0" eb="3">
      <t>ジュシンリツ</t>
    </rPh>
    <phoneticPr fontId="2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</si>
  <si>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2"/>
  </si>
  <si>
    <t>要精検率（％）</t>
    <rPh sb="0" eb="1">
      <t>ヨウ</t>
    </rPh>
    <rPh sb="1" eb="3">
      <t>セイケン</t>
    </rPh>
    <rPh sb="3" eb="4">
      <t>リツ</t>
    </rPh>
    <phoneticPr fontId="2"/>
  </si>
  <si>
    <t>異常認めず</t>
    <rPh sb="0" eb="2">
      <t>イジョウ</t>
    </rPh>
    <rPh sb="2" eb="3">
      <t>ミト</t>
    </rPh>
    <phoneticPr fontId="2"/>
  </si>
  <si>
    <t>がん</t>
    <phoneticPr fontId="2"/>
  </si>
  <si>
    <t>がん（疑）</t>
    <rPh sb="3" eb="4">
      <t>ウタガ</t>
    </rPh>
    <phoneticPr fontId="2"/>
  </si>
  <si>
    <t>がん以外の疾患</t>
    <rPh sb="2" eb="4">
      <t>イガイ</t>
    </rPh>
    <rPh sb="5" eb="7">
      <t>シッカン</t>
    </rPh>
    <phoneticPr fontId="2"/>
  </si>
  <si>
    <t>未受診</t>
    <rPh sb="0" eb="3">
      <t>ミジュシン</t>
    </rPh>
    <phoneticPr fontId="2"/>
  </si>
  <si>
    <t>本年度がんを把握した者</t>
    <rPh sb="0" eb="3">
      <t>ホンネンド</t>
    </rPh>
    <rPh sb="6" eb="8">
      <t>ハアク</t>
    </rPh>
    <rPh sb="10" eb="11">
      <t>モノ</t>
    </rPh>
    <phoneticPr fontId="2"/>
  </si>
  <si>
    <t>現在も精検未受診</t>
    <rPh sb="0" eb="2">
      <t>ゲンザイ</t>
    </rPh>
    <rPh sb="3" eb="5">
      <t>セイケン</t>
    </rPh>
    <rPh sb="5" eb="8">
      <t>ミジュシン</t>
    </rPh>
    <phoneticPr fontId="2"/>
  </si>
  <si>
    <t>Ｘ線検査</t>
    <rPh sb="1" eb="2">
      <t>セン</t>
    </rPh>
    <rPh sb="2" eb="4">
      <t>ケンサ</t>
    </rPh>
    <phoneticPr fontId="2"/>
  </si>
  <si>
    <t>うち喀痰細胞診検査</t>
    <rPh sb="2" eb="4">
      <t>カクタン</t>
    </rPh>
    <rPh sb="4" eb="6">
      <t>サイボウ</t>
    </rPh>
    <rPh sb="6" eb="7">
      <t>シン</t>
    </rPh>
    <rPh sb="7" eb="9">
      <t>ケンサ</t>
    </rPh>
    <phoneticPr fontId="2"/>
  </si>
  <si>
    <t>頸部がん</t>
    <rPh sb="0" eb="2">
      <t>ケイブ</t>
    </rPh>
    <phoneticPr fontId="2"/>
  </si>
  <si>
    <t>体部がん</t>
    <rPh sb="0" eb="1">
      <t>カラダ</t>
    </rPh>
    <rPh sb="1" eb="2">
      <t>ブ</t>
    </rPh>
    <phoneticPr fontId="2"/>
  </si>
  <si>
    <t>頸部</t>
    <rPh sb="0" eb="2">
      <t>ケイブ</t>
    </rPh>
    <phoneticPr fontId="2"/>
  </si>
  <si>
    <t>体部</t>
    <rPh sb="0" eb="2">
      <t>タイブ</t>
    </rPh>
    <phoneticPr fontId="2"/>
  </si>
  <si>
    <t>頸部（件）</t>
    <rPh sb="0" eb="2">
      <t>ケイブ</t>
    </rPh>
    <rPh sb="3" eb="4">
      <t>ケン</t>
    </rPh>
    <phoneticPr fontId="2"/>
  </si>
  <si>
    <t>体部（件）</t>
    <rPh sb="0" eb="2">
      <t>タイブ</t>
    </rPh>
    <rPh sb="3" eb="4">
      <t>ケン</t>
    </rPh>
    <phoneticPr fontId="2"/>
  </si>
  <si>
    <t>前年度要
精検者の
追跡結果</t>
    <rPh sb="0" eb="3">
      <t>ゼンネンド</t>
    </rPh>
    <rPh sb="3" eb="4">
      <t>ヨウ</t>
    </rPh>
    <rPh sb="5" eb="6">
      <t>セイ</t>
    </rPh>
    <rPh sb="7" eb="8">
      <t>シャ</t>
    </rPh>
    <rPh sb="10" eb="12">
      <t>ツイセキ</t>
    </rPh>
    <rPh sb="12" eb="14">
      <t>ケッカ</t>
    </rPh>
    <phoneticPr fontId="2"/>
  </si>
  <si>
    <t>－</t>
    <phoneticPr fontId="2"/>
  </si>
  <si>
    <t>Ｈ28</t>
    <phoneticPr fontId="2"/>
  </si>
  <si>
    <t>Ｈ28</t>
    <phoneticPr fontId="2"/>
  </si>
  <si>
    <t>保健所調べ</t>
    <rPh sb="0" eb="3">
      <t>ホケンジョ</t>
    </rPh>
    <rPh sb="3" eb="4">
      <t>シラ</t>
    </rPh>
    <phoneticPr fontId="2"/>
  </si>
  <si>
    <t>（注）　対象者数は平成20年度厚生労働省（がん検診事業の評価に関する委員会）で示された算定方式を基に算出</t>
    <rPh sb="1" eb="2">
      <t>チュウ</t>
    </rPh>
    <rPh sb="4" eb="7">
      <t>タイショウシャ</t>
    </rPh>
    <rPh sb="7" eb="8">
      <t>スウ</t>
    </rPh>
    <rPh sb="9" eb="11">
      <t>ヘイセイ</t>
    </rPh>
    <rPh sb="13" eb="15">
      <t>ネンド</t>
    </rPh>
    <rPh sb="15" eb="17">
      <t>コウセイ</t>
    </rPh>
    <rPh sb="17" eb="20">
      <t>ロウドウショウ</t>
    </rPh>
    <rPh sb="23" eb="25">
      <t>ケンシン</t>
    </rPh>
    <rPh sb="25" eb="27">
      <t>ジギョウ</t>
    </rPh>
    <rPh sb="28" eb="30">
      <t>ヒョウカ</t>
    </rPh>
    <rPh sb="31" eb="32">
      <t>カン</t>
    </rPh>
    <rPh sb="34" eb="37">
      <t>イインカイ</t>
    </rPh>
    <rPh sb="39" eb="40">
      <t>シメ</t>
    </rPh>
    <rPh sb="43" eb="45">
      <t>サンテイ</t>
    </rPh>
    <rPh sb="45" eb="47">
      <t>ホウシキ</t>
    </rPh>
    <rPh sb="48" eb="49">
      <t>モト</t>
    </rPh>
    <rPh sb="50" eb="52">
      <t>サンシュツ</t>
    </rPh>
    <phoneticPr fontId="2"/>
  </si>
  <si>
    <t>表４７　胃がん検診受診者数</t>
    <rPh sb="0" eb="1">
      <t>ヒョウ</t>
    </rPh>
    <rPh sb="4" eb="5">
      <t>イ</t>
    </rPh>
    <rPh sb="7" eb="9">
      <t>ケンシン</t>
    </rPh>
    <rPh sb="9" eb="12">
      <t>ジュシンシャ</t>
    </rPh>
    <rPh sb="12" eb="13">
      <t>スウ</t>
    </rPh>
    <phoneticPr fontId="2"/>
  </si>
  <si>
    <t>表４８　肺がん検診受診者数</t>
    <rPh sb="0" eb="1">
      <t>ヒョウ</t>
    </rPh>
    <rPh sb="4" eb="5">
      <t>ハイ</t>
    </rPh>
    <rPh sb="7" eb="9">
      <t>ケンシン</t>
    </rPh>
    <rPh sb="9" eb="12">
      <t>ジュシンシャ</t>
    </rPh>
    <rPh sb="12" eb="13">
      <t>スウ</t>
    </rPh>
    <phoneticPr fontId="2"/>
  </si>
  <si>
    <t>表４９　大腸がん検診受診者数</t>
    <rPh sb="0" eb="1">
      <t>ヒョウ</t>
    </rPh>
    <rPh sb="4" eb="6">
      <t>ダイチョウ</t>
    </rPh>
    <rPh sb="8" eb="10">
      <t>ケンシン</t>
    </rPh>
    <rPh sb="10" eb="13">
      <t>ジュシンシャ</t>
    </rPh>
    <rPh sb="13" eb="14">
      <t>スウ</t>
    </rPh>
    <phoneticPr fontId="2"/>
  </si>
  <si>
    <t>表５０　子宮がん検診受診者数</t>
    <rPh sb="0" eb="1">
      <t>ヒョウ</t>
    </rPh>
    <rPh sb="4" eb="6">
      <t>シキュウ</t>
    </rPh>
    <rPh sb="8" eb="10">
      <t>ケンシン</t>
    </rPh>
    <rPh sb="10" eb="13">
      <t>ジュシンシャ</t>
    </rPh>
    <rPh sb="13" eb="14">
      <t>スウ</t>
    </rPh>
    <phoneticPr fontId="2"/>
  </si>
  <si>
    <t>表５１　乳がん検診受診者数</t>
    <rPh sb="0" eb="1">
      <t>ヒョウ</t>
    </rPh>
    <rPh sb="4" eb="5">
      <t>ニュウ</t>
    </rPh>
    <rPh sb="7" eb="9">
      <t>ケンシン</t>
    </rPh>
    <rPh sb="9" eb="12">
      <t>ジュシンシャ</t>
    </rPh>
    <rPh sb="12" eb="1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</si>
</sst>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7"/>
  <sheetViews>
    <sheetView tabSelected="1" view="pageBreakPreview" zoomScaleNormal="100" zoomScaleSheetLayoutView="100" workbookViewId="0">
      <selection sqref="A1:G1"/>
    </sheetView>
  </sheetViews>
  <sheetFormatPr defaultRowHeight="12" x14ac:dyDescent="0.15"/>
  <cols>
    <col min="1" max="1" width="23.875" style="1" customWidth="1"/>
    <col min="2" max="2" width="20.625" style="1" customWidth="1"/>
    <col min="3" max="8" width="10.375" style="1" customWidth="1"/>
    <col min="9" max="16384" width="9" style="1"/>
  </cols>
  <sheetData>
    <row r="1" spans="1:12" ht="20.100000000000001" customHeight="1" x14ac:dyDescent="0.15">
      <c r="A1" s="22" t="s">
        <v>37</v>
      </c>
      <c r="B1" s="22"/>
      <c r="C1" s="22"/>
      <c r="D1" s="22"/>
      <c r="E1" s="22"/>
      <c r="F1" s="22"/>
      <c r="G1" s="22"/>
      <c r="H1" s="7"/>
    </row>
    <row r="2" spans="1:12" ht="20.100000000000001" customHeight="1" x14ac:dyDescent="0.15"/>
    <row r="3" spans="1:12" ht="20.100000000000001" customHeight="1" x14ac:dyDescent="0.15">
      <c r="G3" s="2" t="s">
        <v>6</v>
      </c>
      <c r="H3" s="2"/>
    </row>
    <row r="4" spans="1:12" ht="20.100000000000001" customHeight="1" x14ac:dyDescent="0.15">
      <c r="A4" s="23" t="s">
        <v>0</v>
      </c>
      <c r="B4" s="23"/>
      <c r="C4" s="14" t="s">
        <v>2</v>
      </c>
      <c r="D4" s="14" t="s">
        <v>3</v>
      </c>
      <c r="E4" s="14" t="s">
        <v>4</v>
      </c>
      <c r="F4" s="14" t="s">
        <v>5</v>
      </c>
      <c r="G4" s="3" t="s">
        <v>33</v>
      </c>
      <c r="H4" s="8"/>
    </row>
    <row r="5" spans="1:12" ht="20.100000000000001" customHeight="1" x14ac:dyDescent="0.15">
      <c r="A5" s="24" t="s">
        <v>1</v>
      </c>
      <c r="B5" s="24"/>
      <c r="C5" s="5">
        <v>116718</v>
      </c>
      <c r="D5" s="5">
        <v>123713</v>
      </c>
      <c r="E5" s="5">
        <v>125355</v>
      </c>
      <c r="F5" s="5">
        <v>127093</v>
      </c>
      <c r="G5" s="5">
        <v>124521</v>
      </c>
      <c r="H5" s="9"/>
    </row>
    <row r="6" spans="1:12" ht="20.100000000000001" customHeight="1" x14ac:dyDescent="0.15">
      <c r="A6" s="20" t="s">
        <v>7</v>
      </c>
      <c r="B6" s="4" t="s">
        <v>12</v>
      </c>
      <c r="C6" s="5">
        <v>10858</v>
      </c>
      <c r="D6" s="5">
        <v>10590</v>
      </c>
      <c r="E6" s="5">
        <v>10181</v>
      </c>
      <c r="F6" s="5">
        <v>10325</v>
      </c>
      <c r="G6" s="5">
        <v>8964</v>
      </c>
      <c r="H6" s="9"/>
    </row>
    <row r="7" spans="1:12" ht="20.100000000000001" customHeight="1" x14ac:dyDescent="0.15">
      <c r="A7" s="21"/>
      <c r="B7" s="4" t="s">
        <v>13</v>
      </c>
      <c r="C7" s="15">
        <f>IF(ISERROR(C6/C5*100),"－",C6/C5*100)</f>
        <v>9.3027639267293818</v>
      </c>
      <c r="D7" s="15">
        <f>IF(ISERROR(D6/D5*100),"－",D6/D5*100)</f>
        <v>8.5601351515200506</v>
      </c>
      <c r="E7" s="15">
        <f>IF(ISERROR(E6/E5*100),"－",E6/E5*100)</f>
        <v>8.1217342746599659</v>
      </c>
      <c r="F7" s="15">
        <f>IF(ISERROR(F6/F5*100),"－",F6/F5*100)</f>
        <v>8.1239722093270288</v>
      </c>
      <c r="G7" s="15">
        <f>IF(ISERROR(G6/G5*100),"－",G6/G5*100)</f>
        <v>7.1987857469824359</v>
      </c>
      <c r="H7" s="10"/>
    </row>
    <row r="8" spans="1:12" ht="20.100000000000001" customHeight="1" x14ac:dyDescent="0.15">
      <c r="A8" s="20" t="s">
        <v>8</v>
      </c>
      <c r="B8" s="4" t="s">
        <v>14</v>
      </c>
      <c r="C8" s="5">
        <v>755</v>
      </c>
      <c r="D8" s="5">
        <v>826</v>
      </c>
      <c r="E8" s="5">
        <v>765</v>
      </c>
      <c r="F8" s="5">
        <v>596</v>
      </c>
      <c r="G8" s="5">
        <v>527</v>
      </c>
      <c r="H8" s="9"/>
      <c r="L8" s="12"/>
    </row>
    <row r="9" spans="1:12" ht="20.100000000000001" customHeight="1" x14ac:dyDescent="0.15">
      <c r="A9" s="21"/>
      <c r="B9" s="4" t="s">
        <v>15</v>
      </c>
      <c r="C9" s="15">
        <f>IF(ISERROR(C8/C6*100),"－",C8/C6*100)</f>
        <v>6.953398415914533</v>
      </c>
      <c r="D9" s="15">
        <f>IF(ISERROR(D8/D6*100),"－",D8/D6*100)</f>
        <v>7.7998111425873473</v>
      </c>
      <c r="E9" s="15">
        <f>IF(ISERROR(E8/E6*100),"－",E8/E6*100)</f>
        <v>7.5139966604459287</v>
      </c>
      <c r="F9" s="15">
        <f>IF(ISERROR(F8/F6*100),"－",F8/F6*100)</f>
        <v>5.7723970944309926</v>
      </c>
      <c r="G9" s="15">
        <f>IF(ISERROR(G8/G6*100),"－",G8/G6*100)</f>
        <v>5.8790718429272646</v>
      </c>
      <c r="H9" s="10"/>
    </row>
    <row r="10" spans="1:12" ht="20.100000000000001" customHeight="1" x14ac:dyDescent="0.15">
      <c r="A10" s="20" t="s">
        <v>9</v>
      </c>
      <c r="B10" s="4" t="s">
        <v>12</v>
      </c>
      <c r="C10" s="5">
        <v>519</v>
      </c>
      <c r="D10" s="5">
        <v>567</v>
      </c>
      <c r="E10" s="5">
        <v>439</v>
      </c>
      <c r="F10" s="5">
        <v>302</v>
      </c>
      <c r="G10" s="5">
        <v>306</v>
      </c>
      <c r="H10" s="9"/>
    </row>
    <row r="11" spans="1:12" ht="20.100000000000001" customHeight="1" x14ac:dyDescent="0.15">
      <c r="A11" s="21"/>
      <c r="B11" s="4" t="s">
        <v>13</v>
      </c>
      <c r="C11" s="15">
        <f>IF(ISERROR(C10/C8*100),"－",C10/C8*100)</f>
        <v>68.741721854304643</v>
      </c>
      <c r="D11" s="15">
        <f>IF(ISERROR(D10/D8*100),"－",D10/D8*100)</f>
        <v>68.644067796610159</v>
      </c>
      <c r="E11" s="15">
        <f>IF(ISERROR(E10/E8*100),"－",E10/E8*100)</f>
        <v>57.385620915032675</v>
      </c>
      <c r="F11" s="15">
        <f>IF(ISERROR(F10/F8*100),"－",F10/F8*100)</f>
        <v>50.671140939597315</v>
      </c>
      <c r="G11" s="15">
        <f>IF(ISERROR(G10/G8*100),"－",G10/G8*100)</f>
        <v>58.064516129032263</v>
      </c>
      <c r="H11" s="10"/>
    </row>
    <row r="12" spans="1:12" ht="20.100000000000001" customHeight="1" x14ac:dyDescent="0.15">
      <c r="A12" s="20" t="s">
        <v>10</v>
      </c>
      <c r="B12" s="4" t="s">
        <v>16</v>
      </c>
      <c r="C12" s="5">
        <v>75</v>
      </c>
      <c r="D12" s="5">
        <v>77</v>
      </c>
      <c r="E12" s="5">
        <v>40</v>
      </c>
      <c r="F12" s="5">
        <v>16</v>
      </c>
      <c r="G12" s="5">
        <v>16</v>
      </c>
      <c r="H12" s="9"/>
    </row>
    <row r="13" spans="1:12" ht="20.100000000000001" customHeight="1" x14ac:dyDescent="0.15">
      <c r="A13" s="25"/>
      <c r="B13" s="4" t="s">
        <v>17</v>
      </c>
      <c r="C13" s="5">
        <v>24</v>
      </c>
      <c r="D13" s="5">
        <v>9</v>
      </c>
      <c r="E13" s="5">
        <v>7</v>
      </c>
      <c r="F13" s="5">
        <v>5</v>
      </c>
      <c r="G13" s="5">
        <v>10</v>
      </c>
      <c r="H13" s="9"/>
    </row>
    <row r="14" spans="1:12" ht="20.100000000000001" customHeight="1" x14ac:dyDescent="0.15">
      <c r="A14" s="25"/>
      <c r="B14" s="4" t="s">
        <v>18</v>
      </c>
      <c r="C14" s="5">
        <v>1</v>
      </c>
      <c r="D14" s="6" t="s">
        <v>32</v>
      </c>
      <c r="E14" s="5">
        <v>4</v>
      </c>
      <c r="F14" s="6" t="s">
        <v>32</v>
      </c>
      <c r="G14" s="6">
        <v>2</v>
      </c>
      <c r="H14" s="9"/>
    </row>
    <row r="15" spans="1:12" ht="20.100000000000001" customHeight="1" x14ac:dyDescent="0.15">
      <c r="A15" s="25"/>
      <c r="B15" s="4" t="s">
        <v>19</v>
      </c>
      <c r="C15" s="5">
        <v>419</v>
      </c>
      <c r="D15" s="5">
        <v>481</v>
      </c>
      <c r="E15" s="5">
        <v>388</v>
      </c>
      <c r="F15" s="5">
        <v>281</v>
      </c>
      <c r="G15" s="5">
        <v>278</v>
      </c>
      <c r="H15" s="9"/>
    </row>
    <row r="16" spans="1:12" ht="20.100000000000001" customHeight="1" x14ac:dyDescent="0.15">
      <c r="A16" s="21"/>
      <c r="B16" s="4" t="s">
        <v>20</v>
      </c>
      <c r="C16" s="16">
        <f>IF(C8-C10=0,"－",C8-C10)</f>
        <v>236</v>
      </c>
      <c r="D16" s="16">
        <f>IF(D8-D10=0,"－",D8-D10)</f>
        <v>259</v>
      </c>
      <c r="E16" s="16">
        <f>IF(E8-E10=0,"－",E8-E10)</f>
        <v>326</v>
      </c>
      <c r="F16" s="16">
        <f>IF(F8-F10=0,"－",F8-F10)</f>
        <v>294</v>
      </c>
      <c r="G16" s="16">
        <f>IF(G8-G10=0,"－",G8-G10)</f>
        <v>221</v>
      </c>
      <c r="H16" s="9"/>
      <c r="L16" s="11"/>
    </row>
    <row r="17" spans="1:12" ht="20.100000000000001" customHeight="1" x14ac:dyDescent="0.15">
      <c r="A17" s="20" t="s">
        <v>11</v>
      </c>
      <c r="B17" s="4" t="s">
        <v>21</v>
      </c>
      <c r="C17" s="5">
        <v>1</v>
      </c>
      <c r="D17" s="5">
        <v>9</v>
      </c>
      <c r="E17" s="5">
        <v>2</v>
      </c>
      <c r="F17" s="5">
        <v>6</v>
      </c>
      <c r="G17" s="5">
        <v>8</v>
      </c>
      <c r="H17" s="9"/>
      <c r="L17" s="11"/>
    </row>
    <row r="18" spans="1:12" ht="20.100000000000001" customHeight="1" x14ac:dyDescent="0.15">
      <c r="A18" s="21"/>
      <c r="B18" s="4" t="s">
        <v>22</v>
      </c>
      <c r="C18" s="5">
        <v>59</v>
      </c>
      <c r="D18" s="5">
        <v>87</v>
      </c>
      <c r="E18" s="5">
        <v>98</v>
      </c>
      <c r="F18" s="5">
        <v>120</v>
      </c>
      <c r="G18" s="5">
        <v>124</v>
      </c>
      <c r="H18" s="9"/>
      <c r="L18" s="11"/>
    </row>
    <row r="19" spans="1:12" ht="20.100000000000001" customHeight="1" x14ac:dyDescent="0.15">
      <c r="A19" s="18" t="s">
        <v>35</v>
      </c>
    </row>
    <row r="20" spans="1:12" ht="20.100000000000001" customHeight="1" x14ac:dyDescent="0.15">
      <c r="A20" s="19" t="s">
        <v>36</v>
      </c>
      <c r="B20" s="17"/>
      <c r="C20" s="17"/>
      <c r="D20" s="17"/>
      <c r="E20" s="17"/>
      <c r="F20" s="17"/>
      <c r="G20" s="17"/>
    </row>
    <row r="21" spans="1:12" ht="20.100000000000001" customHeight="1" x14ac:dyDescent="0.15"/>
    <row r="22" spans="1:12" ht="20.100000000000001" customHeight="1" x14ac:dyDescent="0.15">
      <c r="A22" s="13"/>
      <c r="B22" s="11"/>
      <c r="H22" s="11"/>
    </row>
    <row r="23" spans="1:12" ht="20.100000000000001" customHeight="1" x14ac:dyDescent="0.15">
      <c r="A23" s="13"/>
    </row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/>
    <row r="27" spans="1:12" ht="20.100000000000001" customHeight="1" x14ac:dyDescent="0.15"/>
    <row r="28" spans="1:12" ht="20.100000000000001" customHeight="1" x14ac:dyDescent="0.15"/>
    <row r="29" spans="1:12" ht="20.100000000000001" customHeight="1" x14ac:dyDescent="0.15"/>
    <row r="30" spans="1:12" ht="20.100000000000001" customHeight="1" x14ac:dyDescent="0.15"/>
    <row r="31" spans="1:12" ht="20.100000000000001" customHeight="1" x14ac:dyDescent="0.15"/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8">
    <mergeCell ref="A17:A18"/>
    <mergeCell ref="A1:G1"/>
    <mergeCell ref="A4:B4"/>
    <mergeCell ref="A5:B5"/>
    <mergeCell ref="A6:A7"/>
    <mergeCell ref="A8:A9"/>
    <mergeCell ref="A10:A11"/>
    <mergeCell ref="A12:A1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24" style="1" customWidth="1"/>
    <col min="2" max="2" width="20.625" style="1" customWidth="1"/>
    <col min="3" max="8" width="10.375" style="1" customWidth="1"/>
    <col min="9" max="16384" width="9" style="1"/>
  </cols>
  <sheetData>
    <row r="1" spans="1:8" ht="20.100000000000001" customHeight="1" x14ac:dyDescent="0.15">
      <c r="A1" s="22" t="s">
        <v>38</v>
      </c>
      <c r="B1" s="22"/>
      <c r="C1" s="22"/>
      <c r="D1" s="22"/>
      <c r="E1" s="22"/>
      <c r="F1" s="22"/>
      <c r="G1" s="22"/>
      <c r="H1" s="7"/>
    </row>
    <row r="2" spans="1:8" ht="20.100000000000001" customHeight="1" x14ac:dyDescent="0.15"/>
    <row r="3" spans="1:8" ht="20.100000000000001" customHeight="1" x14ac:dyDescent="0.15">
      <c r="G3" s="2" t="s">
        <v>6</v>
      </c>
      <c r="H3" s="2"/>
    </row>
    <row r="4" spans="1:8" ht="20.100000000000001" customHeight="1" x14ac:dyDescent="0.15">
      <c r="A4" s="23" t="s">
        <v>0</v>
      </c>
      <c r="B4" s="23"/>
      <c r="C4" s="14" t="s">
        <v>2</v>
      </c>
      <c r="D4" s="14" t="s">
        <v>3</v>
      </c>
      <c r="E4" s="14" t="s">
        <v>4</v>
      </c>
      <c r="F4" s="14" t="s">
        <v>5</v>
      </c>
      <c r="G4" s="3" t="s">
        <v>34</v>
      </c>
      <c r="H4" s="8"/>
    </row>
    <row r="5" spans="1:8" ht="20.100000000000001" customHeight="1" x14ac:dyDescent="0.15">
      <c r="A5" s="24" t="s">
        <v>1</v>
      </c>
      <c r="B5" s="24"/>
      <c r="C5" s="5">
        <v>116718</v>
      </c>
      <c r="D5" s="5">
        <v>123713</v>
      </c>
      <c r="E5" s="5">
        <v>125355</v>
      </c>
      <c r="F5" s="5">
        <v>127093</v>
      </c>
      <c r="G5" s="5">
        <v>124521</v>
      </c>
      <c r="H5" s="9"/>
    </row>
    <row r="6" spans="1:8" ht="20.100000000000001" customHeight="1" x14ac:dyDescent="0.15">
      <c r="A6" s="20" t="s">
        <v>7</v>
      </c>
      <c r="B6" s="4" t="s">
        <v>23</v>
      </c>
      <c r="C6" s="5">
        <v>12392</v>
      </c>
      <c r="D6" s="5">
        <v>12133</v>
      </c>
      <c r="E6" s="5">
        <v>12025</v>
      </c>
      <c r="F6" s="5">
        <v>12284</v>
      </c>
      <c r="G6" s="5">
        <v>11303</v>
      </c>
      <c r="H6" s="9"/>
    </row>
    <row r="7" spans="1:8" ht="20.100000000000001" customHeight="1" x14ac:dyDescent="0.15">
      <c r="A7" s="25"/>
      <c r="B7" s="4" t="s">
        <v>24</v>
      </c>
      <c r="C7" s="5">
        <v>359</v>
      </c>
      <c r="D7" s="5">
        <v>309</v>
      </c>
      <c r="E7" s="5">
        <v>168</v>
      </c>
      <c r="F7" s="5">
        <v>141</v>
      </c>
      <c r="G7" s="5">
        <v>168</v>
      </c>
      <c r="H7" s="9"/>
    </row>
    <row r="8" spans="1:8" ht="20.100000000000001" customHeight="1" x14ac:dyDescent="0.15">
      <c r="A8" s="21"/>
      <c r="B8" s="4" t="s">
        <v>13</v>
      </c>
      <c r="C8" s="15">
        <f>IF(ISERROR(C6/C5*100),"－",C6/C5*100)</f>
        <v>10.617042786888055</v>
      </c>
      <c r="D8" s="15">
        <f>IF(ISERROR(D6/D5*100),"－",D6/D5*100)</f>
        <v>9.8073767510285901</v>
      </c>
      <c r="E8" s="15">
        <f>IF(ISERROR(E6/E5*100),"－",E6/E5*100)</f>
        <v>9.5927565713374019</v>
      </c>
      <c r="F8" s="15">
        <f>IF(ISERROR(F6/F5*100),"－",F6/F5*100)</f>
        <v>9.6653631592613287</v>
      </c>
      <c r="G8" s="15">
        <f>IF(ISERROR(G6/G5*100),"－",G6/G5*100)</f>
        <v>9.0771837681997418</v>
      </c>
      <c r="H8" s="10"/>
    </row>
    <row r="9" spans="1:8" ht="20.100000000000001" customHeight="1" x14ac:dyDescent="0.15">
      <c r="A9" s="20" t="s">
        <v>8</v>
      </c>
      <c r="B9" s="4" t="s">
        <v>14</v>
      </c>
      <c r="C9" s="5">
        <v>432</v>
      </c>
      <c r="D9" s="5">
        <v>408</v>
      </c>
      <c r="E9" s="5">
        <v>446</v>
      </c>
      <c r="F9" s="5">
        <v>356</v>
      </c>
      <c r="G9" s="5">
        <v>391</v>
      </c>
      <c r="H9" s="9"/>
    </row>
    <row r="10" spans="1:8" ht="20.100000000000001" customHeight="1" x14ac:dyDescent="0.15">
      <c r="A10" s="21"/>
      <c r="B10" s="4" t="s">
        <v>15</v>
      </c>
      <c r="C10" s="15">
        <f>IF(ISERROR(C9/C6*100),"－",C9/C6*100)</f>
        <v>3.4861200774693355</v>
      </c>
      <c r="D10" s="15">
        <f>IF(ISERROR(D9/D6*100),"－",D9/D6*100)</f>
        <v>3.3627297453226737</v>
      </c>
      <c r="E10" s="15">
        <f>IF(ISERROR(E9/E6*100),"－",E9/E6*100)</f>
        <v>3.7089397089397091</v>
      </c>
      <c r="F10" s="15">
        <f>IF(ISERROR(F9/F6*100),"－",F9/F6*100)</f>
        <v>2.8980788016932593</v>
      </c>
      <c r="G10" s="15">
        <f>IF(ISERROR(G9/G6*100),"－",G9/G6*100)</f>
        <v>3.4592586039104667</v>
      </c>
      <c r="H10" s="10"/>
    </row>
    <row r="11" spans="1:8" ht="20.100000000000001" customHeight="1" x14ac:dyDescent="0.15">
      <c r="A11" s="20" t="s">
        <v>9</v>
      </c>
      <c r="B11" s="4" t="s">
        <v>12</v>
      </c>
      <c r="C11" s="5">
        <v>250</v>
      </c>
      <c r="D11" s="5">
        <v>239</v>
      </c>
      <c r="E11" s="5">
        <v>245</v>
      </c>
      <c r="F11" s="5">
        <v>161</v>
      </c>
      <c r="G11" s="5">
        <v>241</v>
      </c>
      <c r="H11" s="9"/>
    </row>
    <row r="12" spans="1:8" ht="20.100000000000001" customHeight="1" x14ac:dyDescent="0.15">
      <c r="A12" s="21"/>
      <c r="B12" s="4" t="s">
        <v>13</v>
      </c>
      <c r="C12" s="15">
        <f>IF(ISERROR(C11/C9*100),"－",C11/C9*100)</f>
        <v>57.870370370370374</v>
      </c>
      <c r="D12" s="15">
        <f>IF(ISERROR(D11/D9*100),"－",D11/D9*100)</f>
        <v>58.578431372549019</v>
      </c>
      <c r="E12" s="15">
        <f>IF(ISERROR(E11/E9*100),"－",E11/E9*100)</f>
        <v>54.932735426008975</v>
      </c>
      <c r="F12" s="15">
        <f>IF(ISERROR(F11/F9*100),"－",F11/F9*100)</f>
        <v>45.224719101123597</v>
      </c>
      <c r="G12" s="15">
        <f>IF(ISERROR(G11/G9*100),"－",G11/G9*100)</f>
        <v>61.636828644501271</v>
      </c>
      <c r="H12" s="10"/>
    </row>
    <row r="13" spans="1:8" ht="20.100000000000001" customHeight="1" x14ac:dyDescent="0.15">
      <c r="A13" s="20" t="s">
        <v>10</v>
      </c>
      <c r="B13" s="4" t="s">
        <v>16</v>
      </c>
      <c r="C13" s="5">
        <v>95</v>
      </c>
      <c r="D13" s="5">
        <v>77</v>
      </c>
      <c r="E13" s="5">
        <v>76</v>
      </c>
      <c r="F13" s="5">
        <v>44</v>
      </c>
      <c r="G13" s="5">
        <v>67</v>
      </c>
      <c r="H13" s="9"/>
    </row>
    <row r="14" spans="1:8" ht="20.100000000000001" customHeight="1" x14ac:dyDescent="0.15">
      <c r="A14" s="25"/>
      <c r="B14" s="4" t="s">
        <v>17</v>
      </c>
      <c r="C14" s="5">
        <v>9</v>
      </c>
      <c r="D14" s="5">
        <v>4</v>
      </c>
      <c r="E14" s="5">
        <v>3</v>
      </c>
      <c r="F14" s="5">
        <v>4</v>
      </c>
      <c r="G14" s="5">
        <v>3</v>
      </c>
      <c r="H14" s="9"/>
    </row>
    <row r="15" spans="1:8" ht="20.100000000000001" customHeight="1" x14ac:dyDescent="0.15">
      <c r="A15" s="25"/>
      <c r="B15" s="4" t="s">
        <v>18</v>
      </c>
      <c r="C15" s="6" t="s">
        <v>32</v>
      </c>
      <c r="D15" s="6" t="s">
        <v>32</v>
      </c>
      <c r="E15" s="6" t="s">
        <v>32</v>
      </c>
      <c r="F15" s="6" t="s">
        <v>32</v>
      </c>
      <c r="G15" s="6" t="s">
        <v>32</v>
      </c>
      <c r="H15" s="9"/>
    </row>
    <row r="16" spans="1:8" ht="20.100000000000001" customHeight="1" x14ac:dyDescent="0.15">
      <c r="A16" s="25"/>
      <c r="B16" s="4" t="s">
        <v>19</v>
      </c>
      <c r="C16" s="5">
        <v>146</v>
      </c>
      <c r="D16" s="5">
        <v>158</v>
      </c>
      <c r="E16" s="5">
        <v>166</v>
      </c>
      <c r="F16" s="5">
        <v>113</v>
      </c>
      <c r="G16" s="5">
        <v>171</v>
      </c>
      <c r="H16" s="9"/>
    </row>
    <row r="17" spans="1:12" ht="20.100000000000001" customHeight="1" x14ac:dyDescent="0.15">
      <c r="A17" s="21"/>
      <c r="B17" s="4" t="s">
        <v>20</v>
      </c>
      <c r="C17" s="16">
        <f>IF(C9-C11=0,"－",C9-C11)</f>
        <v>182</v>
      </c>
      <c r="D17" s="16">
        <f>IF(D9-D11=0,"－",D9-D11)</f>
        <v>169</v>
      </c>
      <c r="E17" s="16">
        <f>IF(E9-E11=0,"－",E9-E11)</f>
        <v>201</v>
      </c>
      <c r="F17" s="16">
        <f>IF(F9-F11=0,"－",F9-F11)</f>
        <v>195</v>
      </c>
      <c r="G17" s="16">
        <v>150</v>
      </c>
      <c r="H17" s="9"/>
      <c r="L17" s="11"/>
    </row>
    <row r="18" spans="1:12" ht="20.100000000000001" customHeight="1" x14ac:dyDescent="0.15">
      <c r="A18" s="20" t="s">
        <v>11</v>
      </c>
      <c r="B18" s="4" t="s">
        <v>21</v>
      </c>
      <c r="C18" s="5">
        <v>2</v>
      </c>
      <c r="D18" s="5">
        <v>3</v>
      </c>
      <c r="E18" s="5">
        <v>3</v>
      </c>
      <c r="F18" s="5">
        <v>5</v>
      </c>
      <c r="G18" s="5">
        <v>1</v>
      </c>
      <c r="H18" s="9"/>
    </row>
    <row r="19" spans="1:12" ht="20.100000000000001" customHeight="1" x14ac:dyDescent="0.15">
      <c r="A19" s="21"/>
      <c r="B19" s="4" t="s">
        <v>22</v>
      </c>
      <c r="C19" s="5">
        <v>27</v>
      </c>
      <c r="D19" s="5">
        <v>80</v>
      </c>
      <c r="E19" s="5">
        <v>76</v>
      </c>
      <c r="F19" s="5">
        <v>88</v>
      </c>
      <c r="G19" s="5">
        <v>91</v>
      </c>
      <c r="H19" s="9"/>
    </row>
    <row r="20" spans="1:12" ht="20.100000000000001" customHeight="1" x14ac:dyDescent="0.15">
      <c r="A20" s="18" t="s">
        <v>35</v>
      </c>
    </row>
    <row r="21" spans="1:12" ht="20.100000000000001" customHeight="1" x14ac:dyDescent="0.15">
      <c r="A21" s="19" t="s">
        <v>36</v>
      </c>
      <c r="B21" s="17"/>
      <c r="C21" s="17"/>
      <c r="D21" s="17"/>
      <c r="E21" s="17"/>
      <c r="F21" s="17"/>
      <c r="G21" s="17"/>
    </row>
    <row r="22" spans="1:12" ht="20.100000000000001" customHeight="1" x14ac:dyDescent="0.15"/>
    <row r="23" spans="1:12" ht="20.100000000000001" customHeight="1" x14ac:dyDescent="0.15"/>
    <row r="24" spans="1:12" ht="20.100000000000001" customHeight="1" x14ac:dyDescent="0.15">
      <c r="A24" s="13"/>
    </row>
    <row r="25" spans="1:12" ht="20.100000000000001" customHeight="1" x14ac:dyDescent="0.15"/>
    <row r="26" spans="1:12" ht="20.100000000000001" customHeight="1" x14ac:dyDescent="0.15"/>
    <row r="27" spans="1:12" ht="20.100000000000001" customHeight="1" x14ac:dyDescent="0.15"/>
    <row r="28" spans="1:12" ht="20.100000000000001" customHeight="1" x14ac:dyDescent="0.15"/>
    <row r="29" spans="1:12" ht="20.100000000000001" customHeight="1" x14ac:dyDescent="0.15"/>
    <row r="30" spans="1:12" ht="20.100000000000001" customHeight="1" x14ac:dyDescent="0.15"/>
    <row r="31" spans="1:12" ht="20.100000000000001" customHeight="1" x14ac:dyDescent="0.15"/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</sheetData>
  <mergeCells count="8">
    <mergeCell ref="A13:A17"/>
    <mergeCell ref="A18:A19"/>
    <mergeCell ref="A1:G1"/>
    <mergeCell ref="A4:B4"/>
    <mergeCell ref="A5:B5"/>
    <mergeCell ref="A6:A8"/>
    <mergeCell ref="A9:A10"/>
    <mergeCell ref="A11:A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7"/>
  <sheetViews>
    <sheetView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24" style="1" customWidth="1"/>
    <col min="2" max="2" width="20.625" style="1" customWidth="1"/>
    <col min="3" max="8" width="10.375" style="1" customWidth="1"/>
    <col min="9" max="16384" width="9" style="1"/>
  </cols>
  <sheetData>
    <row r="1" spans="1:12" ht="20.100000000000001" customHeight="1" x14ac:dyDescent="0.15">
      <c r="A1" s="22" t="s">
        <v>39</v>
      </c>
      <c r="B1" s="22"/>
      <c r="C1" s="22"/>
      <c r="D1" s="22"/>
      <c r="E1" s="22"/>
      <c r="F1" s="22"/>
      <c r="G1" s="22"/>
      <c r="H1" s="7"/>
    </row>
    <row r="2" spans="1:12" ht="20.100000000000001" customHeight="1" x14ac:dyDescent="0.15"/>
    <row r="3" spans="1:12" ht="20.100000000000001" customHeight="1" x14ac:dyDescent="0.15">
      <c r="G3" s="2" t="s">
        <v>6</v>
      </c>
      <c r="H3" s="2"/>
    </row>
    <row r="4" spans="1:12" ht="20.100000000000001" customHeight="1" x14ac:dyDescent="0.15">
      <c r="A4" s="23" t="s">
        <v>0</v>
      </c>
      <c r="B4" s="23"/>
      <c r="C4" s="14" t="s">
        <v>2</v>
      </c>
      <c r="D4" s="14" t="s">
        <v>3</v>
      </c>
      <c r="E4" s="14" t="s">
        <v>4</v>
      </c>
      <c r="F4" s="14" t="s">
        <v>5</v>
      </c>
      <c r="G4" s="3" t="s">
        <v>34</v>
      </c>
      <c r="H4" s="8"/>
    </row>
    <row r="5" spans="1:12" ht="20.100000000000001" customHeight="1" x14ac:dyDescent="0.15">
      <c r="A5" s="24" t="s">
        <v>1</v>
      </c>
      <c r="B5" s="24"/>
      <c r="C5" s="5">
        <v>116718</v>
      </c>
      <c r="D5" s="5">
        <v>123713</v>
      </c>
      <c r="E5" s="5">
        <v>125355</v>
      </c>
      <c r="F5" s="5">
        <v>127093</v>
      </c>
      <c r="G5" s="5">
        <v>124521</v>
      </c>
      <c r="H5" s="9"/>
    </row>
    <row r="6" spans="1:12" ht="20.100000000000001" customHeight="1" x14ac:dyDescent="0.15">
      <c r="A6" s="20" t="s">
        <v>7</v>
      </c>
      <c r="B6" s="4" t="s">
        <v>12</v>
      </c>
      <c r="C6" s="5">
        <v>16782</v>
      </c>
      <c r="D6" s="5">
        <v>16534</v>
      </c>
      <c r="E6" s="5">
        <v>16528</v>
      </c>
      <c r="F6" s="5">
        <v>18064</v>
      </c>
      <c r="G6" s="5">
        <v>14724</v>
      </c>
      <c r="H6" s="9"/>
    </row>
    <row r="7" spans="1:12" ht="20.100000000000001" customHeight="1" x14ac:dyDescent="0.15">
      <c r="A7" s="21"/>
      <c r="B7" s="4" t="s">
        <v>13</v>
      </c>
      <c r="C7" s="15">
        <f>IF(ISERROR(C6/C5*100),"－",C6/C5*100)</f>
        <v>14.37824500077109</v>
      </c>
      <c r="D7" s="15">
        <f>IF(ISERROR(D6/D5*100),"－",D6/D5*100)</f>
        <v>13.3648040222127</v>
      </c>
      <c r="E7" s="15">
        <f>IF(ISERROR(E6/E5*100),"－",E6/E5*100)</f>
        <v>13.184954728570858</v>
      </c>
      <c r="F7" s="15">
        <f>IF(ISERROR(F6/F5*100),"－",F6/F5*100)</f>
        <v>14.213213945693312</v>
      </c>
      <c r="G7" s="15">
        <f>IF(ISERROR(G6/G5*100),"－",G6/G5*100)</f>
        <v>11.82451152817597</v>
      </c>
      <c r="H7" s="10"/>
    </row>
    <row r="8" spans="1:12" ht="20.100000000000001" customHeight="1" x14ac:dyDescent="0.15">
      <c r="A8" s="20" t="s">
        <v>8</v>
      </c>
      <c r="B8" s="4" t="s">
        <v>14</v>
      </c>
      <c r="C8" s="5">
        <v>1329</v>
      </c>
      <c r="D8" s="5">
        <v>1410</v>
      </c>
      <c r="E8" s="5">
        <v>1489</v>
      </c>
      <c r="F8" s="5">
        <v>1562</v>
      </c>
      <c r="G8" s="5">
        <v>1176</v>
      </c>
      <c r="H8" s="9"/>
    </row>
    <row r="9" spans="1:12" ht="20.100000000000001" customHeight="1" x14ac:dyDescent="0.15">
      <c r="A9" s="21"/>
      <c r="B9" s="4" t="s">
        <v>15</v>
      </c>
      <c r="C9" s="15">
        <f>IF(ISERROR(C8/C6*100),"－",C8/C6*100)</f>
        <v>7.9191991419377912</v>
      </c>
      <c r="D9" s="15">
        <f>IF(ISERROR(D8/D6*100),"－",D8/D6*100)</f>
        <v>8.5278819402443453</v>
      </c>
      <c r="E9" s="15">
        <f>IF(ISERROR(E8/E6*100),"－",E8/E6*100)</f>
        <v>9.0089545014520809</v>
      </c>
      <c r="F9" s="15">
        <f>IF(ISERROR(F8/F6*100),"－",F8/F6*100)</f>
        <v>8.6470327723649252</v>
      </c>
      <c r="G9" s="15">
        <f>IF(ISERROR(G8/G6*100),"－",G8/G6*100)</f>
        <v>7.9869600651996731</v>
      </c>
      <c r="H9" s="10"/>
    </row>
    <row r="10" spans="1:12" ht="20.100000000000001" customHeight="1" x14ac:dyDescent="0.15">
      <c r="A10" s="20" t="s">
        <v>9</v>
      </c>
      <c r="B10" s="4" t="s">
        <v>12</v>
      </c>
      <c r="C10" s="5">
        <v>692</v>
      </c>
      <c r="D10" s="5">
        <v>688</v>
      </c>
      <c r="E10" s="5">
        <v>665</v>
      </c>
      <c r="F10" s="5">
        <v>668</v>
      </c>
      <c r="G10" s="5">
        <v>637</v>
      </c>
      <c r="H10" s="9"/>
    </row>
    <row r="11" spans="1:12" ht="20.100000000000001" customHeight="1" x14ac:dyDescent="0.15">
      <c r="A11" s="21"/>
      <c r="B11" s="4" t="s">
        <v>13</v>
      </c>
      <c r="C11" s="15">
        <f>IF(ISERROR(C10/C8*100),"－",C10/C8*100)</f>
        <v>52.069224981188867</v>
      </c>
      <c r="D11" s="15">
        <f>IF(ISERROR(D10/D8*100),"－",D10/D8*100)</f>
        <v>48.794326241134748</v>
      </c>
      <c r="E11" s="15">
        <f>IF(ISERROR(E10/E8*100),"－",E10/E8*100)</f>
        <v>44.660846205507056</v>
      </c>
      <c r="F11" s="15">
        <f>IF(ISERROR(F10/F8*100),"－",F10/F8*100)</f>
        <v>42.765685019206146</v>
      </c>
      <c r="G11" s="15">
        <f>IF(ISERROR(G10/G8*100),"－",G10/G8*100)</f>
        <v>54.166666666666664</v>
      </c>
      <c r="H11" s="10"/>
    </row>
    <row r="12" spans="1:12" ht="20.100000000000001" customHeight="1" x14ac:dyDescent="0.15">
      <c r="A12" s="20" t="s">
        <v>10</v>
      </c>
      <c r="B12" s="4" t="s">
        <v>16</v>
      </c>
      <c r="C12" s="5">
        <v>174</v>
      </c>
      <c r="D12" s="5">
        <v>173</v>
      </c>
      <c r="E12" s="5">
        <v>135</v>
      </c>
      <c r="F12" s="5">
        <v>164</v>
      </c>
      <c r="G12" s="5">
        <v>143</v>
      </c>
      <c r="H12" s="9"/>
    </row>
    <row r="13" spans="1:12" ht="20.100000000000001" customHeight="1" x14ac:dyDescent="0.15">
      <c r="A13" s="25"/>
      <c r="B13" s="4" t="s">
        <v>17</v>
      </c>
      <c r="C13" s="5">
        <v>40</v>
      </c>
      <c r="D13" s="5">
        <v>36</v>
      </c>
      <c r="E13" s="5">
        <v>27</v>
      </c>
      <c r="F13" s="5">
        <v>21</v>
      </c>
      <c r="G13" s="5">
        <v>40</v>
      </c>
      <c r="H13" s="9"/>
    </row>
    <row r="14" spans="1:12" ht="20.100000000000001" customHeight="1" x14ac:dyDescent="0.15">
      <c r="A14" s="25"/>
      <c r="B14" s="4" t="s">
        <v>18</v>
      </c>
      <c r="C14" s="6" t="s">
        <v>32</v>
      </c>
      <c r="D14" s="6">
        <v>5</v>
      </c>
      <c r="E14" s="6">
        <v>3</v>
      </c>
      <c r="F14" s="5">
        <v>6</v>
      </c>
      <c r="G14" s="6">
        <v>3</v>
      </c>
      <c r="H14" s="9"/>
    </row>
    <row r="15" spans="1:12" ht="20.100000000000001" customHeight="1" x14ac:dyDescent="0.15">
      <c r="A15" s="25"/>
      <c r="B15" s="4" t="s">
        <v>19</v>
      </c>
      <c r="C15" s="5">
        <v>478</v>
      </c>
      <c r="D15" s="5">
        <v>474</v>
      </c>
      <c r="E15" s="5">
        <v>500</v>
      </c>
      <c r="F15" s="5">
        <v>477</v>
      </c>
      <c r="G15" s="5">
        <v>451</v>
      </c>
      <c r="H15" s="9"/>
    </row>
    <row r="16" spans="1:12" ht="20.100000000000001" customHeight="1" x14ac:dyDescent="0.15">
      <c r="A16" s="21"/>
      <c r="B16" s="4" t="s">
        <v>20</v>
      </c>
      <c r="C16" s="16">
        <f>IF(C8-C10=0,"－",C8-C10)</f>
        <v>637</v>
      </c>
      <c r="D16" s="16">
        <f>IF(D8-D10=0,"－",D8-D10)</f>
        <v>722</v>
      </c>
      <c r="E16" s="16">
        <f>IF(E8-E10=0,"－",E8-E10)</f>
        <v>824</v>
      </c>
      <c r="F16" s="16">
        <f>IF(F8-F10=0,"－",F8-F10)</f>
        <v>894</v>
      </c>
      <c r="G16" s="16">
        <f>IF(G8-G10=0,"－",G8-G10)</f>
        <v>539</v>
      </c>
      <c r="H16" s="9"/>
      <c r="L16" s="11"/>
    </row>
    <row r="17" spans="1:8" ht="20.100000000000001" customHeight="1" x14ac:dyDescent="0.15">
      <c r="A17" s="20" t="s">
        <v>11</v>
      </c>
      <c r="B17" s="4" t="s">
        <v>21</v>
      </c>
      <c r="C17" s="5">
        <v>14</v>
      </c>
      <c r="D17" s="5">
        <v>14</v>
      </c>
      <c r="E17" s="5">
        <v>8</v>
      </c>
      <c r="F17" s="5">
        <v>27</v>
      </c>
      <c r="G17" s="5">
        <v>21</v>
      </c>
      <c r="H17" s="9"/>
    </row>
    <row r="18" spans="1:8" ht="20.100000000000001" customHeight="1" x14ac:dyDescent="0.15">
      <c r="A18" s="21"/>
      <c r="B18" s="4" t="s">
        <v>22</v>
      </c>
      <c r="C18" s="5">
        <v>379</v>
      </c>
      <c r="D18" s="5">
        <v>320</v>
      </c>
      <c r="E18" s="5">
        <v>357</v>
      </c>
      <c r="F18" s="5">
        <v>391</v>
      </c>
      <c r="G18" s="5">
        <v>381</v>
      </c>
      <c r="H18" s="9"/>
    </row>
    <row r="19" spans="1:8" ht="20.100000000000001" customHeight="1" x14ac:dyDescent="0.15">
      <c r="A19" s="18" t="s">
        <v>35</v>
      </c>
    </row>
    <row r="20" spans="1:8" ht="20.100000000000001" customHeight="1" x14ac:dyDescent="0.15">
      <c r="A20" s="19" t="s">
        <v>36</v>
      </c>
      <c r="B20" s="17"/>
      <c r="C20" s="17"/>
      <c r="D20" s="17"/>
      <c r="E20" s="17"/>
      <c r="F20" s="17"/>
      <c r="G20" s="17"/>
    </row>
    <row r="21" spans="1:8" ht="20.100000000000001" customHeight="1" x14ac:dyDescent="0.15"/>
    <row r="22" spans="1:8" ht="20.100000000000001" customHeight="1" x14ac:dyDescent="0.15"/>
    <row r="23" spans="1:8" ht="20.100000000000001" customHeight="1" x14ac:dyDescent="0.15">
      <c r="A23" s="13"/>
    </row>
    <row r="24" spans="1:8" ht="20.100000000000001" customHeight="1" x14ac:dyDescent="0.15"/>
    <row r="25" spans="1:8" ht="20.100000000000001" customHeight="1" x14ac:dyDescent="0.15"/>
    <row r="26" spans="1:8" ht="20.100000000000001" customHeight="1" x14ac:dyDescent="0.15"/>
    <row r="27" spans="1:8" ht="20.100000000000001" customHeight="1" x14ac:dyDescent="0.15"/>
    <row r="28" spans="1:8" ht="20.100000000000001" customHeight="1" x14ac:dyDescent="0.15"/>
    <row r="29" spans="1:8" ht="20.100000000000001" customHeight="1" x14ac:dyDescent="0.15"/>
    <row r="30" spans="1:8" ht="20.100000000000001" customHeight="1" x14ac:dyDescent="0.15"/>
    <row r="31" spans="1:8" ht="20.100000000000001" customHeight="1" x14ac:dyDescent="0.15"/>
    <row r="32" spans="1: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8">
    <mergeCell ref="A12:A16"/>
    <mergeCell ref="A17:A18"/>
    <mergeCell ref="A1:G1"/>
    <mergeCell ref="A4:B4"/>
    <mergeCell ref="A5:B5"/>
    <mergeCell ref="A6:A7"/>
    <mergeCell ref="A8:A9"/>
    <mergeCell ref="A10:A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9"/>
  <sheetViews>
    <sheetView view="pageBreakPreview" zoomScaleNormal="100" zoomScaleSheetLayoutView="100" workbookViewId="0">
      <selection activeCell="I1" sqref="I1"/>
    </sheetView>
  </sheetViews>
  <sheetFormatPr defaultRowHeight="12" x14ac:dyDescent="0.15"/>
  <cols>
    <col min="1" max="1" width="8.5" style="1" customWidth="1"/>
    <col min="2" max="2" width="24" style="1" customWidth="1"/>
    <col min="3" max="3" width="13" style="1" customWidth="1"/>
    <col min="4" max="9" width="10.375" style="1" customWidth="1"/>
    <col min="10" max="16384" width="9" style="1"/>
  </cols>
  <sheetData>
    <row r="1" spans="1:9" ht="20.100000000000001" customHeight="1" x14ac:dyDescent="0.15">
      <c r="A1" s="22" t="s">
        <v>40</v>
      </c>
      <c r="B1" s="22"/>
      <c r="C1" s="22"/>
      <c r="D1" s="22"/>
      <c r="E1" s="22"/>
      <c r="F1" s="22"/>
      <c r="G1" s="22"/>
      <c r="H1" s="22"/>
      <c r="I1" s="7"/>
    </row>
    <row r="2" spans="1:9" ht="20.100000000000001" customHeight="1" x14ac:dyDescent="0.15"/>
    <row r="3" spans="1:9" ht="20.100000000000001" customHeight="1" x14ac:dyDescent="0.15">
      <c r="H3" s="2" t="s">
        <v>6</v>
      </c>
      <c r="I3" s="2"/>
    </row>
    <row r="4" spans="1:9" ht="20.100000000000001" customHeight="1" x14ac:dyDescent="0.15">
      <c r="A4" s="23" t="s">
        <v>0</v>
      </c>
      <c r="B4" s="23"/>
      <c r="C4" s="23"/>
      <c r="D4" s="14" t="s">
        <v>2</v>
      </c>
      <c r="E4" s="14" t="s">
        <v>3</v>
      </c>
      <c r="F4" s="14" t="s">
        <v>4</v>
      </c>
      <c r="G4" s="14" t="s">
        <v>5</v>
      </c>
      <c r="H4" s="3" t="s">
        <v>34</v>
      </c>
      <c r="I4" s="8"/>
    </row>
    <row r="5" spans="1:9" ht="20.100000000000001" customHeight="1" x14ac:dyDescent="0.15">
      <c r="A5" s="24" t="s">
        <v>1</v>
      </c>
      <c r="B5" s="24"/>
      <c r="C5" s="24"/>
      <c r="D5" s="5">
        <v>90494</v>
      </c>
      <c r="E5" s="5">
        <v>92458</v>
      </c>
      <c r="F5" s="5">
        <v>92330</v>
      </c>
      <c r="G5" s="5">
        <v>92110</v>
      </c>
      <c r="H5" s="5">
        <v>89881</v>
      </c>
      <c r="I5" s="9"/>
    </row>
    <row r="6" spans="1:9" ht="20.100000000000001" customHeight="1" x14ac:dyDescent="0.15">
      <c r="A6" s="26" t="s">
        <v>25</v>
      </c>
      <c r="B6" s="20" t="s">
        <v>7</v>
      </c>
      <c r="C6" s="4" t="s">
        <v>12</v>
      </c>
      <c r="D6" s="5">
        <v>20619</v>
      </c>
      <c r="E6" s="5">
        <v>19631</v>
      </c>
      <c r="F6" s="5">
        <v>21327</v>
      </c>
      <c r="G6" s="5">
        <v>19457</v>
      </c>
      <c r="H6" s="5">
        <v>18747</v>
      </c>
      <c r="I6" s="9"/>
    </row>
    <row r="7" spans="1:9" ht="20.100000000000001" customHeight="1" x14ac:dyDescent="0.15">
      <c r="A7" s="27"/>
      <c r="B7" s="21"/>
      <c r="C7" s="4" t="s">
        <v>13</v>
      </c>
      <c r="D7" s="15">
        <f>IF(ISERROR(D6/D5*100),"－",D6/D5*100)</f>
        <v>22.78493601785754</v>
      </c>
      <c r="E7" s="15">
        <f>IF(ISERROR(E6/E5*100),"－",E6/E5*100)</f>
        <v>21.232343334270695</v>
      </c>
      <c r="F7" s="15">
        <f>IF(ISERROR(F6/F5*100),"－",F6/F5*100)</f>
        <v>23.098667821943032</v>
      </c>
      <c r="G7" s="15">
        <f>IF(ISERROR(G6/G5*100),"－",G6/G5*100)</f>
        <v>21.123656497665834</v>
      </c>
      <c r="H7" s="15">
        <f>IF(ISERROR(H6/H5*100),"－",H6/H5*100)</f>
        <v>20.857578353600871</v>
      </c>
      <c r="I7" s="10"/>
    </row>
    <row r="8" spans="1:9" ht="20.100000000000001" customHeight="1" x14ac:dyDescent="0.15">
      <c r="A8" s="27"/>
      <c r="B8" s="20" t="s">
        <v>8</v>
      </c>
      <c r="C8" s="4" t="s">
        <v>14</v>
      </c>
      <c r="D8" s="5">
        <v>201</v>
      </c>
      <c r="E8" s="5">
        <v>211</v>
      </c>
      <c r="F8" s="5">
        <v>179</v>
      </c>
      <c r="G8" s="5">
        <v>195</v>
      </c>
      <c r="H8" s="5">
        <v>149</v>
      </c>
      <c r="I8" s="9"/>
    </row>
    <row r="9" spans="1:9" ht="20.100000000000001" customHeight="1" x14ac:dyDescent="0.15">
      <c r="A9" s="27"/>
      <c r="B9" s="21"/>
      <c r="C9" s="4" t="s">
        <v>15</v>
      </c>
      <c r="D9" s="15">
        <f>IF(ISERROR(D8/D6*100),"－",D8/D6*100)</f>
        <v>0.97482904117561475</v>
      </c>
      <c r="E9" s="15">
        <f>IF(ISERROR(E8/E6*100),"－",E8/E6*100)</f>
        <v>1.0748306250318374</v>
      </c>
      <c r="F9" s="15">
        <f>IF(ISERROR(F8/F6*100),"－",F8/F6*100)</f>
        <v>0.83931167065222501</v>
      </c>
      <c r="G9" s="15">
        <f>IF(ISERROR(G8/G6*100),"－",G8/G6*100)</f>
        <v>1.0022100015418616</v>
      </c>
      <c r="H9" s="15">
        <f>IF(ISERROR(H8/H6*100),"－",H8/H6*100)</f>
        <v>0.79479383368005541</v>
      </c>
      <c r="I9" s="10"/>
    </row>
    <row r="10" spans="1:9" ht="20.100000000000001" customHeight="1" x14ac:dyDescent="0.15">
      <c r="A10" s="27"/>
      <c r="B10" s="20" t="s">
        <v>9</v>
      </c>
      <c r="C10" s="4" t="s">
        <v>12</v>
      </c>
      <c r="D10" s="5">
        <v>61</v>
      </c>
      <c r="E10" s="5">
        <v>79</v>
      </c>
      <c r="F10" s="5">
        <v>43</v>
      </c>
      <c r="G10" s="5">
        <v>45</v>
      </c>
      <c r="H10" s="5">
        <v>35</v>
      </c>
      <c r="I10" s="9"/>
    </row>
    <row r="11" spans="1:9" ht="20.100000000000001" customHeight="1" x14ac:dyDescent="0.15">
      <c r="A11" s="27"/>
      <c r="B11" s="21"/>
      <c r="C11" s="4" t="s">
        <v>13</v>
      </c>
      <c r="D11" s="15">
        <f>IF(ISERROR(D10/D8*100),"－",D10/D8*100)</f>
        <v>30.348258706467661</v>
      </c>
      <c r="E11" s="15">
        <f>IF(ISERROR(E10/E8*100),"－",E10/E8*100)</f>
        <v>37.440758293838861</v>
      </c>
      <c r="F11" s="15">
        <f>IF(ISERROR(F10/F8*100),"－",F10/F8*100)</f>
        <v>24.022346368715084</v>
      </c>
      <c r="G11" s="15">
        <f>IF(ISERROR(G10/G8*100),"－",G10/G8*100)</f>
        <v>23.076923076923077</v>
      </c>
      <c r="H11" s="15">
        <f>IF(ISERROR(H10/H8*100),"－",H10/H8*100)</f>
        <v>23.48993288590604</v>
      </c>
      <c r="I11" s="10"/>
    </row>
    <row r="12" spans="1:9" ht="20.100000000000001" customHeight="1" x14ac:dyDescent="0.15">
      <c r="A12" s="27"/>
      <c r="B12" s="20" t="s">
        <v>10</v>
      </c>
      <c r="C12" s="4" t="s">
        <v>16</v>
      </c>
      <c r="D12" s="5">
        <v>4</v>
      </c>
      <c r="E12" s="5">
        <v>8</v>
      </c>
      <c r="F12" s="5">
        <v>3</v>
      </c>
      <c r="G12" s="5">
        <v>5</v>
      </c>
      <c r="H12" s="5">
        <v>4</v>
      </c>
      <c r="I12" s="9"/>
    </row>
    <row r="13" spans="1:9" ht="20.100000000000001" customHeight="1" x14ac:dyDescent="0.15">
      <c r="A13" s="27"/>
      <c r="B13" s="25"/>
      <c r="C13" s="4" t="s">
        <v>17</v>
      </c>
      <c r="D13" s="5">
        <v>5</v>
      </c>
      <c r="E13" s="5">
        <v>10</v>
      </c>
      <c r="F13" s="5">
        <v>3</v>
      </c>
      <c r="G13" s="5">
        <v>4</v>
      </c>
      <c r="H13" s="5">
        <v>4</v>
      </c>
      <c r="I13" s="9"/>
    </row>
    <row r="14" spans="1:9" ht="20.100000000000001" customHeight="1" x14ac:dyDescent="0.15">
      <c r="A14" s="27"/>
      <c r="B14" s="25"/>
      <c r="C14" s="4" t="s">
        <v>18</v>
      </c>
      <c r="D14" s="6">
        <v>25</v>
      </c>
      <c r="E14" s="6">
        <v>27</v>
      </c>
      <c r="F14" s="6">
        <v>19</v>
      </c>
      <c r="G14" s="5">
        <v>7</v>
      </c>
      <c r="H14" s="5">
        <v>10</v>
      </c>
      <c r="I14" s="9"/>
    </row>
    <row r="15" spans="1:9" ht="20.100000000000001" customHeight="1" x14ac:dyDescent="0.15">
      <c r="A15" s="27"/>
      <c r="B15" s="25"/>
      <c r="C15" s="4" t="s">
        <v>19</v>
      </c>
      <c r="D15" s="5">
        <v>27</v>
      </c>
      <c r="E15" s="5">
        <v>34</v>
      </c>
      <c r="F15" s="5">
        <v>18</v>
      </c>
      <c r="G15" s="5">
        <v>29</v>
      </c>
      <c r="H15" s="5">
        <v>17</v>
      </c>
      <c r="I15" s="9"/>
    </row>
    <row r="16" spans="1:9" ht="20.100000000000001" customHeight="1" x14ac:dyDescent="0.15">
      <c r="A16" s="28"/>
      <c r="B16" s="21"/>
      <c r="C16" s="4" t="s">
        <v>20</v>
      </c>
      <c r="D16" s="16">
        <f>IF(D8-D10=0,"－",D8-D10)</f>
        <v>140</v>
      </c>
      <c r="E16" s="16">
        <f>IF(E8-E10=0,"－",E8-E10)</f>
        <v>132</v>
      </c>
      <c r="F16" s="16">
        <f>IF(F8-F10=0,"－",F8-F10)</f>
        <v>136</v>
      </c>
      <c r="G16" s="16">
        <f>IF(G8-G10=0,"－",G8-G10)</f>
        <v>150</v>
      </c>
      <c r="H16" s="16">
        <f>IF(H8-H10=0,"－",H8-H10)</f>
        <v>114</v>
      </c>
      <c r="I16" s="9"/>
    </row>
    <row r="17" spans="1:13" ht="20.100000000000001" customHeight="1" x14ac:dyDescent="0.15">
      <c r="A17" s="26" t="s">
        <v>26</v>
      </c>
      <c r="B17" s="30" t="s">
        <v>12</v>
      </c>
      <c r="C17" s="31"/>
      <c r="D17" s="5">
        <v>2794</v>
      </c>
      <c r="E17" s="5">
        <v>2911</v>
      </c>
      <c r="F17" s="5">
        <v>3272</v>
      </c>
      <c r="G17" s="5">
        <v>3194</v>
      </c>
      <c r="H17" s="5">
        <v>3152</v>
      </c>
      <c r="I17" s="9"/>
    </row>
    <row r="18" spans="1:13" ht="20.100000000000001" customHeight="1" x14ac:dyDescent="0.15">
      <c r="A18" s="27"/>
      <c r="B18" s="20" t="s">
        <v>8</v>
      </c>
      <c r="C18" s="4" t="s">
        <v>14</v>
      </c>
      <c r="D18" s="5">
        <v>131</v>
      </c>
      <c r="E18" s="5">
        <v>117</v>
      </c>
      <c r="F18" s="5">
        <v>151</v>
      </c>
      <c r="G18" s="5">
        <v>152</v>
      </c>
      <c r="H18" s="5">
        <v>150</v>
      </c>
      <c r="I18" s="9"/>
    </row>
    <row r="19" spans="1:13" ht="20.100000000000001" customHeight="1" x14ac:dyDescent="0.15">
      <c r="A19" s="27"/>
      <c r="B19" s="21"/>
      <c r="C19" s="4" t="s">
        <v>15</v>
      </c>
      <c r="D19" s="15">
        <f>IF(ISERROR(D18/D17*100),"－",D18/D17*100)</f>
        <v>4.6886184681460277</v>
      </c>
      <c r="E19" s="15">
        <f>IF(ISERROR(E18/E17*100),"－",E18/E17*100)</f>
        <v>4.0192373754723461</v>
      </c>
      <c r="F19" s="15">
        <f>IF(ISERROR(F18/F17*100),"－",F18/F17*100)</f>
        <v>4.6149144254278722</v>
      </c>
      <c r="G19" s="15">
        <f>IF(ISERROR(G18/G17*100),"－",G18/G17*100)</f>
        <v>4.7589229805886033</v>
      </c>
      <c r="H19" s="15">
        <f>IF(ISERROR(H18/H17*100),"－",H18/H17*100)</f>
        <v>4.7588832487309638</v>
      </c>
      <c r="I19" s="10"/>
    </row>
    <row r="20" spans="1:13" ht="20.100000000000001" customHeight="1" x14ac:dyDescent="0.15">
      <c r="A20" s="27"/>
      <c r="B20" s="20" t="s">
        <v>9</v>
      </c>
      <c r="C20" s="4" t="s">
        <v>12</v>
      </c>
      <c r="D20" s="5">
        <v>29</v>
      </c>
      <c r="E20" s="5">
        <v>13</v>
      </c>
      <c r="F20" s="5">
        <v>22</v>
      </c>
      <c r="G20" s="5">
        <v>12</v>
      </c>
      <c r="H20" s="5">
        <v>13</v>
      </c>
      <c r="I20" s="9"/>
    </row>
    <row r="21" spans="1:13" ht="20.100000000000001" customHeight="1" x14ac:dyDescent="0.15">
      <c r="A21" s="27"/>
      <c r="B21" s="21"/>
      <c r="C21" s="4" t="s">
        <v>13</v>
      </c>
      <c r="D21" s="15">
        <f>IF(ISERROR(D20/D18*100),"－",D20/D18*100)</f>
        <v>22.137404580152673</v>
      </c>
      <c r="E21" s="15">
        <f>IF(ISERROR(E20/E18*100),"－",E20/E18*100)</f>
        <v>11.111111111111111</v>
      </c>
      <c r="F21" s="15">
        <f>IF(ISERROR(F20/F18*100),"－",F20/F18*100)</f>
        <v>14.569536423841059</v>
      </c>
      <c r="G21" s="15">
        <f>IF(ISERROR(G20/G18*100),"－",G20/G18*100)</f>
        <v>7.8947368421052628</v>
      </c>
      <c r="H21" s="15">
        <f>IF(ISERROR(H20/H18*100),"－",H20/H18*100)</f>
        <v>8.6666666666666679</v>
      </c>
      <c r="I21" s="10"/>
    </row>
    <row r="22" spans="1:13" ht="20.100000000000001" customHeight="1" x14ac:dyDescent="0.15">
      <c r="A22" s="27"/>
      <c r="B22" s="20" t="s">
        <v>10</v>
      </c>
      <c r="C22" s="4" t="s">
        <v>16</v>
      </c>
      <c r="D22" s="5">
        <v>10</v>
      </c>
      <c r="E22" s="5">
        <v>6</v>
      </c>
      <c r="F22" s="5">
        <v>7</v>
      </c>
      <c r="G22" s="5">
        <v>2</v>
      </c>
      <c r="H22" s="5">
        <v>3</v>
      </c>
      <c r="I22" s="9"/>
    </row>
    <row r="23" spans="1:13" ht="20.100000000000001" customHeight="1" x14ac:dyDescent="0.15">
      <c r="A23" s="27"/>
      <c r="B23" s="25"/>
      <c r="C23" s="4" t="s">
        <v>17</v>
      </c>
      <c r="D23" s="5">
        <v>9</v>
      </c>
      <c r="E23" s="5">
        <v>2</v>
      </c>
      <c r="F23" s="5">
        <v>2</v>
      </c>
      <c r="G23" s="5">
        <v>2</v>
      </c>
      <c r="H23" s="5">
        <v>3</v>
      </c>
      <c r="I23" s="9"/>
    </row>
    <row r="24" spans="1:13" ht="20.100000000000001" customHeight="1" x14ac:dyDescent="0.15">
      <c r="A24" s="27"/>
      <c r="B24" s="25"/>
      <c r="C24" s="4" t="s">
        <v>18</v>
      </c>
      <c r="D24" s="6" t="s">
        <v>32</v>
      </c>
      <c r="E24" s="6" t="s">
        <v>32</v>
      </c>
      <c r="F24" s="6" t="s">
        <v>32</v>
      </c>
      <c r="G24" s="6" t="s">
        <v>32</v>
      </c>
      <c r="H24" s="6" t="s">
        <v>32</v>
      </c>
      <c r="I24" s="9"/>
    </row>
    <row r="25" spans="1:13" ht="20.100000000000001" customHeight="1" x14ac:dyDescent="0.15">
      <c r="A25" s="27"/>
      <c r="B25" s="25"/>
      <c r="C25" s="4" t="s">
        <v>19</v>
      </c>
      <c r="D25" s="5">
        <v>10</v>
      </c>
      <c r="E25" s="5">
        <v>5</v>
      </c>
      <c r="F25" s="5">
        <v>13</v>
      </c>
      <c r="G25" s="5">
        <v>8</v>
      </c>
      <c r="H25" s="5">
        <v>7</v>
      </c>
      <c r="I25" s="9"/>
    </row>
    <row r="26" spans="1:13" ht="20.100000000000001" customHeight="1" x14ac:dyDescent="0.15">
      <c r="A26" s="28"/>
      <c r="B26" s="21"/>
      <c r="C26" s="4" t="s">
        <v>20</v>
      </c>
      <c r="D26" s="16">
        <f>IF(D18-D20=0,"－",D18-D20)</f>
        <v>102</v>
      </c>
      <c r="E26" s="16">
        <f>IF(E18-E20=0,"－",E18-E20)</f>
        <v>104</v>
      </c>
      <c r="F26" s="16">
        <f>IF(F18-F20=0,"－",F18-F20)</f>
        <v>129</v>
      </c>
      <c r="G26" s="16">
        <f>IF(G18-G20=0,"－",G18-G20)</f>
        <v>140</v>
      </c>
      <c r="H26" s="16">
        <f>IF(H18-H20=0,"－",H18-H20)</f>
        <v>137</v>
      </c>
      <c r="I26" s="9"/>
      <c r="M26" s="11"/>
    </row>
    <row r="27" spans="1:13" ht="20.100000000000001" customHeight="1" x14ac:dyDescent="0.15">
      <c r="A27" s="29" t="s">
        <v>31</v>
      </c>
      <c r="B27" s="20" t="s">
        <v>21</v>
      </c>
      <c r="C27" s="4" t="s">
        <v>27</v>
      </c>
      <c r="D27" s="5">
        <v>4</v>
      </c>
      <c r="E27" s="5">
        <v>2</v>
      </c>
      <c r="F27" s="5">
        <v>2</v>
      </c>
      <c r="G27" s="6" t="s">
        <v>32</v>
      </c>
      <c r="H27" s="5">
        <v>2</v>
      </c>
      <c r="I27" s="9"/>
    </row>
    <row r="28" spans="1:13" ht="20.100000000000001" customHeight="1" x14ac:dyDescent="0.15">
      <c r="A28" s="27"/>
      <c r="B28" s="21"/>
      <c r="C28" s="4" t="s">
        <v>28</v>
      </c>
      <c r="D28" s="5">
        <v>2</v>
      </c>
      <c r="E28" s="5">
        <v>2</v>
      </c>
      <c r="F28" s="6" t="s">
        <v>32</v>
      </c>
      <c r="G28" s="6" t="s">
        <v>32</v>
      </c>
      <c r="H28" s="6" t="s">
        <v>32</v>
      </c>
      <c r="I28" s="9"/>
    </row>
    <row r="29" spans="1:13" ht="20.100000000000001" customHeight="1" x14ac:dyDescent="0.15">
      <c r="A29" s="27"/>
      <c r="B29" s="20" t="s">
        <v>22</v>
      </c>
      <c r="C29" s="4" t="s">
        <v>29</v>
      </c>
      <c r="D29" s="5">
        <v>89</v>
      </c>
      <c r="E29" s="5">
        <v>70</v>
      </c>
      <c r="F29" s="5">
        <v>65</v>
      </c>
      <c r="G29" s="5">
        <v>85</v>
      </c>
      <c r="H29" s="5">
        <v>78</v>
      </c>
      <c r="I29" s="9"/>
    </row>
    <row r="30" spans="1:13" ht="20.100000000000001" customHeight="1" x14ac:dyDescent="0.15">
      <c r="A30" s="28"/>
      <c r="B30" s="21"/>
      <c r="C30" s="4" t="s">
        <v>30</v>
      </c>
      <c r="D30" s="5">
        <v>78</v>
      </c>
      <c r="E30" s="5">
        <v>84</v>
      </c>
      <c r="F30" s="5">
        <v>85</v>
      </c>
      <c r="G30" s="5">
        <v>105</v>
      </c>
      <c r="H30" s="5">
        <v>112</v>
      </c>
      <c r="I30" s="9"/>
    </row>
    <row r="31" spans="1:13" ht="20.100000000000001" customHeight="1" x14ac:dyDescent="0.15">
      <c r="A31" s="18" t="s">
        <v>35</v>
      </c>
    </row>
    <row r="32" spans="1:13" ht="20.100000000000001" customHeight="1" x14ac:dyDescent="0.15">
      <c r="A32" s="19" t="s">
        <v>36</v>
      </c>
      <c r="B32" s="17"/>
      <c r="C32" s="17"/>
      <c r="D32" s="17"/>
      <c r="E32" s="17"/>
      <c r="F32" s="17"/>
      <c r="G32" s="17"/>
      <c r="H32" s="17"/>
    </row>
    <row r="33" spans="1:1" ht="20.100000000000001" customHeight="1" x14ac:dyDescent="0.15"/>
    <row r="34" spans="1:1" ht="20.100000000000001" customHeight="1" x14ac:dyDescent="0.15">
      <c r="A34" s="13"/>
    </row>
    <row r="35" spans="1:1" ht="20.100000000000001" customHeight="1" x14ac:dyDescent="0.15"/>
    <row r="36" spans="1:1" ht="20.100000000000001" customHeight="1" x14ac:dyDescent="0.15"/>
    <row r="37" spans="1:1" ht="20.100000000000001" customHeight="1" x14ac:dyDescent="0.15"/>
    <row r="38" spans="1:1" ht="20.100000000000001" customHeight="1" x14ac:dyDescent="0.15"/>
    <row r="39" spans="1:1" ht="20.100000000000001" customHeight="1" x14ac:dyDescent="0.15"/>
    <row r="40" spans="1:1" ht="20.100000000000001" customHeight="1" x14ac:dyDescent="0.15"/>
    <row r="41" spans="1:1" ht="20.100000000000001" customHeight="1" x14ac:dyDescent="0.15"/>
    <row r="42" spans="1:1" ht="20.100000000000001" customHeight="1" x14ac:dyDescent="0.15"/>
    <row r="43" spans="1:1" ht="20.100000000000001" customHeight="1" x14ac:dyDescent="0.15"/>
    <row r="44" spans="1:1" ht="20.100000000000001" customHeight="1" x14ac:dyDescent="0.15"/>
    <row r="45" spans="1:1" ht="20.100000000000001" customHeight="1" x14ac:dyDescent="0.15"/>
    <row r="46" spans="1:1" ht="20.100000000000001" customHeight="1" x14ac:dyDescent="0.15"/>
    <row r="47" spans="1:1" ht="20.100000000000001" customHeight="1" x14ac:dyDescent="0.15"/>
    <row r="48" spans="1: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</sheetData>
  <mergeCells count="16">
    <mergeCell ref="A6:A16"/>
    <mergeCell ref="A1:H1"/>
    <mergeCell ref="A4:C4"/>
    <mergeCell ref="A5:C5"/>
    <mergeCell ref="A27:A30"/>
    <mergeCell ref="B18:B19"/>
    <mergeCell ref="B20:B21"/>
    <mergeCell ref="B22:B26"/>
    <mergeCell ref="B27:B28"/>
    <mergeCell ref="B29:B30"/>
    <mergeCell ref="A17:A26"/>
    <mergeCell ref="B6:B7"/>
    <mergeCell ref="B8:B9"/>
    <mergeCell ref="B10:B11"/>
    <mergeCell ref="B12:B16"/>
    <mergeCell ref="B17:C1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7"/>
  <sheetViews>
    <sheetView view="pageBreakPreview" zoomScaleNormal="100" zoomScaleSheetLayoutView="100" workbookViewId="0">
      <selection activeCell="D3" sqref="D3"/>
    </sheetView>
  </sheetViews>
  <sheetFormatPr defaultRowHeight="12" x14ac:dyDescent="0.15"/>
  <cols>
    <col min="1" max="1" width="24" style="1" customWidth="1"/>
    <col min="2" max="2" width="20.625" style="1" customWidth="1"/>
    <col min="3" max="7" width="10.375" style="1" customWidth="1"/>
    <col min="8" max="16384" width="9" style="1"/>
  </cols>
  <sheetData>
    <row r="1" spans="1:11" ht="20.100000000000001" customHeight="1" x14ac:dyDescent="0.15">
      <c r="A1" s="22" t="s">
        <v>41</v>
      </c>
      <c r="B1" s="22"/>
      <c r="C1" s="22"/>
      <c r="D1" s="22"/>
      <c r="E1" s="22"/>
      <c r="F1" s="22"/>
      <c r="G1" s="22"/>
    </row>
    <row r="2" spans="1:11" ht="20.100000000000001" customHeight="1" x14ac:dyDescent="0.15"/>
    <row r="3" spans="1:11" ht="20.100000000000001" customHeight="1" x14ac:dyDescent="0.15">
      <c r="G3" s="2" t="s">
        <v>6</v>
      </c>
    </row>
    <row r="4" spans="1:11" ht="20.100000000000001" customHeight="1" x14ac:dyDescent="0.15">
      <c r="A4" s="23" t="s">
        <v>0</v>
      </c>
      <c r="B4" s="23"/>
      <c r="C4" s="14" t="s">
        <v>2</v>
      </c>
      <c r="D4" s="14" t="s">
        <v>3</v>
      </c>
      <c r="E4" s="14" t="s">
        <v>4</v>
      </c>
      <c r="F4" s="14" t="s">
        <v>5</v>
      </c>
      <c r="G4" s="3" t="s">
        <v>34</v>
      </c>
    </row>
    <row r="5" spans="1:11" ht="20.100000000000001" customHeight="1" x14ac:dyDescent="0.15">
      <c r="A5" s="24" t="s">
        <v>1</v>
      </c>
      <c r="B5" s="24"/>
      <c r="C5" s="5">
        <v>38689</v>
      </c>
      <c r="D5" s="5">
        <v>39408</v>
      </c>
      <c r="E5" s="5">
        <v>39850</v>
      </c>
      <c r="F5" s="5">
        <v>40371</v>
      </c>
      <c r="G5" s="5">
        <v>39789</v>
      </c>
    </row>
    <row r="6" spans="1:11" ht="20.100000000000001" customHeight="1" x14ac:dyDescent="0.15">
      <c r="A6" s="20" t="s">
        <v>7</v>
      </c>
      <c r="B6" s="4" t="s">
        <v>12</v>
      </c>
      <c r="C6" s="5">
        <v>10881</v>
      </c>
      <c r="D6" s="5">
        <v>10520</v>
      </c>
      <c r="E6" s="5">
        <v>11438</v>
      </c>
      <c r="F6" s="5">
        <v>10351</v>
      </c>
      <c r="G6" s="5">
        <v>9596</v>
      </c>
    </row>
    <row r="7" spans="1:11" ht="20.100000000000001" customHeight="1" x14ac:dyDescent="0.15">
      <c r="A7" s="21"/>
      <c r="B7" s="4" t="s">
        <v>13</v>
      </c>
      <c r="C7" s="15">
        <f>IF(ISERROR(C6/C5*100),"－",C6/C5*100)</f>
        <v>28.12427304918711</v>
      </c>
      <c r="D7" s="15">
        <f>IF(ISERROR(D6/D5*100),"－",D6/D5*100)</f>
        <v>26.695087291920423</v>
      </c>
      <c r="E7" s="15">
        <f>IF(ISERROR(E6/E5*100),"－",E6/E5*100)</f>
        <v>28.702634880803014</v>
      </c>
      <c r="F7" s="15">
        <f>IF(ISERROR(F6/F5*100),"－",F6/F5*100)</f>
        <v>25.639691858016896</v>
      </c>
      <c r="G7" s="15">
        <f>IF(ISERROR(G6/G5*100),"－",G6/G5*100)</f>
        <v>24.1172183266732</v>
      </c>
    </row>
    <row r="8" spans="1:11" ht="20.100000000000001" customHeight="1" x14ac:dyDescent="0.15">
      <c r="A8" s="20" t="s">
        <v>8</v>
      </c>
      <c r="B8" s="4" t="s">
        <v>14</v>
      </c>
      <c r="C8" s="5">
        <v>581</v>
      </c>
      <c r="D8" s="5">
        <v>472</v>
      </c>
      <c r="E8" s="5">
        <v>587</v>
      </c>
      <c r="F8" s="5">
        <v>479</v>
      </c>
      <c r="G8" s="5">
        <v>442</v>
      </c>
    </row>
    <row r="9" spans="1:11" ht="20.100000000000001" customHeight="1" x14ac:dyDescent="0.15">
      <c r="A9" s="21"/>
      <c r="B9" s="4" t="s">
        <v>15</v>
      </c>
      <c r="C9" s="15">
        <f>IF(ISERROR(C8/C6*100),"－",C8/C6*100)</f>
        <v>5.3395827589375982</v>
      </c>
      <c r="D9" s="15">
        <f>IF(ISERROR(D8/D6*100),"－",D8/D6*100)</f>
        <v>4.4866920152091252</v>
      </c>
      <c r="E9" s="15">
        <f>IF(ISERROR(E8/E6*100),"－",E8/E6*100)</f>
        <v>5.1320160867284494</v>
      </c>
      <c r="F9" s="15">
        <f>IF(ISERROR(F8/F6*100),"－",F8/F6*100)</f>
        <v>4.6275722152449035</v>
      </c>
      <c r="G9" s="15">
        <f>IF(ISERROR(G8/G6*100),"－",G8/G6*100)</f>
        <v>4.60608586911213</v>
      </c>
    </row>
    <row r="10" spans="1:11" ht="20.100000000000001" customHeight="1" x14ac:dyDescent="0.15">
      <c r="A10" s="20" t="s">
        <v>9</v>
      </c>
      <c r="B10" s="4" t="s">
        <v>12</v>
      </c>
      <c r="C10" s="5">
        <v>228</v>
      </c>
      <c r="D10" s="5">
        <v>235</v>
      </c>
      <c r="E10" s="5">
        <v>328</v>
      </c>
      <c r="F10" s="5">
        <v>271</v>
      </c>
      <c r="G10" s="5">
        <v>340</v>
      </c>
    </row>
    <row r="11" spans="1:11" ht="20.100000000000001" customHeight="1" x14ac:dyDescent="0.15">
      <c r="A11" s="21"/>
      <c r="B11" s="4" t="s">
        <v>13</v>
      </c>
      <c r="C11" s="15">
        <f>IF(ISERROR(C10/C8*100),"－",C10/C8*100)</f>
        <v>39.242685025817558</v>
      </c>
      <c r="D11" s="15">
        <f>IF(ISERROR(D10/D8*100),"－",D10/D8*100)</f>
        <v>49.788135593220339</v>
      </c>
      <c r="E11" s="15">
        <f>IF(ISERROR(E10/E8*100),"－",E10/E8*100)</f>
        <v>55.877342419080065</v>
      </c>
      <c r="F11" s="15">
        <f>IF(ISERROR(F10/F8*100),"－",F10/F8*100)</f>
        <v>56.57620041753654</v>
      </c>
      <c r="G11" s="15">
        <f>IF(ISERROR(G10/G8*100),"－",G10/G8*100)</f>
        <v>76.923076923076934</v>
      </c>
    </row>
    <row r="12" spans="1:11" ht="20.100000000000001" customHeight="1" x14ac:dyDescent="0.15">
      <c r="A12" s="20" t="s">
        <v>10</v>
      </c>
      <c r="B12" s="4" t="s">
        <v>16</v>
      </c>
      <c r="C12" s="5">
        <v>12</v>
      </c>
      <c r="D12" s="5">
        <v>10</v>
      </c>
      <c r="E12" s="5">
        <v>13</v>
      </c>
      <c r="F12" s="5">
        <v>17</v>
      </c>
      <c r="G12" s="5">
        <v>32</v>
      </c>
    </row>
    <row r="13" spans="1:11" ht="20.100000000000001" customHeight="1" x14ac:dyDescent="0.15">
      <c r="A13" s="25"/>
      <c r="B13" s="4" t="s">
        <v>17</v>
      </c>
      <c r="C13" s="5">
        <v>53</v>
      </c>
      <c r="D13" s="5">
        <v>58</v>
      </c>
      <c r="E13" s="5">
        <v>44</v>
      </c>
      <c r="F13" s="5">
        <v>37</v>
      </c>
      <c r="G13" s="5">
        <v>60</v>
      </c>
    </row>
    <row r="14" spans="1:11" ht="20.100000000000001" customHeight="1" x14ac:dyDescent="0.15">
      <c r="A14" s="25"/>
      <c r="B14" s="4" t="s">
        <v>18</v>
      </c>
      <c r="C14" s="5">
        <v>3</v>
      </c>
      <c r="D14" s="6">
        <v>3</v>
      </c>
      <c r="E14" s="5">
        <v>3</v>
      </c>
      <c r="F14" s="5">
        <v>4</v>
      </c>
      <c r="G14" s="6">
        <v>5</v>
      </c>
    </row>
    <row r="15" spans="1:11" ht="20.100000000000001" customHeight="1" x14ac:dyDescent="0.15">
      <c r="A15" s="25"/>
      <c r="B15" s="4" t="s">
        <v>19</v>
      </c>
      <c r="C15" s="5">
        <v>160</v>
      </c>
      <c r="D15" s="5">
        <v>164</v>
      </c>
      <c r="E15" s="5">
        <v>268</v>
      </c>
      <c r="F15" s="5">
        <v>213</v>
      </c>
      <c r="G15" s="5">
        <v>243</v>
      </c>
    </row>
    <row r="16" spans="1:11" ht="20.100000000000001" customHeight="1" x14ac:dyDescent="0.15">
      <c r="A16" s="21"/>
      <c r="B16" s="4" t="s">
        <v>20</v>
      </c>
      <c r="C16" s="16">
        <f>IF(C8-C10=0,"－",C8-C10)</f>
        <v>353</v>
      </c>
      <c r="D16" s="16">
        <f>IF(D8-D10=0,"－",D8-D10)</f>
        <v>237</v>
      </c>
      <c r="E16" s="16">
        <f>IF(E8-E10=0,"－",E8-E10)</f>
        <v>259</v>
      </c>
      <c r="F16" s="16">
        <f>IF(F8-F10=0,"－",F8-F10)</f>
        <v>208</v>
      </c>
      <c r="G16" s="16">
        <f>IF(G8-G10=0,"－",G8-G10)</f>
        <v>102</v>
      </c>
      <c r="K16" s="11"/>
    </row>
    <row r="17" spans="1:7" ht="20.100000000000001" customHeight="1" x14ac:dyDescent="0.15">
      <c r="A17" s="20" t="s">
        <v>11</v>
      </c>
      <c r="B17" s="4" t="s">
        <v>21</v>
      </c>
      <c r="C17" s="5">
        <v>12</v>
      </c>
      <c r="D17" s="5">
        <v>10</v>
      </c>
      <c r="E17" s="5">
        <v>10</v>
      </c>
      <c r="F17" s="5">
        <v>13</v>
      </c>
      <c r="G17" s="5">
        <v>6</v>
      </c>
    </row>
    <row r="18" spans="1:7" ht="20.100000000000001" customHeight="1" x14ac:dyDescent="0.15">
      <c r="A18" s="21"/>
      <c r="B18" s="4" t="s">
        <v>22</v>
      </c>
      <c r="C18" s="5">
        <v>165</v>
      </c>
      <c r="D18" s="5">
        <v>170</v>
      </c>
      <c r="E18" s="5">
        <v>141</v>
      </c>
      <c r="F18" s="5">
        <v>130</v>
      </c>
      <c r="G18" s="5">
        <v>111</v>
      </c>
    </row>
    <row r="19" spans="1:7" ht="20.100000000000001" customHeight="1" x14ac:dyDescent="0.15">
      <c r="A19" s="18" t="s">
        <v>35</v>
      </c>
    </row>
    <row r="20" spans="1:7" ht="20.100000000000001" customHeight="1" x14ac:dyDescent="0.15">
      <c r="A20" s="19" t="s">
        <v>36</v>
      </c>
      <c r="B20" s="17"/>
      <c r="C20" s="17"/>
      <c r="D20" s="17"/>
      <c r="E20" s="17"/>
      <c r="F20" s="17"/>
      <c r="G20" s="17"/>
    </row>
    <row r="21" spans="1:7" ht="20.100000000000001" customHeight="1" x14ac:dyDescent="0.15"/>
    <row r="22" spans="1:7" ht="20.100000000000001" customHeight="1" x14ac:dyDescent="0.15"/>
    <row r="23" spans="1:7" ht="20.100000000000001" customHeight="1" x14ac:dyDescent="0.15">
      <c r="A23" s="13"/>
    </row>
    <row r="24" spans="1:7" ht="20.100000000000001" customHeight="1" x14ac:dyDescent="0.15"/>
    <row r="25" spans="1:7" ht="20.100000000000001" customHeight="1" x14ac:dyDescent="0.15"/>
    <row r="26" spans="1:7" ht="20.100000000000001" customHeight="1" x14ac:dyDescent="0.15"/>
    <row r="27" spans="1:7" ht="20.100000000000001" customHeight="1" x14ac:dyDescent="0.15"/>
    <row r="28" spans="1:7" ht="20.100000000000001" customHeight="1" x14ac:dyDescent="0.15"/>
    <row r="29" spans="1:7" ht="20.100000000000001" customHeight="1" x14ac:dyDescent="0.15"/>
    <row r="30" spans="1:7" ht="20.100000000000001" customHeight="1" x14ac:dyDescent="0.15"/>
    <row r="31" spans="1:7" ht="20.100000000000001" customHeight="1" x14ac:dyDescent="0.15"/>
    <row r="32" spans="1:7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8">
    <mergeCell ref="A12:A16"/>
    <mergeCell ref="A17:A18"/>
    <mergeCell ref="A1:G1"/>
    <mergeCell ref="A4:B4"/>
    <mergeCell ref="A5:B5"/>
    <mergeCell ref="A6:A7"/>
    <mergeCell ref="A8:A9"/>
    <mergeCell ref="A10:A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表47</vt:lpstr>
      <vt:lpstr>表48</vt:lpstr>
      <vt:lpstr>表49</vt:lpstr>
      <vt:lpstr>表50</vt:lpstr>
      <vt:lpstr>表51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2018-02-20T11:42:06Z</cp:lastPrinted>
  <dcterms:created xsi:type="dcterms:W3CDTF">2016-09-30T07:32:05Z</dcterms:created>
  <dcterms:modified xsi:type="dcterms:W3CDTF">2018-02-20T11:42:12Z</dcterms:modified>
</cp:coreProperties>
</file>