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141" sheetId="1" r:id="rId1"/>
  </sheets>
  <definedNames>
    <definedName name="_xlnm.Print_Area" localSheetId="0">'141'!$A$1:$U$20</definedName>
  </definedNames>
  <calcPr fullCalcOnLoad="1"/>
</workbook>
</file>

<file path=xl/sharedStrings.xml><?xml version="1.0" encoding="utf-8"?>
<sst xmlns="http://schemas.openxmlformats.org/spreadsheetml/2006/main" count="39" uniqueCount="31">
  <si>
    <t>総　　　   　数</t>
  </si>
  <si>
    <t>　</t>
  </si>
  <si>
    <t>　日帰り（通過）・宿泊内訳</t>
  </si>
  <si>
    <t>単位　千人・％</t>
  </si>
  <si>
    <t>区　　　　　分</t>
  </si>
  <si>
    <t>観          光　　       入　          込        　　客 　　　　</t>
  </si>
  <si>
    <t>左　　の　　う　　ち　　区　　分</t>
  </si>
  <si>
    <t>前年対比</t>
  </si>
  <si>
    <t>構 成 比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</si>
  <si>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</si>
  <si>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</si>
  <si>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</si>
  <si>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</si>
  <si>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</si>
  <si>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</si>
  <si>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</si>
  <si>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</si>
  <si>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　　　数</t>
  </si>
  <si>
    <t>観 光 客 宿 泊 者 （ 実 員 ）</t>
  </si>
  <si>
    <t>日 帰 り お よ び 通 過</t>
  </si>
  <si>
    <t>　　　　道　　　内　　　客</t>
  </si>
  <si>
    <t>　　　　　道　　　外　　　客</t>
  </si>
  <si>
    <t>経済観光部</t>
  </si>
  <si>
    <t>資料　北海道経済部</t>
  </si>
  <si>
    <t>141　道外・道内及び　</t>
  </si>
  <si>
    <t>(2009)</t>
  </si>
  <si>
    <t>(2010)</t>
  </si>
  <si>
    <t>(2011)</t>
  </si>
  <si>
    <t>平成24年度</t>
  </si>
  <si>
    <t>(2012)</t>
  </si>
  <si>
    <t xml:space="preserve">                平成20年度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</si>
</sst>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  <numFmt numFmtId="18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 wrapText="1" indent="2"/>
    </xf>
    <xf numFmtId="0" fontId="0" fillId="32" borderId="0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right" vertical="center" indent="2"/>
    </xf>
    <xf numFmtId="0" fontId="7" fillId="0" borderId="22" xfId="0" applyFont="1" applyBorder="1" applyAlignment="1">
      <alignment horizontal="right" vertical="center" indent="2"/>
    </xf>
    <xf numFmtId="181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vertical="center"/>
    </xf>
    <xf numFmtId="186" fontId="6" fillId="0" borderId="0" xfId="0" applyNumberFormat="1" applyFont="1" applyBorder="1" applyAlignment="1" quotePrefix="1">
      <alignment horizontal="center" vertical="center"/>
    </xf>
    <xf numFmtId="180" fontId="7" fillId="0" borderId="24" xfId="0" applyNumberFormat="1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horizontal="right" vertical="center"/>
    </xf>
    <xf numFmtId="181" fontId="7" fillId="0" borderId="30" xfId="0" applyNumberFormat="1" applyFont="1" applyFill="1" applyBorder="1" applyAlignment="1">
      <alignment horizontal="right" vertical="center"/>
    </xf>
    <xf numFmtId="178" fontId="7" fillId="0" borderId="31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7" fillId="0" borderId="35" xfId="0" applyNumberFormat="1" applyFont="1" applyFill="1" applyBorder="1" applyAlignment="1">
      <alignment vertical="center"/>
    </xf>
    <xf numFmtId="180" fontId="6" fillId="0" borderId="36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81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38" xfId="0" applyFont="1" applyBorder="1" applyAlignment="1">
      <alignment horizontal="right" vertical="center" wrapText="1" indent="2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6" fillId="0" borderId="3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K25" sqref="K25"/>
    </sheetView>
  </sheetViews>
  <sheetFormatPr defaultColWidth="9.00390625" defaultRowHeight="13.5" customHeight="1"/>
  <cols>
    <col min="1" max="1" width="1.625" style="1" customWidth="1"/>
    <col min="2" max="2" width="17.1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16384" width="9.00390625" style="1" customWidth="1"/>
  </cols>
  <sheetData>
    <row r="1" spans="4:20" s="3" customFormat="1" ht="18" customHeight="1">
      <c r="D1" s="4"/>
      <c r="E1" s="4"/>
      <c r="F1" s="4"/>
      <c r="I1" s="12" t="s">
        <v>24</v>
      </c>
      <c r="J1" s="12"/>
      <c r="K1" s="12"/>
      <c r="L1" s="11" t="s">
        <v>2</v>
      </c>
      <c r="O1" s="4"/>
      <c r="P1" s="4"/>
      <c r="Q1" s="4"/>
      <c r="R1" s="4"/>
      <c r="S1" s="4"/>
      <c r="T1" s="4"/>
    </row>
    <row r="2" spans="2:20" s="5" customFormat="1" ht="12.75" customHeight="1" thickBot="1">
      <c r="B2" s="5" t="s">
        <v>3</v>
      </c>
      <c r="T2" s="7" t="s">
        <v>28</v>
      </c>
    </row>
    <row r="3" spans="2:20" s="5" customFormat="1" ht="12.75" customHeight="1" thickTop="1">
      <c r="B3" s="40"/>
      <c r="C3" s="20"/>
      <c r="D3" s="84" t="s">
        <v>5</v>
      </c>
      <c r="E3" s="84"/>
      <c r="F3" s="84"/>
      <c r="G3" s="84"/>
      <c r="H3" s="84"/>
      <c r="I3" s="84"/>
      <c r="J3" s="32"/>
      <c r="K3" s="32"/>
      <c r="L3" s="92" t="s">
        <v>17</v>
      </c>
      <c r="M3" s="92"/>
      <c r="N3" s="13"/>
      <c r="O3" s="85" t="s">
        <v>6</v>
      </c>
      <c r="P3" s="86"/>
      <c r="Q3" s="86"/>
      <c r="R3" s="86"/>
      <c r="S3" s="86"/>
      <c r="T3" s="86"/>
    </row>
    <row r="4" spans="2:20" s="5" customFormat="1" ht="12.75" customHeight="1">
      <c r="B4" s="80" t="s">
        <v>4</v>
      </c>
      <c r="C4" s="81"/>
      <c r="D4" s="90" t="s">
        <v>0</v>
      </c>
      <c r="E4" s="90"/>
      <c r="F4" s="91"/>
      <c r="G4" s="88" t="s">
        <v>21</v>
      </c>
      <c r="H4" s="89"/>
      <c r="I4" s="14"/>
      <c r="J4" s="33"/>
      <c r="K4" s="33"/>
      <c r="L4" s="89" t="s">
        <v>20</v>
      </c>
      <c r="M4" s="89"/>
      <c r="N4" s="96"/>
      <c r="O4" s="93" t="s">
        <v>19</v>
      </c>
      <c r="P4" s="94"/>
      <c r="Q4" s="95"/>
      <c r="R4" s="93" t="s">
        <v>18</v>
      </c>
      <c r="S4" s="94"/>
      <c r="T4" s="94"/>
    </row>
    <row r="5" spans="2:20" s="5" customFormat="1" ht="12.75" customHeight="1">
      <c r="B5" s="41"/>
      <c r="C5" s="21"/>
      <c r="D5" s="23"/>
      <c r="E5" s="24" t="s">
        <v>7</v>
      </c>
      <c r="F5" s="24" t="s">
        <v>8</v>
      </c>
      <c r="G5" s="18"/>
      <c r="H5" s="17" t="s">
        <v>7</v>
      </c>
      <c r="I5" s="17" t="s">
        <v>8</v>
      </c>
      <c r="J5" s="34"/>
      <c r="K5" s="35"/>
      <c r="L5" s="31"/>
      <c r="M5" s="17" t="s">
        <v>7</v>
      </c>
      <c r="N5" s="17" t="s">
        <v>8</v>
      </c>
      <c r="O5" s="19"/>
      <c r="P5" s="17" t="s">
        <v>7</v>
      </c>
      <c r="Q5" s="17" t="s">
        <v>8</v>
      </c>
      <c r="R5" s="19"/>
      <c r="S5" s="17" t="s">
        <v>7</v>
      </c>
      <c r="T5" s="22" t="s">
        <v>8</v>
      </c>
    </row>
    <row r="6" spans="2:20" s="9" customFormat="1" ht="12.75" customHeight="1">
      <c r="B6" s="82" t="s">
        <v>9</v>
      </c>
      <c r="C6" s="83"/>
      <c r="D6" s="53">
        <f>SUM(D7:D12)</f>
        <v>127515.79999999999</v>
      </c>
      <c r="E6" s="54">
        <v>104.4</v>
      </c>
      <c r="F6" s="54">
        <v>100</v>
      </c>
      <c r="G6" s="67">
        <f>SUM(G7:G12)</f>
        <v>37001.5</v>
      </c>
      <c r="H6" s="67">
        <v>104.5</v>
      </c>
      <c r="I6" s="67">
        <v>100</v>
      </c>
      <c r="J6" s="68"/>
      <c r="K6" s="69"/>
      <c r="L6" s="67">
        <f>SUM(L7:L12)</f>
        <v>90514.3</v>
      </c>
      <c r="M6" s="67">
        <v>104.3</v>
      </c>
      <c r="N6" s="67">
        <v>100</v>
      </c>
      <c r="O6" s="55">
        <f>SUM(O7:O12)</f>
        <v>104676.5</v>
      </c>
      <c r="P6" s="55">
        <v>105</v>
      </c>
      <c r="Q6" s="55">
        <v>100</v>
      </c>
      <c r="R6" s="55">
        <f>SUM(R7:R12)</f>
        <v>22839.3</v>
      </c>
      <c r="S6" s="55">
        <v>101.9</v>
      </c>
      <c r="T6" s="55">
        <v>100</v>
      </c>
    </row>
    <row r="7" spans="2:20" s="5" customFormat="1" ht="12.75" customHeight="1">
      <c r="B7" s="78" t="s">
        <v>10</v>
      </c>
      <c r="C7" s="79"/>
      <c r="D7" s="56">
        <v>10833.8</v>
      </c>
      <c r="E7" s="57">
        <v>107</v>
      </c>
      <c r="F7" s="57">
        <f>(D7/D6)*100</f>
        <v>8.496045195967872</v>
      </c>
      <c r="G7" s="72">
        <v>4951.5</v>
      </c>
      <c r="H7" s="72">
        <v>111.3</v>
      </c>
      <c r="I7" s="73">
        <f>(G7/G6)*100</f>
        <v>13.381889923381484</v>
      </c>
      <c r="J7" s="74"/>
      <c r="K7" s="75"/>
      <c r="L7" s="74">
        <v>5882.3</v>
      </c>
      <c r="M7" s="25">
        <v>103.7</v>
      </c>
      <c r="N7" s="77">
        <f>(L7/L6)*100</f>
        <v>6.498752130878767</v>
      </c>
      <c r="O7" s="37">
        <v>7402.2</v>
      </c>
      <c r="P7" s="58">
        <v>106.6</v>
      </c>
      <c r="Q7" s="59">
        <f>(O7/O6)*100</f>
        <v>7.071501244309849</v>
      </c>
      <c r="R7" s="58">
        <v>3431.6</v>
      </c>
      <c r="S7" s="58">
        <v>108</v>
      </c>
      <c r="T7" s="59">
        <f>(R7/R6)*100</f>
        <v>15.024978874133621</v>
      </c>
    </row>
    <row r="8" spans="2:20" s="5" customFormat="1" ht="12.75" customHeight="1">
      <c r="B8" s="78" t="s">
        <v>11</v>
      </c>
      <c r="C8" s="79"/>
      <c r="D8" s="56">
        <v>69701.7</v>
      </c>
      <c r="E8" s="57">
        <v>103.8</v>
      </c>
      <c r="F8" s="71">
        <f>(D8/D6)*100</f>
        <v>54.66122629509441</v>
      </c>
      <c r="G8" s="25">
        <v>16469.9</v>
      </c>
      <c r="H8" s="25">
        <v>101.7</v>
      </c>
      <c r="I8" s="77">
        <f>(G8/G6)*100</f>
        <v>44.51143872545708</v>
      </c>
      <c r="J8" s="25"/>
      <c r="K8" s="25"/>
      <c r="L8" s="25">
        <v>53231.8</v>
      </c>
      <c r="M8" s="25">
        <v>104.4</v>
      </c>
      <c r="N8" s="77">
        <f>(L8/L6)*100</f>
        <v>58.81037581906947</v>
      </c>
      <c r="O8" s="37">
        <v>58081.6</v>
      </c>
      <c r="P8" s="58">
        <v>104.8</v>
      </c>
      <c r="Q8" s="59">
        <f>(O8/O6)*100</f>
        <v>55.48676159405406</v>
      </c>
      <c r="R8" s="58">
        <v>11620.1</v>
      </c>
      <c r="S8" s="58">
        <v>98.9</v>
      </c>
      <c r="T8" s="59">
        <f>(R8/R6)*100</f>
        <v>50.87765386855114</v>
      </c>
    </row>
    <row r="9" spans="2:20" s="5" customFormat="1" ht="12.75" customHeight="1">
      <c r="B9" s="78" t="s">
        <v>12</v>
      </c>
      <c r="C9" s="79"/>
      <c r="D9" s="56">
        <v>21155.5</v>
      </c>
      <c r="E9" s="57">
        <v>103.4</v>
      </c>
      <c r="F9" s="71">
        <f>(D9/D6)*100</f>
        <v>16.59049309967863</v>
      </c>
      <c r="G9" s="25">
        <v>7253.5</v>
      </c>
      <c r="H9" s="25">
        <v>100</v>
      </c>
      <c r="I9" s="77">
        <f>(G9/G6)*100</f>
        <v>19.60325932732457</v>
      </c>
      <c r="J9" s="25"/>
      <c r="K9" s="25"/>
      <c r="L9" s="25">
        <v>13902</v>
      </c>
      <c r="M9" s="25">
        <v>105.2</v>
      </c>
      <c r="N9" s="77">
        <f>(L9/L6)*100</f>
        <v>15.358899091082845</v>
      </c>
      <c r="O9" s="37">
        <v>18011.9</v>
      </c>
      <c r="P9" s="58">
        <v>103.5</v>
      </c>
      <c r="Q9" s="59">
        <f>(O9/O6)*100</f>
        <v>17.20720505557599</v>
      </c>
      <c r="R9" s="58">
        <v>3143.6</v>
      </c>
      <c r="S9" s="58">
        <v>102.3</v>
      </c>
      <c r="T9" s="59">
        <f>(R9/R6)*100</f>
        <v>13.763994518220787</v>
      </c>
    </row>
    <row r="10" spans="2:20" s="5" customFormat="1" ht="12.75" customHeight="1">
      <c r="B10" s="78" t="s">
        <v>13</v>
      </c>
      <c r="C10" s="79"/>
      <c r="D10" s="56">
        <v>8316.7</v>
      </c>
      <c r="E10" s="57">
        <v>104.1</v>
      </c>
      <c r="F10" s="71">
        <f>(D10/D6)*100</f>
        <v>6.522093732698224</v>
      </c>
      <c r="G10" s="25">
        <v>3270.2</v>
      </c>
      <c r="H10" s="25">
        <v>106.7</v>
      </c>
      <c r="I10" s="77">
        <f>(G10/G6)*100</f>
        <v>8.838020080267016</v>
      </c>
      <c r="J10" s="25"/>
      <c r="K10" s="25"/>
      <c r="L10" s="25">
        <v>5046.5</v>
      </c>
      <c r="M10" s="25">
        <v>102.5</v>
      </c>
      <c r="N10" s="77">
        <f>(L10/L6)*100</f>
        <v>5.575362125100675</v>
      </c>
      <c r="O10" s="37">
        <v>6827.3</v>
      </c>
      <c r="P10" s="58">
        <v>104.4</v>
      </c>
      <c r="Q10" s="59">
        <f>(O10/O6)*100</f>
        <v>6.5222853266970136</v>
      </c>
      <c r="R10" s="58">
        <v>1489.4</v>
      </c>
      <c r="S10" s="58">
        <v>102.9</v>
      </c>
      <c r="T10" s="59">
        <f>(R10/R6)*100</f>
        <v>6.5212156239464445</v>
      </c>
    </row>
    <row r="11" spans="2:20" s="5" customFormat="1" ht="12.75" customHeight="1">
      <c r="B11" s="78" t="s">
        <v>14</v>
      </c>
      <c r="C11" s="79"/>
      <c r="D11" s="56">
        <v>9631.9</v>
      </c>
      <c r="E11" s="57">
        <v>105.4</v>
      </c>
      <c r="F11" s="71">
        <f>(D11/D6)*100</f>
        <v>7.553495331558913</v>
      </c>
      <c r="G11" s="25">
        <v>2338.9</v>
      </c>
      <c r="H11" s="25">
        <v>113.8</v>
      </c>
      <c r="I11" s="77">
        <f>(G11/G6)*100</f>
        <v>6.321095090739565</v>
      </c>
      <c r="J11" s="25"/>
      <c r="K11" s="25"/>
      <c r="L11" s="25">
        <v>7293</v>
      </c>
      <c r="M11" s="25">
        <v>103</v>
      </c>
      <c r="N11" s="77">
        <f>(L11/L6)*100</f>
        <v>8.05729039499836</v>
      </c>
      <c r="O11" s="37">
        <v>8045.8</v>
      </c>
      <c r="P11" s="58">
        <v>105.2</v>
      </c>
      <c r="Q11" s="59">
        <f>(O11/O6)*100</f>
        <v>7.686347938649075</v>
      </c>
      <c r="R11" s="58">
        <v>1586.1</v>
      </c>
      <c r="S11" s="58">
        <v>106.3</v>
      </c>
      <c r="T11" s="59">
        <f>(R11/R6)*100</f>
        <v>6.944608635115787</v>
      </c>
    </row>
    <row r="12" spans="2:20" s="5" customFormat="1" ht="12.75" customHeight="1">
      <c r="B12" s="78" t="s">
        <v>15</v>
      </c>
      <c r="C12" s="79"/>
      <c r="D12" s="56">
        <v>7876.2</v>
      </c>
      <c r="E12" s="57">
        <v>109.1</v>
      </c>
      <c r="F12" s="71">
        <f>(D12/D6)*100</f>
        <v>6.176646345001953</v>
      </c>
      <c r="G12" s="25">
        <v>2717.5</v>
      </c>
      <c r="H12" s="25">
        <v>116.2</v>
      </c>
      <c r="I12" s="77">
        <f>(G12/G6)*100</f>
        <v>7.344296852830292</v>
      </c>
      <c r="J12" s="25"/>
      <c r="K12" s="25"/>
      <c r="L12" s="25">
        <v>5158.7</v>
      </c>
      <c r="M12" s="25">
        <v>105.5</v>
      </c>
      <c r="N12" s="77">
        <f>(L12/L6)*100</f>
        <v>5.69932043886988</v>
      </c>
      <c r="O12" s="39">
        <v>6307.7</v>
      </c>
      <c r="P12" s="38">
        <v>109.8</v>
      </c>
      <c r="Q12" s="59">
        <f>(O12/O6)*100</f>
        <v>6.025898840714009</v>
      </c>
      <c r="R12" s="38">
        <v>1568.5</v>
      </c>
      <c r="S12" s="58">
        <v>106.7</v>
      </c>
      <c r="T12" s="59">
        <f>(R12/R6)*100</f>
        <v>6.867548480032225</v>
      </c>
    </row>
    <row r="13" spans="2:20" s="5" customFormat="1" ht="16.5" customHeight="1">
      <c r="B13" s="78" t="s">
        <v>16</v>
      </c>
      <c r="C13" s="79"/>
      <c r="D13" s="60">
        <v>5763.8</v>
      </c>
      <c r="E13" s="61">
        <v>106.5</v>
      </c>
      <c r="F13" s="57">
        <f>(D13/D6*100)</f>
        <v>4.52006731714815</v>
      </c>
      <c r="G13" s="76">
        <v>2375</v>
      </c>
      <c r="H13" s="76">
        <v>94.4</v>
      </c>
      <c r="I13" s="70">
        <f>(G13/G6*100)</f>
        <v>6.418658703025552</v>
      </c>
      <c r="J13" s="72"/>
      <c r="K13" s="72"/>
      <c r="L13" s="76">
        <v>3388.8</v>
      </c>
      <c r="M13" s="76">
        <v>117</v>
      </c>
      <c r="N13" s="70">
        <f>(L13/L6)*100</f>
        <v>3.7439388030399616</v>
      </c>
      <c r="O13" s="62">
        <v>5260.5</v>
      </c>
      <c r="P13" s="62">
        <v>106.9</v>
      </c>
      <c r="Q13" s="59">
        <f>(O13/O6)*100</f>
        <v>5.025483274660501</v>
      </c>
      <c r="R13" s="62">
        <v>503.3</v>
      </c>
      <c r="S13" s="62">
        <v>103.2</v>
      </c>
      <c r="T13" s="59">
        <f>(R13/R6)*100</f>
        <v>2.2036577303157276</v>
      </c>
    </row>
    <row r="14" spans="2:20" s="6" customFormat="1" ht="12.75" customHeight="1">
      <c r="B14" s="18" t="s">
        <v>30</v>
      </c>
      <c r="C14" s="52">
        <v>-2008</v>
      </c>
      <c r="D14" s="49">
        <v>6731.4</v>
      </c>
      <c r="E14" s="47">
        <v>91.8</v>
      </c>
      <c r="F14" s="28">
        <v>5.1</v>
      </c>
      <c r="G14" s="25">
        <v>3493.8</v>
      </c>
      <c r="H14" s="25">
        <v>90.9</v>
      </c>
      <c r="I14" s="25">
        <v>8.3</v>
      </c>
      <c r="J14" s="25"/>
      <c r="K14" s="25"/>
      <c r="L14" s="25">
        <v>3237.6</v>
      </c>
      <c r="M14" s="25">
        <v>92.8</v>
      </c>
      <c r="N14" s="25">
        <v>3.6</v>
      </c>
      <c r="O14" s="25">
        <v>6151.2</v>
      </c>
      <c r="P14" s="25">
        <v>91.2</v>
      </c>
      <c r="Q14" s="25">
        <v>5.7</v>
      </c>
      <c r="R14" s="25">
        <v>580.2</v>
      </c>
      <c r="S14" s="25">
        <v>98.4</v>
      </c>
      <c r="T14" s="25">
        <v>2.3</v>
      </c>
    </row>
    <row r="15" spans="2:20" s="6" customFormat="1" ht="12.75" customHeight="1">
      <c r="B15" s="44">
        <v>21</v>
      </c>
      <c r="C15" s="42" t="s">
        <v>25</v>
      </c>
      <c r="D15" s="49">
        <v>6365.2</v>
      </c>
      <c r="E15" s="47">
        <v>94.6</v>
      </c>
      <c r="F15" s="28">
        <v>4.9</v>
      </c>
      <c r="G15" s="29">
        <v>3411</v>
      </c>
      <c r="H15" s="29">
        <v>97.6</v>
      </c>
      <c r="I15" s="29">
        <v>8.4</v>
      </c>
      <c r="J15" s="29"/>
      <c r="K15" s="29"/>
      <c r="L15" s="29">
        <v>2954.2</v>
      </c>
      <c r="M15" s="29">
        <v>91.2</v>
      </c>
      <c r="N15" s="29">
        <v>3.3</v>
      </c>
      <c r="O15" s="29">
        <v>5801</v>
      </c>
      <c r="P15" s="29">
        <v>94.3</v>
      </c>
      <c r="Q15" s="29">
        <v>5.4</v>
      </c>
      <c r="R15" s="29">
        <v>564.2</v>
      </c>
      <c r="S15" s="29">
        <v>97.2</v>
      </c>
      <c r="T15" s="29">
        <v>2.3</v>
      </c>
    </row>
    <row r="16" spans="2:20" s="16" customFormat="1" ht="12.75" customHeight="1">
      <c r="B16" s="44">
        <v>22</v>
      </c>
      <c r="C16" s="42" t="s">
        <v>26</v>
      </c>
      <c r="D16" s="49">
        <v>6071.4</v>
      </c>
      <c r="E16" s="47">
        <v>95.4</v>
      </c>
      <c r="F16" s="28">
        <v>4.7</v>
      </c>
      <c r="G16" s="29">
        <v>3194.4</v>
      </c>
      <c r="H16" s="29">
        <v>93.6</v>
      </c>
      <c r="I16" s="29">
        <v>8.1</v>
      </c>
      <c r="J16" s="29"/>
      <c r="K16" s="29"/>
      <c r="L16" s="29">
        <v>2877</v>
      </c>
      <c r="M16" s="29">
        <v>97.4</v>
      </c>
      <c r="N16" s="29">
        <v>3.2</v>
      </c>
      <c r="O16" s="29">
        <v>5564.2</v>
      </c>
      <c r="P16" s="29">
        <v>95.9</v>
      </c>
      <c r="Q16" s="29">
        <v>5.3</v>
      </c>
      <c r="R16" s="29">
        <v>507.2</v>
      </c>
      <c r="S16" s="29">
        <v>89.9</v>
      </c>
      <c r="T16" s="29">
        <v>1.7</v>
      </c>
    </row>
    <row r="17" spans="2:20" s="9" customFormat="1" ht="12.75" customHeight="1">
      <c r="B17" s="44">
        <v>23</v>
      </c>
      <c r="C17" s="42" t="s">
        <v>27</v>
      </c>
      <c r="D17" s="50">
        <v>5410.3</v>
      </c>
      <c r="E17" s="48">
        <v>89.1</v>
      </c>
      <c r="F17" s="46">
        <v>4.4</v>
      </c>
      <c r="G17" s="29">
        <v>2515.1</v>
      </c>
      <c r="H17" s="29">
        <v>78.7</v>
      </c>
      <c r="I17" s="29">
        <v>7.1</v>
      </c>
      <c r="J17" s="29"/>
      <c r="K17" s="29"/>
      <c r="L17" s="29">
        <v>2895.2</v>
      </c>
      <c r="M17" s="29">
        <v>100.6</v>
      </c>
      <c r="N17" s="29">
        <v>3.33546465746165</v>
      </c>
      <c r="O17" s="29">
        <v>4922.4</v>
      </c>
      <c r="P17" s="29">
        <v>88.5</v>
      </c>
      <c r="Q17" s="29">
        <v>4.93151837747996</v>
      </c>
      <c r="R17" s="29">
        <v>487.9</v>
      </c>
      <c r="S17" s="29">
        <v>96.2</v>
      </c>
      <c r="T17" s="29">
        <v>2.1774834200637314</v>
      </c>
    </row>
    <row r="18" spans="2:20" s="9" customFormat="1" ht="12.75" customHeight="1">
      <c r="B18" s="45">
        <v>24</v>
      </c>
      <c r="C18" s="43" t="s">
        <v>29</v>
      </c>
      <c r="D18" s="63">
        <v>5763.8</v>
      </c>
      <c r="E18" s="64">
        <v>106.5</v>
      </c>
      <c r="F18" s="65">
        <f>(D18/D6*100)</f>
        <v>4.52006731714815</v>
      </c>
      <c r="G18" s="66">
        <v>2375</v>
      </c>
      <c r="H18" s="66">
        <v>94.4</v>
      </c>
      <c r="I18" s="65">
        <f>(G18/G6*100)</f>
        <v>6.418658703025552</v>
      </c>
      <c r="J18" s="51"/>
      <c r="K18" s="51"/>
      <c r="L18" s="66">
        <v>3388.8</v>
      </c>
      <c r="M18" s="66">
        <v>117</v>
      </c>
      <c r="N18" s="65">
        <f>(L18/L6*100)</f>
        <v>3.7439388030399616</v>
      </c>
      <c r="O18" s="66">
        <v>5260.5</v>
      </c>
      <c r="P18" s="66">
        <v>106.9</v>
      </c>
      <c r="Q18" s="65">
        <f>(O18/O6*100)</f>
        <v>5.025483274660501</v>
      </c>
      <c r="R18" s="66">
        <v>503.3</v>
      </c>
      <c r="S18" s="66">
        <v>103.2</v>
      </c>
      <c r="T18" s="65">
        <f>(R18/R6*100)</f>
        <v>2.2036577303157276</v>
      </c>
    </row>
    <row r="19" spans="4:20" s="9" customFormat="1" ht="12.75" customHeight="1">
      <c r="D19" s="26"/>
      <c r="E19" s="2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97" t="s">
        <v>23</v>
      </c>
      <c r="T19" s="97"/>
    </row>
    <row r="20" s="5" customFormat="1" ht="12.75" customHeight="1">
      <c r="T20" s="30" t="s">
        <v>22</v>
      </c>
    </row>
    <row r="21" spans="4:20" ht="13.5" customHeight="1">
      <c r="D21" s="1"/>
      <c r="S21" s="87" t="s">
        <v>1</v>
      </c>
      <c r="T21" s="87"/>
    </row>
    <row r="22" spans="2:4" ht="13.5" customHeight="1">
      <c r="B22" s="15"/>
      <c r="C22" s="15"/>
      <c r="D22" s="1"/>
    </row>
    <row r="23" spans="2:16" ht="13.5" customHeight="1">
      <c r="B23" s="15"/>
      <c r="C23" s="15"/>
      <c r="D23" s="1"/>
      <c r="P23" s="7"/>
    </row>
    <row r="24" spans="2:4" ht="13.5" customHeight="1">
      <c r="B24" s="15"/>
      <c r="C24" s="15"/>
      <c r="D24" s="1"/>
    </row>
    <row r="25" spans="2:17" ht="13.5" customHeight="1">
      <c r="B25" s="15"/>
      <c r="C25" s="15"/>
      <c r="D25" s="1"/>
      <c r="Q25" s="36"/>
    </row>
  </sheetData>
  <sheetProtection/>
  <mergeCells count="19">
    <mergeCell ref="D3:I3"/>
    <mergeCell ref="O3:T3"/>
    <mergeCell ref="S21:T21"/>
    <mergeCell ref="G4:H4"/>
    <mergeCell ref="D4:F4"/>
    <mergeCell ref="L3:M3"/>
    <mergeCell ref="R4:T4"/>
    <mergeCell ref="O4:Q4"/>
    <mergeCell ref="L4:N4"/>
    <mergeCell ref="S19:T19"/>
    <mergeCell ref="B11:C11"/>
    <mergeCell ref="B12:C12"/>
    <mergeCell ref="B13:C13"/>
    <mergeCell ref="B4:C4"/>
    <mergeCell ref="B6:C6"/>
    <mergeCell ref="B7:C7"/>
    <mergeCell ref="B8:C8"/>
    <mergeCell ref="B9:C9"/>
    <mergeCell ref="B10:C10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  <ignoredErrors>
    <ignoredError sqref="C15:C18" numberStoredAsText="1"/>
    <ignoredError sqref="R6 D6 G6 L6 O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soumu061</cp:lastModifiedBy>
  <cp:lastPrinted>2014-01-23T00:06:29Z</cp:lastPrinted>
  <dcterms:created xsi:type="dcterms:W3CDTF">1998-04-04T10:31:00Z</dcterms:created>
  <dcterms:modified xsi:type="dcterms:W3CDTF">2014-03-28T04:06:19Z</dcterms:modified>
  <cp:category/>
  <cp:version/>
  <cp:contentType/>
  <cp:contentStatus/>
</cp:coreProperties>
</file>