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5506" windowWidth="12315" windowHeight="9120" activeTab="0"/>
  </bookViews>
  <sheets>
    <sheet name="93(1)(2)" sheetId="1" r:id="rId1"/>
    <sheet name="93(3)" sheetId="2" r:id="rId2"/>
  </sheets>
  <definedNames>
    <definedName name="_xlnm.Print_Area" localSheetId="0">'93(1)(2)'!$A$1:$L$45</definedName>
    <definedName name="_xlnm.Print_Area" localSheetId="1">'93(3)'!$A$1:$W$36</definedName>
  </definedNames>
  <calcPr fullCalcOnLoad="1"/>
</workbook>
</file>

<file path=xl/sharedStrings.xml><?xml version="1.0" encoding="utf-8"?>
<sst xmlns="http://schemas.openxmlformats.org/spreadsheetml/2006/main" count="141" uniqueCount="65">
  <si>
    <t>単位　回・人</t>
  </si>
  <si>
    <t>区　　　　　　　　　　分</t>
  </si>
  <si>
    <t>目                                       的                                         別</t>
  </si>
  <si>
    <t>その他</t>
  </si>
  <si>
    <t>主　　催　　事　　業</t>
  </si>
  <si>
    <t>回数</t>
  </si>
  <si>
    <t>人数</t>
  </si>
  <si>
    <t>青少年教育</t>
  </si>
  <si>
    <t>成人学習</t>
  </si>
  <si>
    <t>高齢者学習</t>
  </si>
  <si>
    <t>分館事業</t>
  </si>
  <si>
    <t>小計</t>
  </si>
  <si>
    <t>行政機関</t>
  </si>
  <si>
    <t>合        計</t>
  </si>
  <si>
    <t>合  計</t>
  </si>
  <si>
    <t>利　用　に　供　し　た　も　の</t>
  </si>
  <si>
    <t>一般利用</t>
  </si>
  <si>
    <t>生涯学習
活動団体</t>
  </si>
  <si>
    <t>社会教育
関係団体</t>
  </si>
  <si>
    <t>地域自治
団体</t>
  </si>
  <si>
    <t>社会福祉
団体</t>
  </si>
  <si>
    <t>研  究  会
研  修  会
練  習  会
学  習  会</t>
  </si>
  <si>
    <t>講  習  会
講  演  会</t>
  </si>
  <si>
    <t>大　     会
発  表  会
展  示  会</t>
  </si>
  <si>
    <t>教　　  室
講　　  座
大　　  学
学　　  級</t>
  </si>
  <si>
    <t>会      議</t>
  </si>
  <si>
    <t xml:space="preserve">そ   の   他
(式典・祝賀会・相談・検診を
含む）      </t>
  </si>
  <si>
    <t>家庭教育
支援</t>
  </si>
  <si>
    <t>公民館数</t>
  </si>
  <si>
    <t>公民館の種別</t>
  </si>
  <si>
    <t>地 区 分 館</t>
  </si>
  <si>
    <t>資料　教育委員会 社会教育部</t>
  </si>
  <si>
    <t>公   民    館</t>
  </si>
  <si>
    <t>（１）  公民館数</t>
  </si>
  <si>
    <t>（２）　公民館事業の状況</t>
  </si>
  <si>
    <t>区　　　　　分</t>
  </si>
  <si>
    <t>中  央</t>
  </si>
  <si>
    <t>永  山</t>
  </si>
  <si>
    <t>東旭川</t>
  </si>
  <si>
    <t>神  楽</t>
  </si>
  <si>
    <t>末  広</t>
  </si>
  <si>
    <t>江丹別</t>
  </si>
  <si>
    <t>東鷹栖</t>
  </si>
  <si>
    <t>神  居</t>
  </si>
  <si>
    <t>西神楽</t>
  </si>
  <si>
    <t>北  星</t>
  </si>
  <si>
    <t>新旭川</t>
  </si>
  <si>
    <t>春光台</t>
  </si>
  <si>
    <t>愛  宕</t>
  </si>
  <si>
    <t>東  光</t>
  </si>
  <si>
    <t>主    催    事    業</t>
  </si>
  <si>
    <t>家庭教育支援</t>
  </si>
  <si>
    <t>生涯学習活動団体</t>
  </si>
  <si>
    <t>社会教育関係団体</t>
  </si>
  <si>
    <t>地域自治団体</t>
  </si>
  <si>
    <t>社会福祉団体</t>
  </si>
  <si>
    <t>93  公民館</t>
  </si>
  <si>
    <t>注　利用に供したものの中には公民館を利用した主催事業参加者を含む。</t>
  </si>
  <si>
    <t>公民館　　事業課</t>
  </si>
  <si>
    <t>（３）　　公　民　館　施</t>
  </si>
  <si>
    <t xml:space="preserve">設　利　用　状　況 </t>
  </si>
  <si>
    <t>平成24年度末現在</t>
  </si>
  <si>
    <t>平成24年度</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</si>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</sst>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_ * #,##0_ ;_ * \-#,##0_ ;_ * &quot; -&quot;_ ;_ @_ "/>
    <numFmt numFmtId="179" formatCode="_ * #,##0_ ;_ * \-#,##0_ ;_ * &quot;  -&quot;_ ;_ @_ "/>
    <numFmt numFmtId="180" formatCode="_ * #,##0_ ;_ * \-#,##0_ ;_ * &quot;　-&quot;_ ;_ @_ "/>
    <numFmt numFmtId="181" formatCode="_ * #,##0_ ;_ * \-#,##0_ ;_ * &quot;　　-&quot;_ ;_ @_ "/>
    <numFmt numFmtId="182" formatCode="_ * #,##0_ ;_ * \-#,##0_ ;_ * &quot;- &quot;_ ;_ @_ "/>
    <numFmt numFmtId="183" formatCode="_ &quot;¥&quot;* #,##0.00_ ;_ &quot;¥&quot;* \-#,##0.00_ ;_ * &quot;-&quot;??_ ;_ @_ "/>
    <numFmt numFmtId="184" formatCode="_ * #,##0.00_ ;_ * \-#,##0.00_ ;_ * &quot;  -&quot;??_ ;_ @_ "/>
    <numFmt numFmtId="185" formatCode="#,##0;&quot;▲ &quot;#,##0"/>
    <numFmt numFmtId="186" formatCode="0_);[Red]\(0\)"/>
    <numFmt numFmtId="187" formatCode="&quot;¥&quot;#,##0_);[Red]\(&quot;¥&quot;#,##0\)"/>
  </numFmts>
  <fonts count="49">
    <font>
      <sz val="11"/>
      <name val="ＭＳ Ｐゴシック"/>
      <family val="3"/>
    </font>
    <font>
      <sz val="6"/>
      <name val="ＭＳ Ｐゴシック"/>
      <family val="3"/>
    </font>
    <font>
      <b/>
      <sz val="14"/>
      <name val="ＭＳ Ｐ明朝"/>
      <family val="1"/>
    </font>
    <font>
      <sz val="10"/>
      <name val="ＭＳ Ｐ明朝"/>
      <family val="1"/>
    </font>
    <font>
      <b/>
      <sz val="10"/>
      <name val="ＭＳ Ｐ明朝"/>
      <family val="1"/>
    </font>
    <font>
      <sz val="8"/>
      <name val="ＭＳ Ｐ明朝"/>
      <family val="1"/>
    </font>
    <font>
      <sz val="9"/>
      <name val="ＭＳ Ｐ明朝"/>
      <family val="1"/>
    </font>
    <font>
      <b/>
      <sz val="9"/>
      <name val="ＭＳ Ｐ明朝"/>
      <family val="1"/>
    </font>
    <font>
      <sz val="8"/>
      <name val="ＭＳ Ｐゴシック"/>
      <family val="3"/>
    </font>
    <font>
      <u val="single"/>
      <sz val="11"/>
      <color indexed="12"/>
      <name val="ＭＳ Ｐゴシック"/>
      <family val="3"/>
    </font>
    <font>
      <u val="single"/>
      <sz val="11"/>
      <color indexed="36"/>
      <name val="ＭＳ Ｐゴシック"/>
      <family val="3"/>
    </font>
    <font>
      <sz val="7.5"/>
      <name val="ＭＳ Ｐ明朝"/>
      <family val="1"/>
    </font>
    <font>
      <sz val="6.5"/>
      <name val="ＭＳ Ｐ明朝"/>
      <family val="1"/>
    </font>
    <font>
      <b/>
      <sz val="6.5"/>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color theme="0"/>
      </bottom>
    </border>
    <border>
      <left>
        <color indexed="63"/>
      </left>
      <right style="thin"/>
      <top style="thin"/>
      <bottom style="thin">
        <color theme="0"/>
      </bottom>
    </border>
    <border>
      <left>
        <color indexed="63"/>
      </left>
      <right>
        <color indexed="63"/>
      </right>
      <top style="thin"/>
      <bottom style="thin">
        <color theme="0"/>
      </bottom>
    </border>
    <border>
      <left>
        <color indexed="63"/>
      </left>
      <right>
        <color indexed="63"/>
      </right>
      <top style="thin">
        <color theme="0"/>
      </top>
      <bottom style="thin">
        <color theme="0"/>
      </bottom>
    </border>
    <border>
      <left>
        <color indexed="63"/>
      </left>
      <right>
        <color indexed="63"/>
      </right>
      <top style="thin">
        <color theme="0"/>
      </top>
      <bottom style="thin"/>
    </border>
    <border>
      <left style="thin"/>
      <right>
        <color indexed="63"/>
      </right>
      <top style="thin"/>
      <bottom style="thin">
        <color theme="0"/>
      </bottom>
    </border>
    <border>
      <left>
        <color indexed="63"/>
      </left>
      <right style="thin">
        <color theme="0"/>
      </right>
      <top style="thin"/>
      <bottom style="thin">
        <color theme="0"/>
      </bottom>
    </border>
    <border>
      <left style="thin"/>
      <right>
        <color indexed="63"/>
      </right>
      <top>
        <color indexed="63"/>
      </top>
      <bottom style="thin"/>
    </border>
    <border>
      <left>
        <color indexed="63"/>
      </left>
      <right>
        <color indexed="63"/>
      </right>
      <top>
        <color indexed="63"/>
      </top>
      <bottom style="thin"/>
    </border>
    <border>
      <left>
        <color indexed="63"/>
      </left>
      <right style="thin">
        <color theme="0"/>
      </right>
      <top>
        <color indexed="63"/>
      </top>
      <bottom style="thin"/>
    </border>
    <border>
      <left>
        <color indexed="63"/>
      </left>
      <right style="thin">
        <color theme="1"/>
      </right>
      <top style="thin">
        <color indexed="8"/>
      </top>
      <bottom>
        <color indexed="63"/>
      </bottom>
    </border>
    <border>
      <left style="thin">
        <color theme="0"/>
      </left>
      <right style="thin">
        <color theme="0"/>
      </right>
      <top>
        <color indexed="63"/>
      </top>
      <bottom style="thin">
        <color theme="0"/>
      </bottom>
    </border>
    <border>
      <left>
        <color indexed="63"/>
      </left>
      <right style="thin">
        <color theme="1"/>
      </right>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1"/>
      </right>
      <top>
        <color indexed="63"/>
      </top>
      <bottom style="thin">
        <color indexed="8"/>
      </bottom>
    </border>
    <border>
      <left>
        <color indexed="63"/>
      </left>
      <right style="thin">
        <color theme="0"/>
      </right>
      <top style="thin">
        <color theme="0"/>
      </top>
      <bottom style="thin">
        <color theme="1"/>
      </bottom>
    </border>
    <border>
      <left style="thin">
        <color theme="0"/>
      </left>
      <right style="thin">
        <color theme="0"/>
      </right>
      <top style="thin">
        <color theme="0"/>
      </top>
      <bottom style="thin">
        <color theme="1"/>
      </bottom>
    </border>
    <border>
      <left>
        <color indexed="63"/>
      </left>
      <right style="thin">
        <color theme="0"/>
      </right>
      <top>
        <color indexed="63"/>
      </top>
      <bottom style="thin">
        <color theme="0"/>
      </bottom>
    </border>
    <border>
      <left>
        <color indexed="63"/>
      </left>
      <right style="thin">
        <color theme="1"/>
      </right>
      <top>
        <color indexed="63"/>
      </top>
      <bottom style="thin">
        <color theme="1"/>
      </bottom>
    </border>
    <border>
      <left style="thin">
        <color theme="1"/>
      </left>
      <right style="thin">
        <color theme="0"/>
      </right>
      <top style="thin">
        <color theme="0"/>
      </top>
      <bottom style="thin">
        <color theme="1"/>
      </bottom>
    </border>
    <border>
      <left style="thin">
        <color indexed="8"/>
      </left>
      <right>
        <color indexed="63"/>
      </right>
      <top>
        <color indexed="63"/>
      </top>
      <bottom>
        <color indexed="63"/>
      </bottom>
    </border>
    <border>
      <left>
        <color indexed="63"/>
      </left>
      <right style="thin">
        <color theme="0"/>
      </right>
      <top>
        <color indexed="63"/>
      </top>
      <bottom>
        <color indexed="63"/>
      </bottom>
    </border>
    <border>
      <left style="thin"/>
      <right style="thin">
        <color theme="0"/>
      </right>
      <top style="thin"/>
      <bottom style="thin">
        <color theme="0"/>
      </bottom>
    </border>
    <border>
      <left style="thin">
        <color theme="0"/>
      </left>
      <right style="thin">
        <color theme="0"/>
      </right>
      <top style="thin"/>
      <bottom style="thin">
        <color theme="0"/>
      </bottom>
    </border>
    <border>
      <left style="thin"/>
      <right style="thin">
        <color theme="0"/>
      </right>
      <top style="thin">
        <color theme="0"/>
      </top>
      <bottom style="thin">
        <color theme="0"/>
      </bottom>
    </border>
    <border>
      <left style="thin"/>
      <right>
        <color indexed="63"/>
      </right>
      <top style="thin">
        <color theme="0"/>
      </top>
      <bottom style="thin"/>
    </border>
    <border>
      <left>
        <color indexed="63"/>
      </left>
      <right style="thin">
        <color theme="0"/>
      </right>
      <top style="thin">
        <color theme="0"/>
      </top>
      <bottom style="thin"/>
    </border>
    <border>
      <left style="thin">
        <color theme="0"/>
      </left>
      <right style="thin">
        <color theme="0"/>
      </right>
      <top style="thin">
        <color theme="0"/>
      </top>
      <bottom style="thin"/>
    </border>
    <border>
      <left style="thin"/>
      <right style="thin">
        <color theme="0"/>
      </right>
      <top>
        <color indexed="63"/>
      </top>
      <bottom style="thin">
        <color theme="0"/>
      </bottom>
    </border>
    <border>
      <left style="thin"/>
      <right>
        <color indexed="63"/>
      </right>
      <top style="thin">
        <color theme="0"/>
      </top>
      <bottom style="thin">
        <color theme="0"/>
      </bottom>
    </border>
    <border>
      <left style="thin">
        <color theme="0"/>
      </left>
      <right style="thin">
        <color theme="0"/>
      </right>
      <top>
        <color indexed="63"/>
      </top>
      <bottom style="thin"/>
    </border>
    <border>
      <left style="thin">
        <color theme="0"/>
      </left>
      <right>
        <color indexed="63"/>
      </right>
      <top>
        <color indexed="63"/>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right>
        <color indexed="63"/>
      </right>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theme="1"/>
      </left>
      <right style="thin">
        <color indexed="8"/>
      </right>
      <top style="double">
        <color indexed="8"/>
      </top>
      <bottom>
        <color indexed="63"/>
      </bottom>
    </border>
    <border>
      <left style="thin">
        <color theme="1"/>
      </left>
      <right style="thin">
        <color indexed="8"/>
      </right>
      <top>
        <color indexed="63"/>
      </top>
      <bottom style="thin">
        <color theme="1"/>
      </bottom>
    </border>
    <border>
      <left style="thin">
        <color indexed="8"/>
      </left>
      <right style="thin">
        <color indexed="8"/>
      </right>
      <top>
        <color indexed="63"/>
      </top>
      <bottom style="thin">
        <color theme="1"/>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color indexed="63"/>
      </right>
      <top>
        <color indexed="63"/>
      </top>
      <bottom style="thin">
        <color theme="1"/>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style="thin">
        <color indexed="8"/>
      </right>
      <top style="double">
        <color indexed="8"/>
      </top>
      <bottom style="thin"/>
    </border>
    <border>
      <left style="thin">
        <color indexed="8"/>
      </left>
      <right style="thin">
        <color indexed="8"/>
      </right>
      <top style="double">
        <color indexed="8"/>
      </top>
      <bottom style="thin"/>
    </border>
    <border>
      <left style="thin">
        <color indexed="8"/>
      </left>
      <right style="thin">
        <color theme="1"/>
      </right>
      <top style="double">
        <color indexed="8"/>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theme="1"/>
      </right>
      <top style="thin"/>
      <bottom>
        <color indexed="63"/>
      </bottom>
    </border>
    <border>
      <left style="thin">
        <color indexed="8"/>
      </left>
      <right>
        <color indexed="63"/>
      </right>
      <top style="double">
        <color indexed="8"/>
      </top>
      <bottom style="thin"/>
    </border>
    <border>
      <left style="thin">
        <color indexed="8"/>
      </left>
      <right>
        <color indexed="63"/>
      </right>
      <top style="thin"/>
      <bottom style="thin">
        <color theme="1"/>
      </bottom>
    </border>
    <border>
      <left>
        <color indexed="63"/>
      </left>
      <right style="thin">
        <color indexed="8"/>
      </right>
      <top style="double">
        <color indexed="8"/>
      </top>
      <bottom>
        <color indexed="63"/>
      </bottom>
    </border>
    <border>
      <left>
        <color indexed="63"/>
      </left>
      <right style="thin">
        <color indexed="8"/>
      </right>
      <top>
        <color indexed="63"/>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144">
    <xf numFmtId="0" fontId="0" fillId="0" borderId="0" xfId="0" applyAlignment="1">
      <alignment/>
    </xf>
    <xf numFmtId="0" fontId="6" fillId="0" borderId="10" xfId="0" applyFont="1" applyFill="1" applyBorder="1" applyAlignment="1">
      <alignment horizontal="center" vertical="center"/>
    </xf>
    <xf numFmtId="0" fontId="3" fillId="0" borderId="0" xfId="0" applyFont="1" applyFill="1" applyAlignment="1">
      <alignment vertical="center"/>
    </xf>
    <xf numFmtId="0" fontId="6" fillId="0" borderId="11"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6"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0" xfId="0" applyFont="1" applyFill="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3" fillId="0" borderId="14" xfId="0" applyFont="1" applyFill="1" applyBorder="1" applyAlignment="1">
      <alignment vertical="center"/>
    </xf>
    <xf numFmtId="0" fontId="6" fillId="0" borderId="15" xfId="0" applyFont="1" applyFill="1" applyBorder="1" applyAlignment="1">
      <alignment horizontal="center" vertical="center"/>
    </xf>
    <xf numFmtId="41" fontId="7" fillId="33" borderId="16" xfId="0" applyNumberFormat="1" applyFont="1" applyFill="1" applyBorder="1" applyAlignment="1">
      <alignment vertical="center"/>
    </xf>
    <xf numFmtId="41" fontId="7" fillId="33" borderId="17" xfId="0" applyNumberFormat="1" applyFont="1" applyFill="1" applyBorder="1" applyAlignment="1">
      <alignment vertical="center"/>
    </xf>
    <xf numFmtId="41" fontId="7" fillId="33" borderId="18" xfId="0" applyNumberFormat="1" applyFont="1" applyFill="1" applyBorder="1" applyAlignment="1">
      <alignment vertical="center"/>
    </xf>
    <xf numFmtId="41" fontId="7" fillId="33" borderId="14" xfId="0" applyNumberFormat="1" applyFont="1" applyFill="1" applyBorder="1" applyAlignment="1">
      <alignment vertical="center"/>
    </xf>
    <xf numFmtId="41" fontId="7" fillId="33" borderId="19" xfId="0" applyNumberFormat="1" applyFont="1" applyFill="1" applyBorder="1" applyAlignment="1">
      <alignment horizontal="right" vertical="center"/>
    </xf>
    <xf numFmtId="41" fontId="7" fillId="33" borderId="16" xfId="0" applyNumberFormat="1" applyFont="1" applyFill="1" applyBorder="1" applyAlignment="1">
      <alignment horizontal="right" vertical="center"/>
    </xf>
    <xf numFmtId="41" fontId="7" fillId="33" borderId="20" xfId="0" applyNumberFormat="1" applyFont="1" applyFill="1" applyBorder="1" applyAlignment="1">
      <alignment horizontal="right" vertical="center"/>
    </xf>
    <xf numFmtId="41" fontId="7" fillId="33" borderId="21" xfId="0" applyNumberFormat="1" applyFont="1" applyFill="1" applyBorder="1" applyAlignment="1">
      <alignment horizontal="right" vertical="center"/>
    </xf>
    <xf numFmtId="41" fontId="7" fillId="33" borderId="22" xfId="0" applyNumberFormat="1" applyFont="1" applyFill="1" applyBorder="1" applyAlignment="1">
      <alignment horizontal="right" vertical="center"/>
    </xf>
    <xf numFmtId="41" fontId="7" fillId="33" borderId="23" xfId="0" applyNumberFormat="1" applyFont="1" applyFill="1" applyBorder="1" applyAlignment="1">
      <alignment horizontal="right" vertical="center"/>
    </xf>
    <xf numFmtId="41" fontId="7" fillId="33" borderId="22" xfId="0" applyNumberFormat="1"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horizontal="center" vertical="center"/>
    </xf>
    <xf numFmtId="41" fontId="4" fillId="33" borderId="25" xfId="0" applyNumberFormat="1" applyFont="1" applyFill="1" applyBorder="1" applyAlignment="1">
      <alignment vertical="center" shrinkToFit="1"/>
    </xf>
    <xf numFmtId="0" fontId="3" fillId="0" borderId="26" xfId="0" applyFont="1" applyFill="1" applyBorder="1" applyAlignment="1">
      <alignment horizontal="center" vertical="center"/>
    </xf>
    <xf numFmtId="41" fontId="3" fillId="33" borderId="27" xfId="0" applyNumberFormat="1" applyFont="1" applyFill="1" applyBorder="1" applyAlignment="1">
      <alignment vertical="center" shrinkToFit="1"/>
    </xf>
    <xf numFmtId="41" fontId="4" fillId="33" borderId="28" xfId="0" applyNumberFormat="1" applyFont="1" applyFill="1" applyBorder="1" applyAlignment="1">
      <alignment vertical="center" shrinkToFit="1"/>
    </xf>
    <xf numFmtId="0" fontId="3" fillId="0" borderId="29" xfId="0" applyFont="1" applyFill="1" applyBorder="1" applyAlignment="1">
      <alignment horizontal="center" vertical="center"/>
    </xf>
    <xf numFmtId="41" fontId="4" fillId="33" borderId="27" xfId="0" applyNumberFormat="1" applyFont="1" applyFill="1" applyBorder="1" applyAlignment="1">
      <alignment vertical="center" shrinkToFit="1"/>
    </xf>
    <xf numFmtId="41" fontId="3" fillId="33" borderId="30" xfId="0" applyNumberFormat="1" applyFont="1" applyFill="1" applyBorder="1" applyAlignment="1">
      <alignment vertical="center" shrinkToFit="1"/>
    </xf>
    <xf numFmtId="41" fontId="3" fillId="33" borderId="31" xfId="0" applyNumberFormat="1" applyFont="1" applyFill="1" applyBorder="1" applyAlignment="1">
      <alignment vertical="center" shrinkToFit="1"/>
    </xf>
    <xf numFmtId="41" fontId="4" fillId="33" borderId="30" xfId="0" applyNumberFormat="1" applyFont="1" applyFill="1" applyBorder="1" applyAlignment="1">
      <alignment vertical="center" shrinkToFit="1"/>
    </xf>
    <xf numFmtId="41" fontId="4" fillId="33" borderId="31" xfId="0" applyNumberFormat="1" applyFont="1" applyFill="1" applyBorder="1" applyAlignment="1">
      <alignment vertical="center" shrinkToFit="1"/>
    </xf>
    <xf numFmtId="0" fontId="4" fillId="0" borderId="0" xfId="0" applyFont="1" applyFill="1" applyAlignment="1">
      <alignment vertical="center"/>
    </xf>
    <xf numFmtId="0" fontId="4" fillId="0" borderId="24" xfId="0" applyFont="1" applyFill="1" applyBorder="1" applyAlignment="1">
      <alignment horizontal="center" vertical="center"/>
    </xf>
    <xf numFmtId="41" fontId="4" fillId="33" borderId="32" xfId="0" applyNumberFormat="1" applyFont="1" applyFill="1" applyBorder="1" applyAlignment="1">
      <alignment vertical="center" shrinkToFit="1"/>
    </xf>
    <xf numFmtId="0" fontId="4" fillId="0" borderId="33" xfId="0" applyFont="1" applyFill="1" applyBorder="1" applyAlignment="1">
      <alignment horizontal="center" vertical="center"/>
    </xf>
    <xf numFmtId="41" fontId="4" fillId="33" borderId="34" xfId="0" applyNumberFormat="1" applyFont="1" applyFill="1" applyBorder="1" applyAlignment="1">
      <alignment vertical="center" shrinkToFit="1"/>
    </xf>
    <xf numFmtId="0" fontId="3" fillId="0" borderId="0" xfId="0" applyFont="1" applyFill="1" applyBorder="1" applyAlignment="1">
      <alignment horizontal="right" vertical="center"/>
    </xf>
    <xf numFmtId="0" fontId="3" fillId="0" borderId="35" xfId="0" applyFont="1" applyFill="1" applyBorder="1" applyAlignment="1">
      <alignment horizontal="center" vertical="center" wrapText="1"/>
    </xf>
    <xf numFmtId="41" fontId="3" fillId="33" borderId="36" xfId="0" applyNumberFormat="1" applyFont="1" applyFill="1" applyBorder="1" applyAlignment="1">
      <alignment vertical="center" shrinkToFit="1"/>
    </xf>
    <xf numFmtId="41" fontId="3" fillId="33" borderId="0" xfId="0" applyNumberFormat="1" applyFont="1" applyFill="1" applyBorder="1" applyAlignment="1">
      <alignment vertical="center" shrinkToFit="1"/>
    </xf>
    <xf numFmtId="41" fontId="4" fillId="33" borderId="0" xfId="0" applyNumberFormat="1" applyFont="1" applyFill="1" applyBorder="1" applyAlignment="1">
      <alignment vertical="center" shrinkToFit="1"/>
    </xf>
    <xf numFmtId="41" fontId="4" fillId="33" borderId="36" xfId="0" applyNumberFormat="1" applyFont="1" applyFill="1" applyBorder="1" applyAlignment="1">
      <alignment vertical="center" shrinkToFi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41" fontId="6" fillId="0" borderId="37" xfId="0" applyNumberFormat="1" applyFont="1" applyFill="1" applyBorder="1" applyAlignment="1">
      <alignment vertical="center"/>
    </xf>
    <xf numFmtId="41" fontId="6" fillId="0" borderId="38" xfId="0" applyNumberFormat="1" applyFont="1" applyFill="1" applyBorder="1" applyAlignment="1">
      <alignment vertical="center"/>
    </xf>
    <xf numFmtId="41" fontId="6" fillId="0" borderId="38" xfId="0" applyNumberFormat="1" applyFont="1" applyFill="1" applyBorder="1" applyAlignment="1">
      <alignment horizontal="right" vertical="center"/>
    </xf>
    <xf numFmtId="41" fontId="6" fillId="0" borderId="39" xfId="0" applyNumberFormat="1" applyFont="1" applyFill="1" applyBorder="1" applyAlignment="1">
      <alignment vertical="center"/>
    </xf>
    <xf numFmtId="41" fontId="6" fillId="0" borderId="28" xfId="0" applyNumberFormat="1" applyFont="1" applyFill="1" applyBorder="1" applyAlignment="1">
      <alignment vertical="center"/>
    </xf>
    <xf numFmtId="41" fontId="6" fillId="0" borderId="28" xfId="0" applyNumberFormat="1" applyFont="1" applyFill="1" applyBorder="1" applyAlignment="1">
      <alignment horizontal="right" vertical="center"/>
    </xf>
    <xf numFmtId="41" fontId="6" fillId="0" borderId="39" xfId="0" applyNumberFormat="1" applyFont="1" applyFill="1" applyBorder="1" applyAlignment="1">
      <alignment horizontal="right" vertical="center"/>
    </xf>
    <xf numFmtId="41" fontId="6" fillId="0" borderId="27" xfId="0" applyNumberFormat="1" applyFont="1" applyFill="1" applyBorder="1" applyAlignment="1">
      <alignment vertical="center"/>
    </xf>
    <xf numFmtId="41" fontId="6" fillId="0" borderId="40" xfId="0" applyNumberFormat="1" applyFont="1" applyFill="1" applyBorder="1" applyAlignment="1">
      <alignment vertical="center"/>
    </xf>
    <xf numFmtId="41" fontId="6" fillId="0" borderId="41" xfId="0" applyNumberFormat="1" applyFont="1" applyFill="1" applyBorder="1" applyAlignment="1">
      <alignment vertical="center"/>
    </xf>
    <xf numFmtId="41" fontId="6" fillId="0" borderId="42" xfId="0" applyNumberFormat="1" applyFont="1" applyFill="1" applyBorder="1" applyAlignment="1">
      <alignment vertical="center"/>
    </xf>
    <xf numFmtId="41" fontId="6" fillId="0" borderId="43" xfId="0" applyNumberFormat="1" applyFont="1" applyFill="1" applyBorder="1" applyAlignment="1">
      <alignment horizontal="right" vertical="center"/>
    </xf>
    <xf numFmtId="41" fontId="6" fillId="0" borderId="25" xfId="0" applyNumberFormat="1" applyFont="1" applyFill="1" applyBorder="1" applyAlignment="1">
      <alignment horizontal="right" vertical="center"/>
    </xf>
    <xf numFmtId="41" fontId="6" fillId="0" borderId="44" xfId="0" applyNumberFormat="1" applyFont="1" applyFill="1" applyBorder="1" applyAlignment="1">
      <alignment horizontal="right" vertical="center"/>
    </xf>
    <xf numFmtId="41" fontId="6" fillId="0" borderId="27" xfId="0" applyNumberFormat="1" applyFont="1" applyFill="1" applyBorder="1" applyAlignment="1">
      <alignment horizontal="right" vertical="center"/>
    </xf>
    <xf numFmtId="41" fontId="6" fillId="0" borderId="21" xfId="0" applyNumberFormat="1" applyFont="1" applyFill="1" applyBorder="1" applyAlignment="1">
      <alignment horizontal="right" vertical="center"/>
    </xf>
    <xf numFmtId="41" fontId="6" fillId="0" borderId="23" xfId="0" applyNumberFormat="1" applyFont="1" applyFill="1" applyBorder="1" applyAlignment="1">
      <alignment horizontal="right" vertical="center"/>
    </xf>
    <xf numFmtId="41" fontId="6" fillId="0" borderId="45" xfId="0" applyNumberFormat="1" applyFont="1" applyFill="1" applyBorder="1" applyAlignment="1">
      <alignment horizontal="right" vertical="center"/>
    </xf>
    <xf numFmtId="41" fontId="3" fillId="0" borderId="32" xfId="0" applyNumberFormat="1" applyFont="1" applyFill="1" applyBorder="1" applyAlignment="1">
      <alignment vertical="center" shrinkToFit="1"/>
    </xf>
    <xf numFmtId="41" fontId="3" fillId="0" borderId="25" xfId="0" applyNumberFormat="1" applyFont="1" applyFill="1" applyBorder="1" applyAlignment="1">
      <alignment vertical="center" shrinkToFit="1"/>
    </xf>
    <xf numFmtId="41" fontId="3" fillId="0" borderId="46" xfId="0" applyNumberFormat="1" applyFont="1" applyFill="1" applyBorder="1" applyAlignment="1">
      <alignment vertical="center" shrinkToFit="1"/>
    </xf>
    <xf numFmtId="41" fontId="3" fillId="0" borderId="36" xfId="0" applyNumberFormat="1" applyFont="1" applyFill="1" applyBorder="1" applyAlignment="1">
      <alignment vertical="center" shrinkToFit="1"/>
    </xf>
    <xf numFmtId="41" fontId="3" fillId="0" borderId="25" xfId="0" applyNumberFormat="1" applyFont="1" applyFill="1" applyBorder="1" applyAlignment="1">
      <alignment horizontal="right" vertical="center" shrinkToFit="1"/>
    </xf>
    <xf numFmtId="41" fontId="3" fillId="0" borderId="27" xfId="0" applyNumberFormat="1" applyFont="1" applyFill="1" applyBorder="1" applyAlignment="1">
      <alignment vertical="center" shrinkToFit="1"/>
    </xf>
    <xf numFmtId="41" fontId="3" fillId="0" borderId="28" xfId="0" applyNumberFormat="1" applyFont="1" applyFill="1" applyBorder="1" applyAlignment="1">
      <alignment vertical="center" shrinkToFit="1"/>
    </xf>
    <xf numFmtId="41" fontId="3" fillId="0" borderId="28" xfId="0" applyNumberFormat="1" applyFont="1" applyFill="1" applyBorder="1" applyAlignment="1">
      <alignment horizontal="right" vertical="center" shrinkToFit="1"/>
    </xf>
    <xf numFmtId="41" fontId="3" fillId="0" borderId="27" xfId="0" applyNumberFormat="1" applyFont="1" applyFill="1" applyBorder="1" applyAlignment="1">
      <alignment horizontal="right" vertical="center" shrinkToFit="1"/>
    </xf>
    <xf numFmtId="41" fontId="3" fillId="0" borderId="46" xfId="0" applyNumberFormat="1" applyFont="1" applyFill="1" applyBorder="1" applyAlignment="1">
      <alignment horizontal="right" vertical="center" shrinkToFit="1"/>
    </xf>
    <xf numFmtId="41" fontId="3" fillId="0" borderId="36" xfId="0" applyNumberFormat="1" applyFont="1" applyFill="1" applyBorder="1" applyAlignment="1">
      <alignment horizontal="right" vertical="center" shrinkToFit="1"/>
    </xf>
    <xf numFmtId="41" fontId="3" fillId="0" borderId="32" xfId="0" applyNumberFormat="1" applyFont="1" applyFill="1" applyBorder="1" applyAlignment="1">
      <alignment horizontal="right" vertical="center" shrinkToFit="1"/>
    </xf>
    <xf numFmtId="41" fontId="3" fillId="0" borderId="47" xfId="0" applyNumberFormat="1" applyFont="1" applyFill="1" applyBorder="1" applyAlignment="1">
      <alignment vertical="center" shrinkToFit="1"/>
    </xf>
    <xf numFmtId="41" fontId="3" fillId="0" borderId="48" xfId="0" applyNumberFormat="1" applyFont="1" applyFill="1" applyBorder="1" applyAlignment="1">
      <alignment vertical="center" shrinkToFit="1"/>
    </xf>
    <xf numFmtId="41" fontId="3" fillId="0" borderId="0" xfId="0" applyNumberFormat="1" applyFont="1" applyFill="1" applyBorder="1" applyAlignment="1">
      <alignment vertical="center" shrinkToFit="1"/>
    </xf>
    <xf numFmtId="0" fontId="6" fillId="0" borderId="49" xfId="0" applyFont="1" applyFill="1" applyBorder="1" applyAlignment="1">
      <alignment horizontal="distributed" vertic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6" fillId="0" borderId="10"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52"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5"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55" xfId="0"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distributed" vertical="center" wrapText="1"/>
    </xf>
    <xf numFmtId="0" fontId="3" fillId="0" borderId="63"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3" fillId="0" borderId="65" xfId="0" applyFont="1" applyFill="1" applyBorder="1" applyAlignment="1">
      <alignment horizontal="distributed" vertical="center" textRotation="255"/>
    </xf>
    <xf numFmtId="0" fontId="3" fillId="0" borderId="66" xfId="0" applyFont="1" applyFill="1" applyBorder="1" applyAlignment="1">
      <alignment vertical="center" textRotation="255"/>
    </xf>
    <xf numFmtId="0" fontId="3" fillId="0" borderId="67" xfId="0" applyFont="1" applyFill="1" applyBorder="1" applyAlignment="1">
      <alignment vertical="center" textRotation="255"/>
    </xf>
    <xf numFmtId="0" fontId="3" fillId="0" borderId="68" xfId="0" applyFont="1" applyFill="1" applyBorder="1" applyAlignment="1">
      <alignment horizontal="distributed" vertical="center" wrapText="1"/>
    </xf>
    <xf numFmtId="0" fontId="3" fillId="0" borderId="69" xfId="0" applyFont="1" applyFill="1" applyBorder="1" applyAlignment="1">
      <alignment horizontal="distributed" vertical="center" wrapText="1"/>
    </xf>
    <xf numFmtId="0" fontId="14" fillId="0" borderId="70" xfId="0" applyFont="1" applyFill="1" applyBorder="1" applyAlignment="1">
      <alignment/>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5"/>
  <sheetViews>
    <sheetView showGridLines="0" tabSelected="1" view="pageBreakPreview" zoomScaleSheetLayoutView="100" zoomScalePageLayoutView="0" workbookViewId="0" topLeftCell="A1">
      <selection activeCell="R5" sqref="R5"/>
    </sheetView>
  </sheetViews>
  <sheetFormatPr defaultColWidth="9.00390625" defaultRowHeight="16.5" customHeight="1"/>
  <cols>
    <col min="1" max="1" width="1.625" style="2" customWidth="1"/>
    <col min="2" max="2" width="3.25390625" style="2" bestFit="1" customWidth="1"/>
    <col min="3" max="3" width="10.625" style="2" customWidth="1"/>
    <col min="4" max="4" width="5.625" style="2" bestFit="1" customWidth="1"/>
    <col min="5" max="11" width="10.00390625" style="2" customWidth="1"/>
    <col min="12" max="12" width="1.625" style="2" customWidth="1"/>
    <col min="13" max="16384" width="9.00390625" style="2" customWidth="1"/>
  </cols>
  <sheetData>
    <row r="1" spans="2:11" ht="18" customHeight="1">
      <c r="B1" s="118" t="s">
        <v>56</v>
      </c>
      <c r="C1" s="118"/>
      <c r="D1" s="118"/>
      <c r="E1" s="118"/>
      <c r="F1" s="118"/>
      <c r="G1" s="118"/>
      <c r="H1" s="118"/>
      <c r="I1" s="118"/>
      <c r="J1" s="118"/>
      <c r="K1" s="118"/>
    </row>
    <row r="2" spans="2:11" ht="16.5" customHeight="1">
      <c r="B2" s="4"/>
      <c r="C2" s="4"/>
      <c r="D2" s="4"/>
      <c r="E2" s="4"/>
      <c r="F2" s="4"/>
      <c r="G2" s="4"/>
      <c r="H2" s="4"/>
      <c r="I2" s="4"/>
      <c r="J2" s="4"/>
      <c r="K2" s="4"/>
    </row>
    <row r="3" spans="2:11" ht="16.5" customHeight="1">
      <c r="B3" s="119" t="s">
        <v>33</v>
      </c>
      <c r="C3" s="119"/>
      <c r="D3" s="119"/>
      <c r="E3" s="119"/>
      <c r="F3" s="119"/>
      <c r="G3" s="119"/>
      <c r="H3" s="119"/>
      <c r="I3" s="119"/>
      <c r="J3" s="119"/>
      <c r="K3" s="119"/>
    </row>
    <row r="4" spans="2:11" ht="16.5" customHeight="1" thickBot="1">
      <c r="B4" s="5"/>
      <c r="C4" s="5"/>
      <c r="D4" s="5"/>
      <c r="E4" s="5"/>
      <c r="F4" s="5"/>
      <c r="G4" s="5"/>
      <c r="H4" s="6" t="s">
        <v>61</v>
      </c>
      <c r="I4" s="5"/>
      <c r="J4" s="5"/>
      <c r="K4" s="5"/>
    </row>
    <row r="5" spans="5:8" ht="16.5" customHeight="1" thickTop="1">
      <c r="E5" s="88" t="s">
        <v>29</v>
      </c>
      <c r="F5" s="89"/>
      <c r="G5" s="89" t="s">
        <v>28</v>
      </c>
      <c r="H5" s="120"/>
    </row>
    <row r="6" spans="2:11" ht="16.5" customHeight="1">
      <c r="B6" s="4"/>
      <c r="C6" s="5"/>
      <c r="D6" s="4"/>
      <c r="E6" s="99" t="s">
        <v>32</v>
      </c>
      <c r="F6" s="100"/>
      <c r="G6" s="95">
        <v>14</v>
      </c>
      <c r="H6" s="96"/>
      <c r="I6" s="4"/>
      <c r="J6" s="4"/>
      <c r="K6" s="4"/>
    </row>
    <row r="7" spans="2:11" ht="16.5" customHeight="1">
      <c r="B7" s="4"/>
      <c r="C7" s="5"/>
      <c r="D7" s="4"/>
      <c r="E7" s="101" t="s">
        <v>30</v>
      </c>
      <c r="F7" s="102"/>
      <c r="G7" s="97">
        <v>15</v>
      </c>
      <c r="H7" s="98"/>
      <c r="I7" s="4"/>
      <c r="J7" s="4"/>
      <c r="K7" s="4"/>
    </row>
    <row r="8" ht="16.5" customHeight="1"/>
    <row r="9" spans="2:11" ht="16.5" customHeight="1">
      <c r="B9" s="119" t="s">
        <v>34</v>
      </c>
      <c r="C9" s="119"/>
      <c r="D9" s="119"/>
      <c r="E9" s="119"/>
      <c r="F9" s="119"/>
      <c r="G9" s="119"/>
      <c r="H9" s="119"/>
      <c r="I9" s="119"/>
      <c r="J9" s="119"/>
      <c r="K9" s="119"/>
    </row>
    <row r="10" spans="2:11" ht="16.5" customHeight="1" thickBot="1">
      <c r="B10" s="2" t="s">
        <v>0</v>
      </c>
      <c r="K10" s="6" t="s">
        <v>62</v>
      </c>
    </row>
    <row r="11" spans="2:11" ht="16.5" customHeight="1" thickTop="1">
      <c r="B11" s="106" t="s">
        <v>1</v>
      </c>
      <c r="C11" s="107"/>
      <c r="D11" s="107"/>
      <c r="E11" s="110" t="s">
        <v>2</v>
      </c>
      <c r="F11" s="110"/>
      <c r="G11" s="110"/>
      <c r="H11" s="110"/>
      <c r="I11" s="110"/>
      <c r="J11" s="110"/>
      <c r="K11" s="111"/>
    </row>
    <row r="12" spans="2:11" ht="16.5" customHeight="1">
      <c r="B12" s="108"/>
      <c r="C12" s="109"/>
      <c r="D12" s="109"/>
      <c r="E12" s="112" t="s">
        <v>24</v>
      </c>
      <c r="F12" s="112" t="s">
        <v>22</v>
      </c>
      <c r="G12" s="112" t="s">
        <v>23</v>
      </c>
      <c r="H12" s="112" t="s">
        <v>21</v>
      </c>
      <c r="I12" s="112" t="s">
        <v>25</v>
      </c>
      <c r="J12" s="113" t="s">
        <v>26</v>
      </c>
      <c r="K12" s="103" t="s">
        <v>14</v>
      </c>
    </row>
    <row r="13" spans="2:11" ht="16.5" customHeight="1">
      <c r="B13" s="108"/>
      <c r="C13" s="109"/>
      <c r="D13" s="109"/>
      <c r="E13" s="112"/>
      <c r="F13" s="112"/>
      <c r="G13" s="112"/>
      <c r="H13" s="112"/>
      <c r="I13" s="112"/>
      <c r="J13" s="114"/>
      <c r="K13" s="104"/>
    </row>
    <row r="14" spans="2:11" ht="16.5" customHeight="1">
      <c r="B14" s="108"/>
      <c r="C14" s="109"/>
      <c r="D14" s="109"/>
      <c r="E14" s="112"/>
      <c r="F14" s="112"/>
      <c r="G14" s="112"/>
      <c r="H14" s="112"/>
      <c r="I14" s="112"/>
      <c r="J14" s="115"/>
      <c r="K14" s="105"/>
    </row>
    <row r="15" spans="2:11" ht="16.5" customHeight="1">
      <c r="B15" s="90" t="s">
        <v>4</v>
      </c>
      <c r="C15" s="93" t="s">
        <v>27</v>
      </c>
      <c r="D15" s="1" t="s">
        <v>5</v>
      </c>
      <c r="E15" s="54">
        <v>29</v>
      </c>
      <c r="F15" s="55">
        <v>161</v>
      </c>
      <c r="G15" s="56">
        <v>0</v>
      </c>
      <c r="H15" s="56">
        <v>0</v>
      </c>
      <c r="I15" s="56">
        <v>0</v>
      </c>
      <c r="J15" s="56">
        <v>0</v>
      </c>
      <c r="K15" s="18">
        <f>SUM(E15:J15)</f>
        <v>190</v>
      </c>
    </row>
    <row r="16" spans="2:11" ht="16.5" customHeight="1">
      <c r="B16" s="91"/>
      <c r="C16" s="94"/>
      <c r="D16" s="7" t="s">
        <v>6</v>
      </c>
      <c r="E16" s="57">
        <v>625</v>
      </c>
      <c r="F16" s="58">
        <v>5035</v>
      </c>
      <c r="G16" s="59">
        <v>0</v>
      </c>
      <c r="H16" s="59">
        <v>0</v>
      </c>
      <c r="I16" s="59">
        <v>0</v>
      </c>
      <c r="J16" s="59">
        <v>0</v>
      </c>
      <c r="K16" s="19">
        <f>SUM(E16:J16)</f>
        <v>5660</v>
      </c>
    </row>
    <row r="17" spans="2:11" ht="16.5" customHeight="1">
      <c r="B17" s="91"/>
      <c r="C17" s="93" t="s">
        <v>7</v>
      </c>
      <c r="D17" s="1" t="s">
        <v>5</v>
      </c>
      <c r="E17" s="57">
        <v>376</v>
      </c>
      <c r="F17" s="58">
        <v>96</v>
      </c>
      <c r="G17" s="59">
        <v>1</v>
      </c>
      <c r="H17" s="59">
        <v>0</v>
      </c>
      <c r="I17" s="59">
        <v>0</v>
      </c>
      <c r="J17" s="59">
        <v>2</v>
      </c>
      <c r="K17" s="19">
        <f aca="true" t="shared" si="0" ref="K17:K42">SUM(E17:J17)</f>
        <v>475</v>
      </c>
    </row>
    <row r="18" spans="2:11" ht="16.5" customHeight="1">
      <c r="B18" s="91"/>
      <c r="C18" s="94"/>
      <c r="D18" s="7" t="s">
        <v>6</v>
      </c>
      <c r="E18" s="57">
        <v>9548</v>
      </c>
      <c r="F18" s="58">
        <v>3559</v>
      </c>
      <c r="G18" s="59">
        <v>128</v>
      </c>
      <c r="H18" s="59">
        <v>0</v>
      </c>
      <c r="I18" s="59">
        <v>0</v>
      </c>
      <c r="J18" s="59">
        <v>5</v>
      </c>
      <c r="K18" s="19">
        <f t="shared" si="0"/>
        <v>13240</v>
      </c>
    </row>
    <row r="19" spans="2:11" ht="16.5" customHeight="1">
      <c r="B19" s="91"/>
      <c r="C19" s="93" t="s">
        <v>8</v>
      </c>
      <c r="D19" s="1" t="s">
        <v>5</v>
      </c>
      <c r="E19" s="57">
        <v>374</v>
      </c>
      <c r="F19" s="58">
        <v>99</v>
      </c>
      <c r="G19" s="59">
        <v>4</v>
      </c>
      <c r="H19" s="59">
        <v>0</v>
      </c>
      <c r="I19" s="59">
        <v>0</v>
      </c>
      <c r="J19" s="59">
        <v>4</v>
      </c>
      <c r="K19" s="19">
        <f t="shared" si="0"/>
        <v>481</v>
      </c>
    </row>
    <row r="20" spans="2:11" ht="16.5" customHeight="1">
      <c r="B20" s="91"/>
      <c r="C20" s="94"/>
      <c r="D20" s="7" t="s">
        <v>6</v>
      </c>
      <c r="E20" s="57">
        <v>7069</v>
      </c>
      <c r="F20" s="58">
        <v>1611</v>
      </c>
      <c r="G20" s="59">
        <v>132</v>
      </c>
      <c r="H20" s="59">
        <v>0</v>
      </c>
      <c r="I20" s="59">
        <v>0</v>
      </c>
      <c r="J20" s="59">
        <v>200</v>
      </c>
      <c r="K20" s="19">
        <f t="shared" si="0"/>
        <v>9012</v>
      </c>
    </row>
    <row r="21" spans="2:11" ht="16.5" customHeight="1">
      <c r="B21" s="91"/>
      <c r="C21" s="93" t="s">
        <v>9</v>
      </c>
      <c r="D21" s="1" t="s">
        <v>5</v>
      </c>
      <c r="E21" s="57">
        <v>925</v>
      </c>
      <c r="F21" s="58">
        <v>13</v>
      </c>
      <c r="G21" s="59">
        <v>10</v>
      </c>
      <c r="H21" s="59">
        <v>0</v>
      </c>
      <c r="I21" s="59">
        <v>0</v>
      </c>
      <c r="J21" s="59">
        <v>1</v>
      </c>
      <c r="K21" s="19">
        <f t="shared" si="0"/>
        <v>949</v>
      </c>
    </row>
    <row r="22" spans="2:11" ht="16.5" customHeight="1">
      <c r="B22" s="91"/>
      <c r="C22" s="94"/>
      <c r="D22" s="7" t="s">
        <v>6</v>
      </c>
      <c r="E22" s="57">
        <v>31145</v>
      </c>
      <c r="F22" s="58">
        <v>247</v>
      </c>
      <c r="G22" s="59">
        <v>2679</v>
      </c>
      <c r="H22" s="59">
        <v>0</v>
      </c>
      <c r="I22" s="59">
        <v>0</v>
      </c>
      <c r="J22" s="59">
        <v>2</v>
      </c>
      <c r="K22" s="19">
        <f t="shared" si="0"/>
        <v>34073</v>
      </c>
    </row>
    <row r="23" spans="2:11" ht="16.5" customHeight="1">
      <c r="B23" s="91"/>
      <c r="C23" s="93" t="s">
        <v>3</v>
      </c>
      <c r="D23" s="1" t="s">
        <v>5</v>
      </c>
      <c r="E23" s="60">
        <v>0</v>
      </c>
      <c r="F23" s="59">
        <v>0</v>
      </c>
      <c r="G23" s="59">
        <v>894</v>
      </c>
      <c r="H23" s="59" t="s">
        <v>63</v>
      </c>
      <c r="I23" s="59" t="s">
        <v>63</v>
      </c>
      <c r="J23" s="59">
        <v>1750</v>
      </c>
      <c r="K23" s="19">
        <f t="shared" si="0"/>
        <v>2644</v>
      </c>
    </row>
    <row r="24" spans="2:11" ht="16.5" customHeight="1">
      <c r="B24" s="91"/>
      <c r="C24" s="94"/>
      <c r="D24" s="7" t="s">
        <v>6</v>
      </c>
      <c r="E24" s="60">
        <v>0</v>
      </c>
      <c r="F24" s="59">
        <v>0</v>
      </c>
      <c r="G24" s="59">
        <v>26658</v>
      </c>
      <c r="H24" s="59" t="s">
        <v>64</v>
      </c>
      <c r="I24" s="59" t="s">
        <v>63</v>
      </c>
      <c r="J24" s="59">
        <v>19167</v>
      </c>
      <c r="K24" s="19">
        <f t="shared" si="0"/>
        <v>45825</v>
      </c>
    </row>
    <row r="25" spans="2:11" ht="16.5" customHeight="1">
      <c r="B25" s="91"/>
      <c r="C25" s="87" t="s">
        <v>10</v>
      </c>
      <c r="D25" s="3" t="s">
        <v>5</v>
      </c>
      <c r="E25" s="60">
        <v>2</v>
      </c>
      <c r="F25" s="58">
        <v>27</v>
      </c>
      <c r="G25" s="59">
        <v>1</v>
      </c>
      <c r="H25" s="59">
        <v>0</v>
      </c>
      <c r="I25" s="59">
        <v>0</v>
      </c>
      <c r="J25" s="59">
        <v>1</v>
      </c>
      <c r="K25" s="19">
        <f t="shared" si="0"/>
        <v>31</v>
      </c>
    </row>
    <row r="26" spans="2:11" ht="16.5" customHeight="1">
      <c r="B26" s="91"/>
      <c r="C26" s="87"/>
      <c r="D26" s="3" t="s">
        <v>6</v>
      </c>
      <c r="E26" s="57">
        <v>58</v>
      </c>
      <c r="F26" s="58">
        <v>754</v>
      </c>
      <c r="G26" s="59">
        <v>155</v>
      </c>
      <c r="H26" s="59">
        <v>0</v>
      </c>
      <c r="I26" s="59">
        <v>0</v>
      </c>
      <c r="J26" s="59">
        <v>24</v>
      </c>
      <c r="K26" s="19">
        <f t="shared" si="0"/>
        <v>991</v>
      </c>
    </row>
    <row r="27" spans="2:11" ht="16.5" customHeight="1">
      <c r="B27" s="91"/>
      <c r="C27" s="93" t="s">
        <v>11</v>
      </c>
      <c r="D27" s="1" t="s">
        <v>5</v>
      </c>
      <c r="E27" s="57">
        <f aca="true" t="shared" si="1" ref="E27:G28">E15+E17+E19+E21+E23+E25</f>
        <v>1706</v>
      </c>
      <c r="F27" s="58">
        <f t="shared" si="1"/>
        <v>396</v>
      </c>
      <c r="G27" s="58">
        <f t="shared" si="1"/>
        <v>910</v>
      </c>
      <c r="H27" s="58">
        <v>0</v>
      </c>
      <c r="I27" s="61">
        <v>0</v>
      </c>
      <c r="J27" s="61">
        <f>J15+J17+J19+J21+J23+J25</f>
        <v>1758</v>
      </c>
      <c r="K27" s="19">
        <f t="shared" si="0"/>
        <v>4770</v>
      </c>
    </row>
    <row r="28" spans="2:11" ht="16.5" customHeight="1">
      <c r="B28" s="92"/>
      <c r="C28" s="94"/>
      <c r="D28" s="7" t="s">
        <v>6</v>
      </c>
      <c r="E28" s="62">
        <f t="shared" si="1"/>
        <v>48445</v>
      </c>
      <c r="F28" s="63">
        <f t="shared" si="1"/>
        <v>11206</v>
      </c>
      <c r="G28" s="64">
        <f t="shared" si="1"/>
        <v>29752</v>
      </c>
      <c r="H28" s="64">
        <v>0</v>
      </c>
      <c r="I28" s="63">
        <v>0</v>
      </c>
      <c r="J28" s="63">
        <f>J16+J18+J20+J22+J24+J26</f>
        <v>19398</v>
      </c>
      <c r="K28" s="20">
        <f t="shared" si="0"/>
        <v>108801</v>
      </c>
    </row>
    <row r="29" spans="2:11" ht="16.5" customHeight="1">
      <c r="B29" s="90" t="s">
        <v>15</v>
      </c>
      <c r="C29" s="87" t="s">
        <v>17</v>
      </c>
      <c r="D29" s="3" t="s">
        <v>5</v>
      </c>
      <c r="E29" s="65">
        <v>6</v>
      </c>
      <c r="F29" s="66">
        <v>5</v>
      </c>
      <c r="G29" s="66">
        <v>10</v>
      </c>
      <c r="H29" s="66">
        <v>24923</v>
      </c>
      <c r="I29" s="66">
        <v>147</v>
      </c>
      <c r="J29" s="66">
        <v>9</v>
      </c>
      <c r="K29" s="21">
        <f t="shared" si="0"/>
        <v>25100</v>
      </c>
    </row>
    <row r="30" spans="2:11" ht="16.5" customHeight="1">
      <c r="B30" s="91"/>
      <c r="C30" s="87"/>
      <c r="D30" s="3" t="s">
        <v>6</v>
      </c>
      <c r="E30" s="60">
        <v>78</v>
      </c>
      <c r="F30" s="59">
        <v>80</v>
      </c>
      <c r="G30" s="59">
        <v>300</v>
      </c>
      <c r="H30" s="59">
        <v>381347</v>
      </c>
      <c r="I30" s="59">
        <v>1911</v>
      </c>
      <c r="J30" s="59">
        <v>136</v>
      </c>
      <c r="K30" s="19">
        <f t="shared" si="0"/>
        <v>383852</v>
      </c>
    </row>
    <row r="31" spans="2:11" ht="16.5" customHeight="1">
      <c r="B31" s="91"/>
      <c r="C31" s="93" t="s">
        <v>18</v>
      </c>
      <c r="D31" s="1" t="s">
        <v>5</v>
      </c>
      <c r="E31" s="60">
        <v>0</v>
      </c>
      <c r="F31" s="59">
        <v>73</v>
      </c>
      <c r="G31" s="59">
        <v>17</v>
      </c>
      <c r="H31" s="59">
        <v>871</v>
      </c>
      <c r="I31" s="59">
        <v>434</v>
      </c>
      <c r="J31" s="59">
        <v>71</v>
      </c>
      <c r="K31" s="19">
        <f t="shared" si="0"/>
        <v>1466</v>
      </c>
    </row>
    <row r="32" spans="2:11" ht="16.5" customHeight="1">
      <c r="B32" s="91"/>
      <c r="C32" s="94"/>
      <c r="D32" s="7" t="s">
        <v>6</v>
      </c>
      <c r="E32" s="60">
        <v>0</v>
      </c>
      <c r="F32" s="59">
        <v>1861</v>
      </c>
      <c r="G32" s="59">
        <v>1190</v>
      </c>
      <c r="H32" s="59">
        <v>16357</v>
      </c>
      <c r="I32" s="59">
        <v>7303</v>
      </c>
      <c r="J32" s="59">
        <v>1867</v>
      </c>
      <c r="K32" s="19">
        <f t="shared" si="0"/>
        <v>28578</v>
      </c>
    </row>
    <row r="33" spans="2:11" ht="16.5" customHeight="1">
      <c r="B33" s="91"/>
      <c r="C33" s="87" t="s">
        <v>19</v>
      </c>
      <c r="D33" s="3" t="s">
        <v>5</v>
      </c>
      <c r="E33" s="60">
        <v>0</v>
      </c>
      <c r="F33" s="59">
        <v>9</v>
      </c>
      <c r="G33" s="59">
        <v>26</v>
      </c>
      <c r="H33" s="59">
        <v>42</v>
      </c>
      <c r="I33" s="59">
        <v>636</v>
      </c>
      <c r="J33" s="59">
        <v>47</v>
      </c>
      <c r="K33" s="19">
        <f t="shared" si="0"/>
        <v>760</v>
      </c>
    </row>
    <row r="34" spans="2:11" ht="16.5" customHeight="1">
      <c r="B34" s="91"/>
      <c r="C34" s="87"/>
      <c r="D34" s="3" t="s">
        <v>6</v>
      </c>
      <c r="E34" s="60">
        <v>0</v>
      </c>
      <c r="F34" s="59">
        <v>324</v>
      </c>
      <c r="G34" s="59">
        <v>1445</v>
      </c>
      <c r="H34" s="59">
        <v>826</v>
      </c>
      <c r="I34" s="59">
        <v>12489</v>
      </c>
      <c r="J34" s="59">
        <v>2517</v>
      </c>
      <c r="K34" s="19">
        <f t="shared" si="0"/>
        <v>17601</v>
      </c>
    </row>
    <row r="35" spans="2:12" ht="16.5" customHeight="1">
      <c r="B35" s="91"/>
      <c r="C35" s="93" t="s">
        <v>20</v>
      </c>
      <c r="D35" s="1" t="s">
        <v>5</v>
      </c>
      <c r="E35" s="65">
        <v>0</v>
      </c>
      <c r="F35" s="66">
        <v>23</v>
      </c>
      <c r="G35" s="66">
        <v>8</v>
      </c>
      <c r="H35" s="66">
        <v>1111</v>
      </c>
      <c r="I35" s="66">
        <v>555</v>
      </c>
      <c r="J35" s="66">
        <v>310</v>
      </c>
      <c r="K35" s="19">
        <f t="shared" si="0"/>
        <v>2007</v>
      </c>
      <c r="L35" s="16"/>
    </row>
    <row r="36" spans="2:11" ht="16.5" customHeight="1">
      <c r="B36" s="91"/>
      <c r="C36" s="94"/>
      <c r="D36" s="7" t="s">
        <v>6</v>
      </c>
      <c r="E36" s="60">
        <v>0</v>
      </c>
      <c r="F36" s="59">
        <v>628</v>
      </c>
      <c r="G36" s="59">
        <v>750</v>
      </c>
      <c r="H36" s="59">
        <v>25709</v>
      </c>
      <c r="I36" s="59">
        <v>10192</v>
      </c>
      <c r="J36" s="59">
        <v>9487</v>
      </c>
      <c r="K36" s="19">
        <f t="shared" si="0"/>
        <v>46766</v>
      </c>
    </row>
    <row r="37" spans="2:11" ht="16.5" customHeight="1">
      <c r="B37" s="91"/>
      <c r="C37" s="87" t="s">
        <v>16</v>
      </c>
      <c r="D37" s="3" t="s">
        <v>5</v>
      </c>
      <c r="E37" s="60">
        <v>30</v>
      </c>
      <c r="F37" s="59">
        <v>234</v>
      </c>
      <c r="G37" s="59">
        <v>405</v>
      </c>
      <c r="H37" s="59">
        <v>6376</v>
      </c>
      <c r="I37" s="59">
        <v>738</v>
      </c>
      <c r="J37" s="59">
        <v>241</v>
      </c>
      <c r="K37" s="19">
        <f t="shared" si="0"/>
        <v>8024</v>
      </c>
    </row>
    <row r="38" spans="2:11" ht="16.5" customHeight="1">
      <c r="B38" s="91"/>
      <c r="C38" s="87"/>
      <c r="D38" s="3" t="s">
        <v>6</v>
      </c>
      <c r="E38" s="60">
        <v>756</v>
      </c>
      <c r="F38" s="59">
        <v>5915</v>
      </c>
      <c r="G38" s="59">
        <v>17321</v>
      </c>
      <c r="H38" s="59">
        <v>78287</v>
      </c>
      <c r="I38" s="59">
        <v>12183</v>
      </c>
      <c r="J38" s="59">
        <v>6220</v>
      </c>
      <c r="K38" s="19">
        <f t="shared" si="0"/>
        <v>120682</v>
      </c>
    </row>
    <row r="39" spans="2:11" ht="16.5" customHeight="1">
      <c r="B39" s="91"/>
      <c r="C39" s="93" t="s">
        <v>12</v>
      </c>
      <c r="D39" s="17" t="s">
        <v>5</v>
      </c>
      <c r="E39" s="65">
        <v>1440</v>
      </c>
      <c r="F39" s="66">
        <v>461</v>
      </c>
      <c r="G39" s="66">
        <v>646</v>
      </c>
      <c r="H39" s="66">
        <v>159</v>
      </c>
      <c r="I39" s="66">
        <v>198</v>
      </c>
      <c r="J39" s="66">
        <v>2341</v>
      </c>
      <c r="K39" s="19">
        <f t="shared" si="0"/>
        <v>5245</v>
      </c>
    </row>
    <row r="40" spans="2:11" ht="16.5" customHeight="1">
      <c r="B40" s="91"/>
      <c r="C40" s="94"/>
      <c r="D40" s="7" t="s">
        <v>6</v>
      </c>
      <c r="E40" s="60">
        <v>39501</v>
      </c>
      <c r="F40" s="59">
        <v>9245</v>
      </c>
      <c r="G40" s="59">
        <v>20570</v>
      </c>
      <c r="H40" s="59">
        <v>2212</v>
      </c>
      <c r="I40" s="59">
        <v>3283</v>
      </c>
      <c r="J40" s="59">
        <v>40400</v>
      </c>
      <c r="K40" s="19">
        <f t="shared" si="0"/>
        <v>115211</v>
      </c>
    </row>
    <row r="41" spans="2:11" ht="16.5" customHeight="1">
      <c r="B41" s="91"/>
      <c r="C41" s="87" t="s">
        <v>11</v>
      </c>
      <c r="D41" s="3" t="s">
        <v>5</v>
      </c>
      <c r="E41" s="67">
        <f aca="true" t="shared" si="2" ref="E41:J42">E29+E31+E33+E35+E37+E39</f>
        <v>1476</v>
      </c>
      <c r="F41" s="68">
        <f t="shared" si="2"/>
        <v>805</v>
      </c>
      <c r="G41" s="59">
        <f t="shared" si="2"/>
        <v>1112</v>
      </c>
      <c r="H41" s="59">
        <f t="shared" si="2"/>
        <v>33482</v>
      </c>
      <c r="I41" s="59">
        <f t="shared" si="2"/>
        <v>2708</v>
      </c>
      <c r="J41" s="68">
        <f t="shared" si="2"/>
        <v>3019</v>
      </c>
      <c r="K41" s="19">
        <f t="shared" si="0"/>
        <v>42602</v>
      </c>
    </row>
    <row r="42" spans="2:11" ht="16.5" customHeight="1">
      <c r="B42" s="92"/>
      <c r="C42" s="87"/>
      <c r="D42" s="3" t="s">
        <v>6</v>
      </c>
      <c r="E42" s="69">
        <f t="shared" si="2"/>
        <v>40335</v>
      </c>
      <c r="F42" s="70">
        <f t="shared" si="2"/>
        <v>18053</v>
      </c>
      <c r="G42" s="71">
        <f t="shared" si="2"/>
        <v>41576</v>
      </c>
      <c r="H42" s="71">
        <f t="shared" si="2"/>
        <v>504738</v>
      </c>
      <c r="I42" s="71">
        <f t="shared" si="2"/>
        <v>47361</v>
      </c>
      <c r="J42" s="70">
        <f t="shared" si="2"/>
        <v>60627</v>
      </c>
      <c r="K42" s="19">
        <f t="shared" si="0"/>
        <v>712690</v>
      </c>
    </row>
    <row r="43" spans="2:11" ht="16.5" customHeight="1">
      <c r="B43" s="116" t="s">
        <v>13</v>
      </c>
      <c r="C43" s="116"/>
      <c r="D43" s="8" t="s">
        <v>5</v>
      </c>
      <c r="E43" s="22">
        <f aca="true" t="shared" si="3" ref="E43:J44">E27+E41</f>
        <v>3182</v>
      </c>
      <c r="F43" s="23">
        <f t="shared" si="3"/>
        <v>1201</v>
      </c>
      <c r="G43" s="23">
        <f t="shared" si="3"/>
        <v>2022</v>
      </c>
      <c r="H43" s="23">
        <f t="shared" si="3"/>
        <v>33482</v>
      </c>
      <c r="I43" s="23">
        <f t="shared" si="3"/>
        <v>2708</v>
      </c>
      <c r="J43" s="24">
        <f t="shared" si="3"/>
        <v>4777</v>
      </c>
      <c r="K43" s="18">
        <f>SUM(E43:J43)</f>
        <v>47372</v>
      </c>
    </row>
    <row r="44" spans="2:11" ht="16.5" customHeight="1">
      <c r="B44" s="117"/>
      <c r="C44" s="117"/>
      <c r="D44" s="9" t="s">
        <v>6</v>
      </c>
      <c r="E44" s="25">
        <f t="shared" si="3"/>
        <v>88780</v>
      </c>
      <c r="F44" s="26">
        <f t="shared" si="3"/>
        <v>29259</v>
      </c>
      <c r="G44" s="26">
        <f t="shared" si="3"/>
        <v>71328</v>
      </c>
      <c r="H44" s="26">
        <f t="shared" si="3"/>
        <v>504738</v>
      </c>
      <c r="I44" s="26">
        <f t="shared" si="3"/>
        <v>47361</v>
      </c>
      <c r="J44" s="27">
        <f t="shared" si="3"/>
        <v>80025</v>
      </c>
      <c r="K44" s="28">
        <f>SUM(E44:J44)</f>
        <v>821491</v>
      </c>
    </row>
    <row r="45" ht="16.5" customHeight="1">
      <c r="K45" s="6" t="s">
        <v>31</v>
      </c>
    </row>
  </sheetData>
  <sheetProtection/>
  <mergeCells count="35">
    <mergeCell ref="B43:C44"/>
    <mergeCell ref="B1:K1"/>
    <mergeCell ref="B3:K3"/>
    <mergeCell ref="B9:K9"/>
    <mergeCell ref="B29:B42"/>
    <mergeCell ref="C29:C30"/>
    <mergeCell ref="C31:C32"/>
    <mergeCell ref="C33:C34"/>
    <mergeCell ref="C35:C36"/>
    <mergeCell ref="G5:H5"/>
    <mergeCell ref="K12:K14"/>
    <mergeCell ref="B11:D14"/>
    <mergeCell ref="E11:K11"/>
    <mergeCell ref="E12:E14"/>
    <mergeCell ref="F12:F14"/>
    <mergeCell ref="G12:G14"/>
    <mergeCell ref="H12:H14"/>
    <mergeCell ref="J12:J14"/>
    <mergeCell ref="I12:I14"/>
    <mergeCell ref="G6:H6"/>
    <mergeCell ref="G7:H7"/>
    <mergeCell ref="E6:F6"/>
    <mergeCell ref="E7:F7"/>
    <mergeCell ref="C37:C38"/>
    <mergeCell ref="C39:C40"/>
    <mergeCell ref="C41:C42"/>
    <mergeCell ref="E5:F5"/>
    <mergeCell ref="B15:B28"/>
    <mergeCell ref="C15:C16"/>
    <mergeCell ref="C17:C18"/>
    <mergeCell ref="C19:C20"/>
    <mergeCell ref="C21:C22"/>
    <mergeCell ref="C23:C24"/>
    <mergeCell ref="C25:C26"/>
    <mergeCell ref="C27:C28"/>
  </mergeCells>
  <printOptions horizontalCentered="1"/>
  <pageMargins left="0.5905511811023623" right="0.5905511811023623" top="0.5905511811023623" bottom="0.5905511811023623" header="0.5118110236220472" footer="0.5118110236220472"/>
  <pageSetup cellComments="asDisplayed" horizontalDpi="600" verticalDpi="600" orientation="portrait" paperSize="9" scale="98"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CR36"/>
  <sheetViews>
    <sheetView showGridLines="0" defaultGridColor="0" view="pageBreakPreview" zoomScale="90" zoomScaleNormal="150" zoomScaleSheetLayoutView="90" zoomScalePageLayoutView="0" colorId="39" workbookViewId="0" topLeftCell="A1">
      <selection activeCell="Z10" sqref="Z10"/>
    </sheetView>
  </sheetViews>
  <sheetFormatPr defaultColWidth="9.00390625" defaultRowHeight="19.5" customHeight="1"/>
  <cols>
    <col min="1" max="1" width="1.625" style="2" customWidth="1"/>
    <col min="2" max="2" width="4.625" style="2" customWidth="1"/>
    <col min="3" max="3" width="16.75390625" style="2" customWidth="1"/>
    <col min="4" max="4" width="7.625" style="2" customWidth="1"/>
    <col min="5" max="10" width="9.125" style="2" customWidth="1"/>
    <col min="11" max="12" width="1.625" style="29" customWidth="1"/>
    <col min="13" max="21" width="8.625" style="2" customWidth="1"/>
    <col min="22" max="22" width="9.50390625" style="2" customWidth="1"/>
    <col min="23" max="23" width="1.625" style="2" customWidth="1"/>
    <col min="24" max="16384" width="9.00390625" style="2" customWidth="1"/>
  </cols>
  <sheetData>
    <row r="1" spans="10:13" ht="19.5" customHeight="1">
      <c r="J1" s="6" t="s">
        <v>59</v>
      </c>
      <c r="K1" s="2"/>
      <c r="L1" s="2"/>
      <c r="M1" s="53" t="s">
        <v>60</v>
      </c>
    </row>
    <row r="2" ht="9" customHeight="1"/>
    <row r="3" spans="1:22" s="10" customFormat="1" ht="15" customHeight="1" thickBot="1">
      <c r="A3" s="2"/>
      <c r="B3" s="2" t="s">
        <v>0</v>
      </c>
      <c r="C3" s="2"/>
      <c r="D3" s="2"/>
      <c r="E3" s="2"/>
      <c r="F3" s="2"/>
      <c r="G3" s="2"/>
      <c r="H3" s="2"/>
      <c r="I3" s="2"/>
      <c r="J3" s="2"/>
      <c r="K3" s="29"/>
      <c r="L3" s="29"/>
      <c r="M3" s="2"/>
      <c r="N3" s="2"/>
      <c r="O3" s="2"/>
      <c r="P3" s="2"/>
      <c r="Q3" s="2"/>
      <c r="R3" s="2"/>
      <c r="S3" s="2"/>
      <c r="T3" s="2"/>
      <c r="U3" s="2"/>
      <c r="V3" s="6" t="s">
        <v>62</v>
      </c>
    </row>
    <row r="4" spans="1:22" s="11" customFormat="1" ht="18" customHeight="1" thickTop="1">
      <c r="A4" s="2"/>
      <c r="B4" s="134" t="s">
        <v>35</v>
      </c>
      <c r="C4" s="135"/>
      <c r="D4" s="136"/>
      <c r="E4" s="121" t="s">
        <v>58</v>
      </c>
      <c r="F4" s="121" t="s">
        <v>36</v>
      </c>
      <c r="G4" s="121" t="s">
        <v>37</v>
      </c>
      <c r="H4" s="121" t="s">
        <v>38</v>
      </c>
      <c r="I4" s="121" t="s">
        <v>39</v>
      </c>
      <c r="J4" s="121" t="s">
        <v>40</v>
      </c>
      <c r="K4" s="47"/>
      <c r="L4" s="52"/>
      <c r="M4" s="142" t="s">
        <v>41</v>
      </c>
      <c r="N4" s="121" t="s">
        <v>42</v>
      </c>
      <c r="O4" s="121" t="s">
        <v>43</v>
      </c>
      <c r="P4" s="121" t="s">
        <v>44</v>
      </c>
      <c r="Q4" s="121" t="s">
        <v>45</v>
      </c>
      <c r="R4" s="121" t="s">
        <v>46</v>
      </c>
      <c r="S4" s="121" t="s">
        <v>47</v>
      </c>
      <c r="T4" s="121" t="s">
        <v>48</v>
      </c>
      <c r="U4" s="121" t="s">
        <v>49</v>
      </c>
      <c r="V4" s="140" t="s">
        <v>14</v>
      </c>
    </row>
    <row r="5" spans="1:22" s="11" customFormat="1" ht="18" customHeight="1">
      <c r="A5" s="2"/>
      <c r="B5" s="137"/>
      <c r="C5" s="138"/>
      <c r="D5" s="139"/>
      <c r="E5" s="122"/>
      <c r="F5" s="123"/>
      <c r="G5" s="123"/>
      <c r="H5" s="123"/>
      <c r="I5" s="123"/>
      <c r="J5" s="123"/>
      <c r="K5" s="47"/>
      <c r="L5" s="52"/>
      <c r="M5" s="143"/>
      <c r="N5" s="123"/>
      <c r="O5" s="123"/>
      <c r="P5" s="123"/>
      <c r="Q5" s="123"/>
      <c r="R5" s="123"/>
      <c r="S5" s="123"/>
      <c r="T5" s="123"/>
      <c r="U5" s="123"/>
      <c r="V5" s="141"/>
    </row>
    <row r="6" spans="1:96" s="13" customFormat="1" ht="21.75" customHeight="1">
      <c r="A6" s="29"/>
      <c r="B6" s="128" t="s">
        <v>50</v>
      </c>
      <c r="C6" s="131" t="s">
        <v>51</v>
      </c>
      <c r="D6" s="30" t="s">
        <v>5</v>
      </c>
      <c r="E6" s="72">
        <v>9</v>
      </c>
      <c r="F6" s="73">
        <v>26</v>
      </c>
      <c r="G6" s="73">
        <v>19</v>
      </c>
      <c r="H6" s="73">
        <v>14</v>
      </c>
      <c r="I6" s="73">
        <v>14</v>
      </c>
      <c r="J6" s="73">
        <v>7</v>
      </c>
      <c r="K6" s="74"/>
      <c r="L6" s="75"/>
      <c r="M6" s="76">
        <v>7</v>
      </c>
      <c r="N6" s="73">
        <v>11</v>
      </c>
      <c r="O6" s="73">
        <v>1</v>
      </c>
      <c r="P6" s="73">
        <v>7</v>
      </c>
      <c r="Q6" s="73">
        <v>5</v>
      </c>
      <c r="R6" s="73">
        <v>26</v>
      </c>
      <c r="S6" s="73">
        <v>25</v>
      </c>
      <c r="T6" s="73">
        <v>14</v>
      </c>
      <c r="U6" s="73">
        <v>5</v>
      </c>
      <c r="V6" s="31">
        <f>SUM(E6:U6)</f>
        <v>190</v>
      </c>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row>
    <row r="7" spans="1:22" s="14" customFormat="1" ht="21.75" customHeight="1">
      <c r="A7" s="2"/>
      <c r="B7" s="129"/>
      <c r="C7" s="133"/>
      <c r="D7" s="32" t="s">
        <v>6</v>
      </c>
      <c r="E7" s="77">
        <v>226</v>
      </c>
      <c r="F7" s="78">
        <v>665</v>
      </c>
      <c r="G7" s="78">
        <v>685</v>
      </c>
      <c r="H7" s="78">
        <v>367</v>
      </c>
      <c r="I7" s="78">
        <v>706</v>
      </c>
      <c r="J7" s="78">
        <v>181</v>
      </c>
      <c r="K7" s="74"/>
      <c r="L7" s="75"/>
      <c r="M7" s="79">
        <v>148</v>
      </c>
      <c r="N7" s="78">
        <v>507</v>
      </c>
      <c r="O7" s="78">
        <v>18</v>
      </c>
      <c r="P7" s="78">
        <v>559</v>
      </c>
      <c r="Q7" s="78">
        <v>63</v>
      </c>
      <c r="R7" s="78">
        <v>596</v>
      </c>
      <c r="S7" s="78">
        <v>468</v>
      </c>
      <c r="T7" s="78">
        <v>383</v>
      </c>
      <c r="U7" s="78">
        <v>88</v>
      </c>
      <c r="V7" s="34">
        <f>SUM(E7:U7)</f>
        <v>5660</v>
      </c>
    </row>
    <row r="8" spans="1:22" s="14" customFormat="1" ht="21.75" customHeight="1">
      <c r="A8" s="2"/>
      <c r="B8" s="129"/>
      <c r="C8" s="131" t="s">
        <v>7</v>
      </c>
      <c r="D8" s="30" t="s">
        <v>5</v>
      </c>
      <c r="E8" s="77">
        <v>13</v>
      </c>
      <c r="F8" s="78">
        <v>47</v>
      </c>
      <c r="G8" s="78">
        <v>40</v>
      </c>
      <c r="H8" s="78">
        <v>55</v>
      </c>
      <c r="I8" s="78">
        <v>46</v>
      </c>
      <c r="J8" s="78">
        <v>41</v>
      </c>
      <c r="K8" s="74"/>
      <c r="L8" s="75"/>
      <c r="M8" s="78">
        <v>1</v>
      </c>
      <c r="N8" s="78">
        <v>7</v>
      </c>
      <c r="O8" s="78">
        <v>4</v>
      </c>
      <c r="P8" s="78">
        <v>6</v>
      </c>
      <c r="Q8" s="78">
        <v>81</v>
      </c>
      <c r="R8" s="78">
        <v>40</v>
      </c>
      <c r="S8" s="78">
        <v>43</v>
      </c>
      <c r="T8" s="78">
        <v>8</v>
      </c>
      <c r="U8" s="78">
        <v>43</v>
      </c>
      <c r="V8" s="34">
        <f aca="true" t="shared" si="0" ref="V8:V17">SUM(E8:U8)</f>
        <v>475</v>
      </c>
    </row>
    <row r="9" spans="1:22" s="14" customFormat="1" ht="21.75" customHeight="1">
      <c r="A9" s="2"/>
      <c r="B9" s="129"/>
      <c r="C9" s="132"/>
      <c r="D9" s="35" t="s">
        <v>6</v>
      </c>
      <c r="E9" s="77">
        <v>260</v>
      </c>
      <c r="F9" s="78">
        <v>1394</v>
      </c>
      <c r="G9" s="78">
        <v>1550</v>
      </c>
      <c r="H9" s="78">
        <v>1421</v>
      </c>
      <c r="I9" s="78">
        <v>1518</v>
      </c>
      <c r="J9" s="78">
        <v>820</v>
      </c>
      <c r="K9" s="74"/>
      <c r="L9" s="75"/>
      <c r="M9" s="78">
        <v>23</v>
      </c>
      <c r="N9" s="78">
        <v>281</v>
      </c>
      <c r="O9" s="78">
        <v>209</v>
      </c>
      <c r="P9" s="78">
        <v>155</v>
      </c>
      <c r="Q9" s="78">
        <v>1615</v>
      </c>
      <c r="R9" s="78">
        <v>1138</v>
      </c>
      <c r="S9" s="78">
        <v>965</v>
      </c>
      <c r="T9" s="78">
        <v>347</v>
      </c>
      <c r="U9" s="78">
        <v>1544</v>
      </c>
      <c r="V9" s="34">
        <f t="shared" si="0"/>
        <v>13240</v>
      </c>
    </row>
    <row r="10" spans="1:22" s="14" customFormat="1" ht="21.75" customHeight="1">
      <c r="A10" s="2"/>
      <c r="B10" s="129"/>
      <c r="C10" s="124" t="s">
        <v>8</v>
      </c>
      <c r="D10" s="32" t="s">
        <v>5</v>
      </c>
      <c r="E10" s="77">
        <v>30</v>
      </c>
      <c r="F10" s="78">
        <v>15</v>
      </c>
      <c r="G10" s="78">
        <v>14</v>
      </c>
      <c r="H10" s="78">
        <v>16</v>
      </c>
      <c r="I10" s="78">
        <v>23</v>
      </c>
      <c r="J10" s="78">
        <v>24</v>
      </c>
      <c r="K10" s="74"/>
      <c r="L10" s="75"/>
      <c r="M10" s="78">
        <v>5</v>
      </c>
      <c r="N10" s="78">
        <v>10</v>
      </c>
      <c r="O10" s="78">
        <v>102</v>
      </c>
      <c r="P10" s="78">
        <v>78</v>
      </c>
      <c r="Q10" s="78">
        <v>37</v>
      </c>
      <c r="R10" s="78">
        <v>20</v>
      </c>
      <c r="S10" s="78">
        <v>17</v>
      </c>
      <c r="T10" s="78">
        <v>50</v>
      </c>
      <c r="U10" s="78">
        <v>40</v>
      </c>
      <c r="V10" s="34">
        <f t="shared" si="0"/>
        <v>481</v>
      </c>
    </row>
    <row r="11" spans="1:22" s="14" customFormat="1" ht="21.75" customHeight="1">
      <c r="A11" s="2"/>
      <c r="B11" s="129"/>
      <c r="C11" s="125"/>
      <c r="D11" s="32" t="s">
        <v>6</v>
      </c>
      <c r="E11" s="77">
        <v>566</v>
      </c>
      <c r="F11" s="78">
        <v>213</v>
      </c>
      <c r="G11" s="78">
        <v>346</v>
      </c>
      <c r="H11" s="78">
        <v>303</v>
      </c>
      <c r="I11" s="78">
        <v>538</v>
      </c>
      <c r="J11" s="78">
        <v>357</v>
      </c>
      <c r="K11" s="74"/>
      <c r="L11" s="75"/>
      <c r="M11" s="78">
        <v>76</v>
      </c>
      <c r="N11" s="78">
        <v>223</v>
      </c>
      <c r="O11" s="78">
        <v>1840</v>
      </c>
      <c r="P11" s="78">
        <v>1286</v>
      </c>
      <c r="Q11" s="78">
        <v>944</v>
      </c>
      <c r="R11" s="78">
        <v>265</v>
      </c>
      <c r="S11" s="78">
        <v>486</v>
      </c>
      <c r="T11" s="78">
        <v>948</v>
      </c>
      <c r="U11" s="78">
        <v>621</v>
      </c>
      <c r="V11" s="34">
        <f t="shared" si="0"/>
        <v>9012</v>
      </c>
    </row>
    <row r="12" spans="1:22" s="14" customFormat="1" ht="21.75" customHeight="1">
      <c r="A12" s="2"/>
      <c r="B12" s="129"/>
      <c r="C12" s="131" t="s">
        <v>9</v>
      </c>
      <c r="D12" s="30" t="s">
        <v>5</v>
      </c>
      <c r="E12" s="77">
        <v>214</v>
      </c>
      <c r="F12" s="78">
        <v>85</v>
      </c>
      <c r="G12" s="78">
        <v>34</v>
      </c>
      <c r="H12" s="78">
        <v>31</v>
      </c>
      <c r="I12" s="78">
        <v>68</v>
      </c>
      <c r="J12" s="78">
        <v>91</v>
      </c>
      <c r="K12" s="74"/>
      <c r="L12" s="75"/>
      <c r="M12" s="78">
        <v>31</v>
      </c>
      <c r="N12" s="78">
        <v>68</v>
      </c>
      <c r="O12" s="78">
        <v>68</v>
      </c>
      <c r="P12" s="78">
        <v>24</v>
      </c>
      <c r="Q12" s="78">
        <v>74</v>
      </c>
      <c r="R12" s="78">
        <v>33</v>
      </c>
      <c r="S12" s="78">
        <v>61</v>
      </c>
      <c r="T12" s="78">
        <v>34</v>
      </c>
      <c r="U12" s="78">
        <v>33</v>
      </c>
      <c r="V12" s="34">
        <f t="shared" si="0"/>
        <v>949</v>
      </c>
    </row>
    <row r="13" spans="1:22" s="14" customFormat="1" ht="21.75" customHeight="1">
      <c r="A13" s="2"/>
      <c r="B13" s="129"/>
      <c r="C13" s="132"/>
      <c r="D13" s="35" t="s">
        <v>6</v>
      </c>
      <c r="E13" s="77">
        <v>9519</v>
      </c>
      <c r="F13" s="78">
        <v>2241</v>
      </c>
      <c r="G13" s="78">
        <v>1993</v>
      </c>
      <c r="H13" s="78">
        <v>2178</v>
      </c>
      <c r="I13" s="78">
        <v>3118</v>
      </c>
      <c r="J13" s="78">
        <v>2315</v>
      </c>
      <c r="K13" s="74"/>
      <c r="L13" s="75"/>
      <c r="M13" s="78">
        <v>218</v>
      </c>
      <c r="N13" s="78">
        <v>2308</v>
      </c>
      <c r="O13" s="78">
        <v>2048</v>
      </c>
      <c r="P13" s="78">
        <v>826</v>
      </c>
      <c r="Q13" s="78">
        <v>1722</v>
      </c>
      <c r="R13" s="78">
        <v>739</v>
      </c>
      <c r="S13" s="78">
        <v>895</v>
      </c>
      <c r="T13" s="78">
        <v>1225</v>
      </c>
      <c r="U13" s="78">
        <v>2728</v>
      </c>
      <c r="V13" s="34">
        <f t="shared" si="0"/>
        <v>34073</v>
      </c>
    </row>
    <row r="14" spans="1:22" s="14" customFormat="1" ht="21.75" customHeight="1">
      <c r="A14" s="2"/>
      <c r="B14" s="129"/>
      <c r="C14" s="124" t="s">
        <v>3</v>
      </c>
      <c r="D14" s="32" t="s">
        <v>5</v>
      </c>
      <c r="E14" s="80">
        <v>0</v>
      </c>
      <c r="F14" s="78">
        <v>2</v>
      </c>
      <c r="G14" s="78">
        <v>271</v>
      </c>
      <c r="H14" s="78">
        <v>82</v>
      </c>
      <c r="I14" s="78">
        <v>663</v>
      </c>
      <c r="J14" s="78">
        <v>487</v>
      </c>
      <c r="K14" s="74"/>
      <c r="L14" s="75"/>
      <c r="M14" s="78">
        <v>106</v>
      </c>
      <c r="N14" s="78">
        <v>173</v>
      </c>
      <c r="O14" s="78">
        <v>74</v>
      </c>
      <c r="P14" s="78">
        <v>230</v>
      </c>
      <c r="Q14" s="78">
        <v>26</v>
      </c>
      <c r="R14" s="78">
        <v>106</v>
      </c>
      <c r="S14" s="78">
        <v>243</v>
      </c>
      <c r="T14" s="78">
        <v>100</v>
      </c>
      <c r="U14" s="78">
        <v>81</v>
      </c>
      <c r="V14" s="34">
        <f t="shared" si="0"/>
        <v>2644</v>
      </c>
    </row>
    <row r="15" spans="1:22" s="14" customFormat="1" ht="21.75" customHeight="1">
      <c r="A15" s="2"/>
      <c r="B15" s="129"/>
      <c r="C15" s="125"/>
      <c r="D15" s="32" t="s">
        <v>6</v>
      </c>
      <c r="E15" s="80">
        <v>0</v>
      </c>
      <c r="F15" s="78">
        <v>911</v>
      </c>
      <c r="G15" s="78">
        <v>7044</v>
      </c>
      <c r="H15" s="78">
        <v>3519</v>
      </c>
      <c r="I15" s="78">
        <v>6765</v>
      </c>
      <c r="J15" s="78">
        <v>2226</v>
      </c>
      <c r="K15" s="74"/>
      <c r="L15" s="75"/>
      <c r="M15" s="78">
        <v>523</v>
      </c>
      <c r="N15" s="78">
        <v>3784</v>
      </c>
      <c r="O15" s="78">
        <v>3590</v>
      </c>
      <c r="P15" s="78">
        <v>6036</v>
      </c>
      <c r="Q15" s="78">
        <v>911</v>
      </c>
      <c r="R15" s="78">
        <v>4553</v>
      </c>
      <c r="S15" s="78">
        <v>2558</v>
      </c>
      <c r="T15" s="78">
        <v>2000</v>
      </c>
      <c r="U15" s="78">
        <v>1405</v>
      </c>
      <c r="V15" s="34">
        <f t="shared" si="0"/>
        <v>45825</v>
      </c>
    </row>
    <row r="16" spans="1:22" s="14" customFormat="1" ht="21.75" customHeight="1">
      <c r="A16" s="2"/>
      <c r="B16" s="129"/>
      <c r="C16" s="131" t="s">
        <v>10</v>
      </c>
      <c r="D16" s="30" t="s">
        <v>5</v>
      </c>
      <c r="E16" s="80">
        <v>0</v>
      </c>
      <c r="F16" s="79">
        <v>0</v>
      </c>
      <c r="G16" s="79">
        <v>0</v>
      </c>
      <c r="H16" s="78">
        <v>12</v>
      </c>
      <c r="I16" s="79">
        <v>0</v>
      </c>
      <c r="J16" s="79">
        <v>0</v>
      </c>
      <c r="K16" s="81"/>
      <c r="L16" s="82"/>
      <c r="M16" s="78">
        <v>5</v>
      </c>
      <c r="N16" s="78">
        <v>5</v>
      </c>
      <c r="O16" s="79">
        <v>0</v>
      </c>
      <c r="P16" s="79">
        <v>9</v>
      </c>
      <c r="Q16" s="79">
        <v>0</v>
      </c>
      <c r="R16" s="79">
        <v>0</v>
      </c>
      <c r="S16" s="79">
        <v>0</v>
      </c>
      <c r="T16" s="79">
        <v>0</v>
      </c>
      <c r="U16" s="79">
        <v>0</v>
      </c>
      <c r="V16" s="34">
        <f t="shared" si="0"/>
        <v>31</v>
      </c>
    </row>
    <row r="17" spans="1:22" s="14" customFormat="1" ht="21.75" customHeight="1">
      <c r="A17" s="2"/>
      <c r="B17" s="129"/>
      <c r="C17" s="132"/>
      <c r="D17" s="35" t="s">
        <v>6</v>
      </c>
      <c r="E17" s="80">
        <v>0</v>
      </c>
      <c r="F17" s="79">
        <v>0</v>
      </c>
      <c r="G17" s="79">
        <v>0</v>
      </c>
      <c r="H17" s="79">
        <v>386</v>
      </c>
      <c r="I17" s="79">
        <v>0</v>
      </c>
      <c r="J17" s="79">
        <v>0</v>
      </c>
      <c r="K17" s="81"/>
      <c r="L17" s="82"/>
      <c r="M17" s="79">
        <v>91</v>
      </c>
      <c r="N17" s="79">
        <v>137</v>
      </c>
      <c r="O17" s="79">
        <v>0</v>
      </c>
      <c r="P17" s="79">
        <v>377</v>
      </c>
      <c r="Q17" s="79">
        <v>0</v>
      </c>
      <c r="R17" s="79">
        <v>0</v>
      </c>
      <c r="S17" s="79">
        <v>0</v>
      </c>
      <c r="T17" s="79">
        <v>0</v>
      </c>
      <c r="U17" s="79">
        <v>0</v>
      </c>
      <c r="V17" s="34">
        <f t="shared" si="0"/>
        <v>991</v>
      </c>
    </row>
    <row r="18" spans="1:22" s="14" customFormat="1" ht="21.75" customHeight="1">
      <c r="A18" s="2"/>
      <c r="B18" s="129"/>
      <c r="C18" s="124" t="s">
        <v>11</v>
      </c>
      <c r="D18" s="32" t="s">
        <v>5</v>
      </c>
      <c r="E18" s="33">
        <f>E6+E8+E10+E12+E14+E16</f>
        <v>266</v>
      </c>
      <c r="F18" s="33">
        <f aca="true" t="shared" si="1" ref="F18:V18">F6+F8+F10+F12+F14+F16</f>
        <v>175</v>
      </c>
      <c r="G18" s="33">
        <f t="shared" si="1"/>
        <v>378</v>
      </c>
      <c r="H18" s="33">
        <f t="shared" si="1"/>
        <v>210</v>
      </c>
      <c r="I18" s="33">
        <f t="shared" si="1"/>
        <v>814</v>
      </c>
      <c r="J18" s="33">
        <f t="shared" si="1"/>
        <v>650</v>
      </c>
      <c r="K18" s="49"/>
      <c r="L18" s="48"/>
      <c r="M18" s="33">
        <f t="shared" si="1"/>
        <v>155</v>
      </c>
      <c r="N18" s="33">
        <f t="shared" si="1"/>
        <v>274</v>
      </c>
      <c r="O18" s="33">
        <f t="shared" si="1"/>
        <v>249</v>
      </c>
      <c r="P18" s="33">
        <f t="shared" si="1"/>
        <v>354</v>
      </c>
      <c r="Q18" s="33">
        <f t="shared" si="1"/>
        <v>223</v>
      </c>
      <c r="R18" s="33">
        <f t="shared" si="1"/>
        <v>225</v>
      </c>
      <c r="S18" s="33">
        <f t="shared" si="1"/>
        <v>389</v>
      </c>
      <c r="T18" s="33">
        <f t="shared" si="1"/>
        <v>206</v>
      </c>
      <c r="U18" s="33">
        <f t="shared" si="1"/>
        <v>202</v>
      </c>
      <c r="V18" s="36">
        <f t="shared" si="1"/>
        <v>4770</v>
      </c>
    </row>
    <row r="19" spans="1:22" s="14" customFormat="1" ht="21.75" customHeight="1">
      <c r="A19" s="2"/>
      <c r="B19" s="130"/>
      <c r="C19" s="132"/>
      <c r="D19" s="35" t="s">
        <v>6</v>
      </c>
      <c r="E19" s="37">
        <f>E7+E9+E11+E13+E15+E17</f>
        <v>10571</v>
      </c>
      <c r="F19" s="37">
        <f aca="true" t="shared" si="2" ref="F19:V19">F7+F9+F11+F13+F15+F17</f>
        <v>5424</v>
      </c>
      <c r="G19" s="37">
        <f t="shared" si="2"/>
        <v>11618</v>
      </c>
      <c r="H19" s="37">
        <f t="shared" si="2"/>
        <v>8174</v>
      </c>
      <c r="I19" s="37">
        <f t="shared" si="2"/>
        <v>12645</v>
      </c>
      <c r="J19" s="38">
        <f>J7+J9+J11+J13+J15+J17</f>
        <v>5899</v>
      </c>
      <c r="K19" s="49"/>
      <c r="L19" s="48"/>
      <c r="M19" s="37">
        <f t="shared" si="2"/>
        <v>1079</v>
      </c>
      <c r="N19" s="37">
        <f t="shared" si="2"/>
        <v>7240</v>
      </c>
      <c r="O19" s="37">
        <f>O7+O9+O11+O13+O15+O17</f>
        <v>7705</v>
      </c>
      <c r="P19" s="37">
        <f t="shared" si="2"/>
        <v>9239</v>
      </c>
      <c r="Q19" s="37">
        <f t="shared" si="2"/>
        <v>5255</v>
      </c>
      <c r="R19" s="37">
        <f t="shared" si="2"/>
        <v>7291</v>
      </c>
      <c r="S19" s="37">
        <f t="shared" si="2"/>
        <v>5372</v>
      </c>
      <c r="T19" s="37">
        <f t="shared" si="2"/>
        <v>4903</v>
      </c>
      <c r="U19" s="37">
        <f t="shared" si="2"/>
        <v>6386</v>
      </c>
      <c r="V19" s="39">
        <f t="shared" si="2"/>
        <v>108801</v>
      </c>
    </row>
    <row r="20" spans="1:22" s="14" customFormat="1" ht="21.75" customHeight="1">
      <c r="A20" s="2"/>
      <c r="B20" s="128" t="s">
        <v>15</v>
      </c>
      <c r="C20" s="131" t="s">
        <v>52</v>
      </c>
      <c r="D20" s="30" t="s">
        <v>5</v>
      </c>
      <c r="E20" s="83">
        <v>0</v>
      </c>
      <c r="F20" s="73">
        <v>3809</v>
      </c>
      <c r="G20" s="73">
        <v>2686</v>
      </c>
      <c r="H20" s="73">
        <v>1059</v>
      </c>
      <c r="I20" s="73">
        <v>5008</v>
      </c>
      <c r="J20" s="73">
        <v>2069</v>
      </c>
      <c r="K20" s="74"/>
      <c r="L20" s="75"/>
      <c r="M20" s="73">
        <v>31</v>
      </c>
      <c r="N20" s="73">
        <v>1919</v>
      </c>
      <c r="O20" s="73">
        <v>1414</v>
      </c>
      <c r="P20" s="73">
        <v>223</v>
      </c>
      <c r="Q20" s="73">
        <v>1531</v>
      </c>
      <c r="R20" s="73">
        <v>1152</v>
      </c>
      <c r="S20" s="73">
        <v>1063</v>
      </c>
      <c r="T20" s="76">
        <v>1038</v>
      </c>
      <c r="U20" s="73">
        <v>2098</v>
      </c>
      <c r="V20" s="31">
        <f>SUM(E20:U20)</f>
        <v>25100</v>
      </c>
    </row>
    <row r="21" spans="1:22" s="14" customFormat="1" ht="21.75" customHeight="1">
      <c r="A21" s="2"/>
      <c r="B21" s="129"/>
      <c r="C21" s="125"/>
      <c r="D21" s="32" t="s">
        <v>6</v>
      </c>
      <c r="E21" s="80">
        <v>0</v>
      </c>
      <c r="F21" s="78">
        <v>49961</v>
      </c>
      <c r="G21" s="78">
        <v>49990</v>
      </c>
      <c r="H21" s="78">
        <v>19823</v>
      </c>
      <c r="I21" s="78">
        <v>69235</v>
      </c>
      <c r="J21" s="78">
        <v>33025</v>
      </c>
      <c r="K21" s="74"/>
      <c r="L21" s="75"/>
      <c r="M21" s="78">
        <v>256</v>
      </c>
      <c r="N21" s="78">
        <v>25192</v>
      </c>
      <c r="O21" s="78">
        <v>21229</v>
      </c>
      <c r="P21" s="78">
        <v>3028</v>
      </c>
      <c r="Q21" s="78">
        <v>27122</v>
      </c>
      <c r="R21" s="78">
        <v>16445</v>
      </c>
      <c r="S21" s="78">
        <v>13112</v>
      </c>
      <c r="T21" s="78">
        <v>19349</v>
      </c>
      <c r="U21" s="78">
        <v>36085</v>
      </c>
      <c r="V21" s="31">
        <f aca="true" t="shared" si="3" ref="V21:V31">SUM(E21:U21)</f>
        <v>383852</v>
      </c>
    </row>
    <row r="22" spans="1:22" s="14" customFormat="1" ht="21.75" customHeight="1">
      <c r="A22" s="2"/>
      <c r="B22" s="129"/>
      <c r="C22" s="131" t="s">
        <v>53</v>
      </c>
      <c r="D22" s="30" t="s">
        <v>5</v>
      </c>
      <c r="E22" s="80">
        <v>0</v>
      </c>
      <c r="F22" s="78">
        <v>148</v>
      </c>
      <c r="G22" s="78">
        <v>219</v>
      </c>
      <c r="H22" s="78">
        <v>77</v>
      </c>
      <c r="I22" s="78">
        <v>264</v>
      </c>
      <c r="J22" s="78">
        <v>112</v>
      </c>
      <c r="K22" s="74"/>
      <c r="L22" s="75"/>
      <c r="M22" s="79">
        <v>1</v>
      </c>
      <c r="N22" s="78">
        <v>142</v>
      </c>
      <c r="O22" s="78">
        <v>155</v>
      </c>
      <c r="P22" s="78">
        <v>0</v>
      </c>
      <c r="Q22" s="78">
        <v>61</v>
      </c>
      <c r="R22" s="79">
        <v>5</v>
      </c>
      <c r="S22" s="78">
        <v>98</v>
      </c>
      <c r="T22" s="78">
        <v>146</v>
      </c>
      <c r="U22" s="78">
        <v>38</v>
      </c>
      <c r="V22" s="31">
        <f t="shared" si="3"/>
        <v>1466</v>
      </c>
    </row>
    <row r="23" spans="1:22" s="14" customFormat="1" ht="21.75" customHeight="1">
      <c r="A23" s="2"/>
      <c r="B23" s="129"/>
      <c r="C23" s="132"/>
      <c r="D23" s="35" t="s">
        <v>6</v>
      </c>
      <c r="E23" s="80">
        <v>0</v>
      </c>
      <c r="F23" s="78">
        <v>1660</v>
      </c>
      <c r="G23" s="78">
        <v>5408</v>
      </c>
      <c r="H23" s="78">
        <v>1359</v>
      </c>
      <c r="I23" s="78">
        <v>6101</v>
      </c>
      <c r="J23" s="78">
        <v>1331</v>
      </c>
      <c r="K23" s="74"/>
      <c r="L23" s="75"/>
      <c r="M23" s="79">
        <v>20</v>
      </c>
      <c r="N23" s="78">
        <v>2619</v>
      </c>
      <c r="O23" s="78">
        <v>4597</v>
      </c>
      <c r="P23" s="79">
        <v>0</v>
      </c>
      <c r="Q23" s="78">
        <v>1342</v>
      </c>
      <c r="R23" s="79">
        <v>63</v>
      </c>
      <c r="S23" s="78">
        <v>1579</v>
      </c>
      <c r="T23" s="78">
        <v>2008</v>
      </c>
      <c r="U23" s="78">
        <v>491</v>
      </c>
      <c r="V23" s="31">
        <f t="shared" si="3"/>
        <v>28578</v>
      </c>
    </row>
    <row r="24" spans="1:22" s="14" customFormat="1" ht="21.75" customHeight="1">
      <c r="A24" s="2"/>
      <c r="B24" s="129"/>
      <c r="C24" s="124" t="s">
        <v>54</v>
      </c>
      <c r="D24" s="32" t="s">
        <v>5</v>
      </c>
      <c r="E24" s="80">
        <v>0</v>
      </c>
      <c r="F24" s="78">
        <v>45</v>
      </c>
      <c r="G24" s="78">
        <v>81</v>
      </c>
      <c r="H24" s="78">
        <v>56</v>
      </c>
      <c r="I24" s="78">
        <v>69</v>
      </c>
      <c r="J24" s="78">
        <v>73</v>
      </c>
      <c r="K24" s="74"/>
      <c r="L24" s="75"/>
      <c r="M24" s="78">
        <v>32</v>
      </c>
      <c r="N24" s="78">
        <v>129</v>
      </c>
      <c r="O24" s="78">
        <v>77</v>
      </c>
      <c r="P24" s="79">
        <v>27</v>
      </c>
      <c r="Q24" s="78">
        <v>13</v>
      </c>
      <c r="R24" s="78">
        <v>7</v>
      </c>
      <c r="S24" s="78">
        <v>27</v>
      </c>
      <c r="T24" s="78">
        <v>68</v>
      </c>
      <c r="U24" s="78">
        <v>56</v>
      </c>
      <c r="V24" s="31">
        <f t="shared" si="3"/>
        <v>760</v>
      </c>
    </row>
    <row r="25" spans="1:22" s="14" customFormat="1" ht="21.75" customHeight="1">
      <c r="A25" s="2"/>
      <c r="B25" s="129"/>
      <c r="C25" s="125"/>
      <c r="D25" s="32" t="s">
        <v>6</v>
      </c>
      <c r="E25" s="80">
        <v>0</v>
      </c>
      <c r="F25" s="78">
        <v>788</v>
      </c>
      <c r="G25" s="78">
        <v>2932</v>
      </c>
      <c r="H25" s="78">
        <v>1186</v>
      </c>
      <c r="I25" s="78">
        <v>1457</v>
      </c>
      <c r="J25" s="78">
        <v>1429</v>
      </c>
      <c r="K25" s="74"/>
      <c r="L25" s="75"/>
      <c r="M25" s="78">
        <v>595</v>
      </c>
      <c r="N25" s="78">
        <v>3805</v>
      </c>
      <c r="O25" s="78">
        <v>1767</v>
      </c>
      <c r="P25" s="79">
        <v>363</v>
      </c>
      <c r="Q25" s="78">
        <v>384</v>
      </c>
      <c r="R25" s="79">
        <v>174</v>
      </c>
      <c r="S25" s="78">
        <v>938</v>
      </c>
      <c r="T25" s="78">
        <v>934</v>
      </c>
      <c r="U25" s="78">
        <v>849</v>
      </c>
      <c r="V25" s="31">
        <f t="shared" si="3"/>
        <v>17601</v>
      </c>
    </row>
    <row r="26" spans="1:22" s="14" customFormat="1" ht="21.75" customHeight="1">
      <c r="A26" s="2"/>
      <c r="B26" s="129"/>
      <c r="C26" s="131" t="s">
        <v>55</v>
      </c>
      <c r="D26" s="30" t="s">
        <v>5</v>
      </c>
      <c r="E26" s="80">
        <v>0</v>
      </c>
      <c r="F26" s="78">
        <v>129</v>
      </c>
      <c r="G26" s="78">
        <v>486</v>
      </c>
      <c r="H26" s="78">
        <v>185</v>
      </c>
      <c r="I26" s="78">
        <v>112</v>
      </c>
      <c r="J26" s="78">
        <v>306</v>
      </c>
      <c r="K26" s="74"/>
      <c r="L26" s="75"/>
      <c r="M26" s="78">
        <v>42</v>
      </c>
      <c r="N26" s="78">
        <v>299</v>
      </c>
      <c r="O26" s="78">
        <v>25</v>
      </c>
      <c r="P26" s="79">
        <v>82</v>
      </c>
      <c r="Q26" s="78">
        <v>184</v>
      </c>
      <c r="R26" s="78">
        <v>8</v>
      </c>
      <c r="S26" s="78">
        <v>87</v>
      </c>
      <c r="T26" s="79">
        <v>18</v>
      </c>
      <c r="U26" s="78">
        <v>44</v>
      </c>
      <c r="V26" s="31">
        <f t="shared" si="3"/>
        <v>2007</v>
      </c>
    </row>
    <row r="27" spans="1:22" s="14" customFormat="1" ht="21.75" customHeight="1">
      <c r="A27" s="2"/>
      <c r="B27" s="129"/>
      <c r="C27" s="132"/>
      <c r="D27" s="35" t="s">
        <v>6</v>
      </c>
      <c r="E27" s="80">
        <v>0</v>
      </c>
      <c r="F27" s="78">
        <v>2821</v>
      </c>
      <c r="G27" s="78">
        <v>13811</v>
      </c>
      <c r="H27" s="78">
        <v>3967</v>
      </c>
      <c r="I27" s="78">
        <v>2347</v>
      </c>
      <c r="J27" s="78">
        <v>3494</v>
      </c>
      <c r="K27" s="74"/>
      <c r="L27" s="75"/>
      <c r="M27" s="78">
        <v>447</v>
      </c>
      <c r="N27" s="78">
        <v>8535</v>
      </c>
      <c r="O27" s="78">
        <v>448</v>
      </c>
      <c r="P27" s="79">
        <v>892</v>
      </c>
      <c r="Q27" s="78">
        <v>5068</v>
      </c>
      <c r="R27" s="78">
        <v>230</v>
      </c>
      <c r="S27" s="78">
        <v>3073</v>
      </c>
      <c r="T27" s="79">
        <v>405</v>
      </c>
      <c r="U27" s="78">
        <v>1228</v>
      </c>
      <c r="V27" s="31">
        <f t="shared" si="3"/>
        <v>46766</v>
      </c>
    </row>
    <row r="28" spans="1:22" s="14" customFormat="1" ht="21.75" customHeight="1">
      <c r="A28" s="2"/>
      <c r="B28" s="129"/>
      <c r="C28" s="124" t="s">
        <v>16</v>
      </c>
      <c r="D28" s="32" t="s">
        <v>5</v>
      </c>
      <c r="E28" s="80">
        <v>0</v>
      </c>
      <c r="F28" s="78">
        <v>834</v>
      </c>
      <c r="G28" s="78">
        <v>1072</v>
      </c>
      <c r="H28" s="78">
        <v>620</v>
      </c>
      <c r="I28" s="78">
        <v>2066</v>
      </c>
      <c r="J28" s="84">
        <v>423</v>
      </c>
      <c r="K28" s="74"/>
      <c r="L28" s="75"/>
      <c r="M28" s="78">
        <v>7</v>
      </c>
      <c r="N28" s="78">
        <v>355</v>
      </c>
      <c r="O28" s="78">
        <v>760</v>
      </c>
      <c r="P28" s="79">
        <v>0</v>
      </c>
      <c r="Q28" s="78">
        <v>518</v>
      </c>
      <c r="R28" s="78">
        <v>358</v>
      </c>
      <c r="S28" s="78">
        <v>339</v>
      </c>
      <c r="T28" s="78">
        <v>558</v>
      </c>
      <c r="U28" s="78">
        <v>114</v>
      </c>
      <c r="V28" s="31">
        <f t="shared" si="3"/>
        <v>8024</v>
      </c>
    </row>
    <row r="29" spans="1:22" s="14" customFormat="1" ht="21.75" customHeight="1">
      <c r="A29" s="2"/>
      <c r="B29" s="129"/>
      <c r="C29" s="125"/>
      <c r="D29" s="32" t="s">
        <v>6</v>
      </c>
      <c r="E29" s="80">
        <v>0</v>
      </c>
      <c r="F29" s="78">
        <v>8198</v>
      </c>
      <c r="G29" s="78">
        <v>17123</v>
      </c>
      <c r="H29" s="78">
        <v>13050</v>
      </c>
      <c r="I29" s="85">
        <v>40629</v>
      </c>
      <c r="J29" s="78">
        <v>4253</v>
      </c>
      <c r="K29" s="86"/>
      <c r="L29" s="75"/>
      <c r="M29" s="77">
        <v>169</v>
      </c>
      <c r="N29" s="78">
        <v>6188</v>
      </c>
      <c r="O29" s="78">
        <v>8769</v>
      </c>
      <c r="P29" s="79">
        <v>0</v>
      </c>
      <c r="Q29" s="78">
        <v>6921</v>
      </c>
      <c r="R29" s="78">
        <v>3453</v>
      </c>
      <c r="S29" s="78">
        <v>3893</v>
      </c>
      <c r="T29" s="78">
        <v>7145</v>
      </c>
      <c r="U29" s="78">
        <v>891</v>
      </c>
      <c r="V29" s="31">
        <f t="shared" si="3"/>
        <v>120682</v>
      </c>
    </row>
    <row r="30" spans="1:22" s="14" customFormat="1" ht="21.75" customHeight="1">
      <c r="A30" s="2"/>
      <c r="B30" s="129"/>
      <c r="C30" s="131" t="s">
        <v>12</v>
      </c>
      <c r="D30" s="30" t="s">
        <v>5</v>
      </c>
      <c r="E30" s="80">
        <v>0</v>
      </c>
      <c r="F30" s="78">
        <v>350</v>
      </c>
      <c r="G30" s="78">
        <v>671</v>
      </c>
      <c r="H30" s="78">
        <v>308</v>
      </c>
      <c r="I30" s="78">
        <v>781</v>
      </c>
      <c r="J30" s="73">
        <v>364</v>
      </c>
      <c r="K30" s="74"/>
      <c r="L30" s="75"/>
      <c r="M30" s="78">
        <v>153</v>
      </c>
      <c r="N30" s="78">
        <v>560</v>
      </c>
      <c r="O30" s="78">
        <v>324</v>
      </c>
      <c r="P30" s="79">
        <v>212</v>
      </c>
      <c r="Q30" s="78">
        <v>240</v>
      </c>
      <c r="R30" s="78">
        <v>236</v>
      </c>
      <c r="S30" s="78">
        <v>476</v>
      </c>
      <c r="T30" s="78">
        <v>368</v>
      </c>
      <c r="U30" s="78">
        <v>202</v>
      </c>
      <c r="V30" s="31">
        <f t="shared" si="3"/>
        <v>5245</v>
      </c>
    </row>
    <row r="31" spans="1:22" s="14" customFormat="1" ht="21.75" customHeight="1">
      <c r="A31" s="2"/>
      <c r="B31" s="129"/>
      <c r="C31" s="132"/>
      <c r="D31" s="35" t="s">
        <v>6</v>
      </c>
      <c r="E31" s="80">
        <v>0</v>
      </c>
      <c r="F31" s="78">
        <v>7608</v>
      </c>
      <c r="G31" s="78">
        <v>19847</v>
      </c>
      <c r="H31" s="78">
        <v>12267</v>
      </c>
      <c r="I31" s="78">
        <v>16074</v>
      </c>
      <c r="J31" s="78">
        <v>7156</v>
      </c>
      <c r="K31" s="74"/>
      <c r="L31" s="75"/>
      <c r="M31" s="78">
        <v>1221</v>
      </c>
      <c r="N31" s="79">
        <v>12329</v>
      </c>
      <c r="O31" s="78">
        <v>7977</v>
      </c>
      <c r="P31" s="79">
        <v>3043</v>
      </c>
      <c r="Q31" s="78">
        <v>5185</v>
      </c>
      <c r="R31" s="78">
        <v>4193</v>
      </c>
      <c r="S31" s="78">
        <v>6293</v>
      </c>
      <c r="T31" s="78">
        <v>6856</v>
      </c>
      <c r="U31" s="78">
        <v>5162</v>
      </c>
      <c r="V31" s="31">
        <f t="shared" si="3"/>
        <v>115211</v>
      </c>
    </row>
    <row r="32" spans="1:22" s="14" customFormat="1" ht="21.75" customHeight="1">
      <c r="A32" s="2"/>
      <c r="B32" s="129"/>
      <c r="C32" s="131" t="s">
        <v>11</v>
      </c>
      <c r="D32" s="30" t="s">
        <v>5</v>
      </c>
      <c r="E32" s="33">
        <f>E20+E22+E24+E26+E28+E30</f>
        <v>0</v>
      </c>
      <c r="F32" s="33">
        <f>F20+F22+F24+F26+F28+F30</f>
        <v>5315</v>
      </c>
      <c r="G32" s="33">
        <f aca="true" t="shared" si="4" ref="G32:U32">G20+G22+G24+G26+G28+G30</f>
        <v>5215</v>
      </c>
      <c r="H32" s="33">
        <f t="shared" si="4"/>
        <v>2305</v>
      </c>
      <c r="I32" s="33">
        <f t="shared" si="4"/>
        <v>8300</v>
      </c>
      <c r="J32" s="33">
        <f t="shared" si="4"/>
        <v>3347</v>
      </c>
      <c r="K32" s="49"/>
      <c r="L32" s="48"/>
      <c r="M32" s="33">
        <f t="shared" si="4"/>
        <v>266</v>
      </c>
      <c r="N32" s="33">
        <f t="shared" si="4"/>
        <v>3404</v>
      </c>
      <c r="O32" s="33">
        <f t="shared" si="4"/>
        <v>2755</v>
      </c>
      <c r="P32" s="33">
        <f t="shared" si="4"/>
        <v>544</v>
      </c>
      <c r="Q32" s="33">
        <f t="shared" si="4"/>
        <v>2547</v>
      </c>
      <c r="R32" s="33">
        <f t="shared" si="4"/>
        <v>1766</v>
      </c>
      <c r="S32" s="33">
        <f t="shared" si="4"/>
        <v>2090</v>
      </c>
      <c r="T32" s="33">
        <f t="shared" si="4"/>
        <v>2196</v>
      </c>
      <c r="U32" s="33">
        <f t="shared" si="4"/>
        <v>2552</v>
      </c>
      <c r="V32" s="34">
        <f>SUM(E32:U32)</f>
        <v>42602</v>
      </c>
    </row>
    <row r="33" spans="1:22" s="14" customFormat="1" ht="21.75" customHeight="1">
      <c r="A33" s="2"/>
      <c r="B33" s="130"/>
      <c r="C33" s="132"/>
      <c r="D33" s="35" t="s">
        <v>6</v>
      </c>
      <c r="E33" s="37">
        <f>E21+E23+E25+E27+E29+E31</f>
        <v>0</v>
      </c>
      <c r="F33" s="37">
        <f aca="true" t="shared" si="5" ref="F33:U33">F21+F23+F25+F27+F29+F31</f>
        <v>71036</v>
      </c>
      <c r="G33" s="37">
        <f t="shared" si="5"/>
        <v>109111</v>
      </c>
      <c r="H33" s="37">
        <f t="shared" si="5"/>
        <v>51652</v>
      </c>
      <c r="I33" s="37">
        <f t="shared" si="5"/>
        <v>135843</v>
      </c>
      <c r="J33" s="37">
        <f t="shared" si="5"/>
        <v>50688</v>
      </c>
      <c r="K33" s="49"/>
      <c r="L33" s="48"/>
      <c r="M33" s="37">
        <f t="shared" si="5"/>
        <v>2708</v>
      </c>
      <c r="N33" s="37">
        <f t="shared" si="5"/>
        <v>58668</v>
      </c>
      <c r="O33" s="37">
        <f t="shared" si="5"/>
        <v>44787</v>
      </c>
      <c r="P33" s="37">
        <f t="shared" si="5"/>
        <v>7326</v>
      </c>
      <c r="Q33" s="37">
        <f t="shared" si="5"/>
        <v>46022</v>
      </c>
      <c r="R33" s="37">
        <f t="shared" si="5"/>
        <v>24558</v>
      </c>
      <c r="S33" s="37">
        <f t="shared" si="5"/>
        <v>28888</v>
      </c>
      <c r="T33" s="37">
        <f t="shared" si="5"/>
        <v>36697</v>
      </c>
      <c r="U33" s="37">
        <f t="shared" si="5"/>
        <v>44706</v>
      </c>
      <c r="V33" s="40">
        <f>SUM(E33:U33)</f>
        <v>712690</v>
      </c>
    </row>
    <row r="34" spans="1:22" s="15" customFormat="1" ht="21.75" customHeight="1">
      <c r="A34" s="41"/>
      <c r="B34" s="126" t="s">
        <v>13</v>
      </c>
      <c r="C34" s="126"/>
      <c r="D34" s="42" t="s">
        <v>5</v>
      </c>
      <c r="E34" s="43">
        <f>E18+E32</f>
        <v>266</v>
      </c>
      <c r="F34" s="43">
        <f aca="true" t="shared" si="6" ref="F34:U34">F18+F32</f>
        <v>5490</v>
      </c>
      <c r="G34" s="43">
        <f t="shared" si="6"/>
        <v>5593</v>
      </c>
      <c r="H34" s="43">
        <f t="shared" si="6"/>
        <v>2515</v>
      </c>
      <c r="I34" s="43">
        <f t="shared" si="6"/>
        <v>9114</v>
      </c>
      <c r="J34" s="43">
        <f t="shared" si="6"/>
        <v>3997</v>
      </c>
      <c r="K34" s="50"/>
      <c r="L34" s="51"/>
      <c r="M34" s="43">
        <f t="shared" si="6"/>
        <v>421</v>
      </c>
      <c r="N34" s="43">
        <f t="shared" si="6"/>
        <v>3678</v>
      </c>
      <c r="O34" s="43">
        <f t="shared" si="6"/>
        <v>3004</v>
      </c>
      <c r="P34" s="43">
        <f t="shared" si="6"/>
        <v>898</v>
      </c>
      <c r="Q34" s="43">
        <f t="shared" si="6"/>
        <v>2770</v>
      </c>
      <c r="R34" s="43">
        <f t="shared" si="6"/>
        <v>1991</v>
      </c>
      <c r="S34" s="43">
        <f t="shared" si="6"/>
        <v>2479</v>
      </c>
      <c r="T34" s="43">
        <f t="shared" si="6"/>
        <v>2402</v>
      </c>
      <c r="U34" s="43">
        <f t="shared" si="6"/>
        <v>2754</v>
      </c>
      <c r="V34" s="31">
        <f>SUM(E34:U34)</f>
        <v>47372</v>
      </c>
    </row>
    <row r="35" spans="1:22" s="15" customFormat="1" ht="21.75" customHeight="1">
      <c r="A35" s="41"/>
      <c r="B35" s="127"/>
      <c r="C35" s="127"/>
      <c r="D35" s="44" t="s">
        <v>6</v>
      </c>
      <c r="E35" s="45">
        <f>E19+E33</f>
        <v>10571</v>
      </c>
      <c r="F35" s="39">
        <f aca="true" t="shared" si="7" ref="F35:U35">F19+F33</f>
        <v>76460</v>
      </c>
      <c r="G35" s="39">
        <f t="shared" si="7"/>
        <v>120729</v>
      </c>
      <c r="H35" s="39">
        <f t="shared" si="7"/>
        <v>59826</v>
      </c>
      <c r="I35" s="39">
        <f t="shared" si="7"/>
        <v>148488</v>
      </c>
      <c r="J35" s="39">
        <f t="shared" si="7"/>
        <v>56587</v>
      </c>
      <c r="K35" s="50"/>
      <c r="L35" s="51"/>
      <c r="M35" s="39">
        <f t="shared" si="7"/>
        <v>3787</v>
      </c>
      <c r="N35" s="39">
        <f t="shared" si="7"/>
        <v>65908</v>
      </c>
      <c r="O35" s="39">
        <f t="shared" si="7"/>
        <v>52492</v>
      </c>
      <c r="P35" s="39">
        <f t="shared" si="7"/>
        <v>16565</v>
      </c>
      <c r="Q35" s="39">
        <f t="shared" si="7"/>
        <v>51277</v>
      </c>
      <c r="R35" s="39">
        <f t="shared" si="7"/>
        <v>31849</v>
      </c>
      <c r="S35" s="39">
        <f t="shared" si="7"/>
        <v>34260</v>
      </c>
      <c r="T35" s="39">
        <f t="shared" si="7"/>
        <v>41600</v>
      </c>
      <c r="U35" s="39">
        <f t="shared" si="7"/>
        <v>51092</v>
      </c>
      <c r="V35" s="40">
        <f>SUM(E35:U35)</f>
        <v>821491</v>
      </c>
    </row>
    <row r="36" spans="1:22" s="10" customFormat="1" ht="15" customHeight="1">
      <c r="A36" s="2"/>
      <c r="B36" s="29" t="s">
        <v>57</v>
      </c>
      <c r="C36" s="29"/>
      <c r="D36" s="29"/>
      <c r="E36" s="29"/>
      <c r="F36" s="29"/>
      <c r="G36" s="29"/>
      <c r="H36" s="29"/>
      <c r="I36" s="29"/>
      <c r="J36" s="29"/>
      <c r="K36" s="29"/>
      <c r="L36" s="29"/>
      <c r="M36" s="29"/>
      <c r="N36" s="29"/>
      <c r="O36" s="29"/>
      <c r="P36" s="29"/>
      <c r="Q36" s="29"/>
      <c r="R36" s="29"/>
      <c r="S36" s="29"/>
      <c r="T36" s="29"/>
      <c r="U36" s="2"/>
      <c r="V36" s="46" t="s">
        <v>31</v>
      </c>
    </row>
  </sheetData>
  <sheetProtection/>
  <mergeCells count="34">
    <mergeCell ref="C16:C17"/>
    <mergeCell ref="C28:C29"/>
    <mergeCell ref="C30:C31"/>
    <mergeCell ref="C18:C19"/>
    <mergeCell ref="C22:C23"/>
    <mergeCell ref="C26:C27"/>
    <mergeCell ref="C24:C25"/>
    <mergeCell ref="T4:T5"/>
    <mergeCell ref="B4:D5"/>
    <mergeCell ref="J4:J5"/>
    <mergeCell ref="V4:V5"/>
    <mergeCell ref="U4:U5"/>
    <mergeCell ref="G4:G5"/>
    <mergeCell ref="H4:H5"/>
    <mergeCell ref="I4:I5"/>
    <mergeCell ref="F4:F5"/>
    <mergeCell ref="M4:M5"/>
    <mergeCell ref="C14:C15"/>
    <mergeCell ref="B34:C35"/>
    <mergeCell ref="B6:B19"/>
    <mergeCell ref="B20:B33"/>
    <mergeCell ref="C20:C21"/>
    <mergeCell ref="C32:C33"/>
    <mergeCell ref="C12:C13"/>
    <mergeCell ref="C6:C7"/>
    <mergeCell ref="C8:C9"/>
    <mergeCell ref="C10:C11"/>
    <mergeCell ref="E4:E5"/>
    <mergeCell ref="S4:S5"/>
    <mergeCell ref="R4:R5"/>
    <mergeCell ref="Q4:Q5"/>
    <mergeCell ref="P4:P5"/>
    <mergeCell ref="O4:O5"/>
    <mergeCell ref="N4:N5"/>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あああ</dc:creator>
  <cp:keywords/>
  <dc:description/>
  <cp:lastModifiedBy>soumu061</cp:lastModifiedBy>
  <cp:lastPrinted>2013-09-25T01:49:32Z</cp:lastPrinted>
  <dcterms:created xsi:type="dcterms:W3CDTF">1999-03-31T02:03:20Z</dcterms:created>
  <dcterms:modified xsi:type="dcterms:W3CDTF">2014-03-28T03:10:32Z</dcterms:modified>
  <cp:category/>
  <cp:version/>
  <cp:contentType/>
  <cp:contentStatus/>
</cp:coreProperties>
</file>