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60" windowHeight="7260" activeTab="0"/>
  </bookViews>
  <sheets>
    <sheet name="24(1)" sheetId="1" r:id="rId1"/>
    <sheet name="24(2)" sheetId="2" r:id="rId2"/>
  </sheets>
  <definedNames>
    <definedName name="_xlnm.Print_Area" localSheetId="0">'24(1)'!$A$1:$CR$26</definedName>
    <definedName name="_xlnm.Print_Area" localSheetId="1">'24(2)'!$A$1:$BH$71</definedName>
  </definedNames>
  <calcPr fullCalcOnLoad="1"/>
</workbook>
</file>

<file path=xl/sharedStrings.xml><?xml version="1.0" encoding="utf-8"?>
<sst xmlns="http://schemas.openxmlformats.org/spreadsheetml/2006/main" count="260" uniqueCount="207">
  <si>
    <t>産業大分類</t>
  </si>
  <si>
    <t>事業所数</t>
  </si>
  <si>
    <t>従業者数</t>
  </si>
  <si>
    <t>Ｅ</t>
  </si>
  <si>
    <t>建設業</t>
  </si>
  <si>
    <t>Ｆ</t>
  </si>
  <si>
    <t>製造業</t>
  </si>
  <si>
    <t>Ｈ</t>
  </si>
  <si>
    <t>総      数</t>
  </si>
  <si>
    <t>100人以上</t>
  </si>
  <si>
    <t>50～99人</t>
  </si>
  <si>
    <t>30～49人</t>
  </si>
  <si>
    <t>20～29人</t>
  </si>
  <si>
    <t>5～9人</t>
  </si>
  <si>
    <t>１～4人</t>
  </si>
  <si>
    <t>注</t>
  </si>
  <si>
    <t>電気・ガス・熱供給・水道業</t>
  </si>
  <si>
    <t>情報通信業</t>
  </si>
  <si>
    <t>医療，福祉</t>
  </si>
  <si>
    <t>教育，学習支援業</t>
  </si>
  <si>
    <t>Ａ</t>
  </si>
  <si>
    <t>Ｄ</t>
  </si>
  <si>
    <t>Ｇ</t>
  </si>
  <si>
    <t>Ｉ</t>
  </si>
  <si>
    <t>Ｊ</t>
  </si>
  <si>
    <t>Ｋ</t>
  </si>
  <si>
    <t>Ｌ</t>
  </si>
  <si>
    <t>M</t>
  </si>
  <si>
    <t>Ｎ</t>
  </si>
  <si>
    <t>Ｏ</t>
  </si>
  <si>
    <t>Ｑ</t>
  </si>
  <si>
    <t>複合サービス事業</t>
  </si>
  <si>
    <t>-</t>
  </si>
  <si>
    <t>産　業　中　分　類</t>
  </si>
  <si>
    <t>01　農業</t>
  </si>
  <si>
    <t>02　林業</t>
  </si>
  <si>
    <t>B　漁業</t>
  </si>
  <si>
    <t>04　水産養殖業</t>
  </si>
  <si>
    <t>C　鉱業，採石業，砂利採取業</t>
  </si>
  <si>
    <t>D　建設業</t>
  </si>
  <si>
    <t>06　総合工事業</t>
  </si>
  <si>
    <t>07　職別工事業（設備工事業を除く）</t>
  </si>
  <si>
    <t>08　設備工事業</t>
  </si>
  <si>
    <t>E　製造業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</si>
  <si>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</si>
  <si>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</si>
  <si>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</si>
  <si>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</si>
  <si>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</si>
  <si>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</si>
  <si>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</si>
  <si>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</si>
  <si>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</si>
  <si>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</si>
  <si>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</si>
  <si>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</si>
  <si>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</si>
  <si>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</si>
  <si>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</si>
  <si>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</si>
  <si>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</si>
  <si>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</si>
  <si>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</si>
  <si>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</si>
  <si>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</si>
  <si>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</si>
  <si>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</si>
  <si>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</si>
  <si>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F　電気・ガス・熱供給・水道業</t>
  </si>
  <si>
    <t>33　電気業</t>
  </si>
  <si>
    <t>34　ガス業</t>
  </si>
  <si>
    <t>35　熱供給業</t>
  </si>
  <si>
    <t>36　水道業</t>
  </si>
  <si>
    <t>G　情報通信業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</si>
  <si>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</si>
  <si>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</si>
  <si>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</si>
  <si>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</si>
  <si>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</si>
  <si>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H　運輸業，郵便業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</si>
  <si>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</si>
  <si>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</si>
  <si>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</si>
  <si>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</si>
  <si>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</si>
  <si>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</si>
  <si>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</si>
  <si>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I　卸売業，小売業</t>
  </si>
  <si>
    <t>50　各種商品卸売業</t>
  </si>
  <si>
    <t>52　飲食料品卸売業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</si>
  <si>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</si>
  <si>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</si>
  <si>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</si>
  <si>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</si>
  <si>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</si>
  <si>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</si>
  <si>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</si>
  <si>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</si>
  <si>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</si>
  <si>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</si>
  <si>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K　不動産業，物品賃貸業</t>
  </si>
  <si>
    <t>68　不動産取引業</t>
  </si>
  <si>
    <t>69　不動産賃貸業・管理業</t>
  </si>
  <si>
    <t>70　物品賃貸業</t>
  </si>
  <si>
    <t>L　学術研究，専門・技術サービス業</t>
  </si>
  <si>
    <t>71　学術・開発研究機関</t>
  </si>
  <si>
    <t>73　広告業</t>
  </si>
  <si>
    <t>M　宿泊業，飲食サービス業</t>
  </si>
  <si>
    <t>75　宿泊業</t>
  </si>
  <si>
    <t>76　飲食店</t>
  </si>
  <si>
    <t>77　持ち帰り・配達飲食サービス業</t>
  </si>
  <si>
    <t>N　生活関連サービス業，娯楽業</t>
  </si>
  <si>
    <t>78　洗濯・理容・美容・浴場業</t>
  </si>
  <si>
    <t>79　その他の生活関連サービス業</t>
  </si>
  <si>
    <t>80　娯楽業</t>
  </si>
  <si>
    <t>O　教育，学習支援業</t>
  </si>
  <si>
    <t>81　学校教育</t>
  </si>
  <si>
    <t>82　その他の教育，学習支援業</t>
  </si>
  <si>
    <t>P　医療，福祉</t>
  </si>
  <si>
    <t>83　医療業</t>
  </si>
  <si>
    <t>84　保健衛生</t>
  </si>
  <si>
    <t>85　社会保険・社会福祉・介護事業</t>
  </si>
  <si>
    <t>Q　複合サービス事業</t>
  </si>
  <si>
    <t>86　郵便局</t>
  </si>
  <si>
    <t>87　協同組合（他に分類されないもの）</t>
  </si>
  <si>
    <t>R　サービス業（他に分類されないもの）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</si>
  <si>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</si>
  <si>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</si>
  <si>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</si>
  <si>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</si>
  <si>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</si>
  <si>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</si>
  <si>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</si>
  <si>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</si>
  <si>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51　繊維・衣服等卸売業</t>
  </si>
  <si>
    <t>05　鉱業，採石業，砂利採取業</t>
  </si>
  <si>
    <r>
      <t>64　</t>
    </r>
    <r>
      <rPr>
        <sz val="7"/>
        <rFont val="ＭＳ Ｐ明朝"/>
        <family val="1"/>
      </rPr>
      <t>貸金業,クレジットカード業等非預金信用機関</t>
    </r>
  </si>
  <si>
    <t>単位　事業所・人</t>
  </si>
  <si>
    <t>Ｐ</t>
  </si>
  <si>
    <t>Ｒ</t>
  </si>
  <si>
    <t>Ｃ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</si>
  <si>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</si>
  <si>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</si>
  <si>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</si>
  <si>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</si>
  <si>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</si>
  <si>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</si>
  <si>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</si>
  <si>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</si>
  <si>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</si>
  <si>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Ａ　農業，林業</t>
  </si>
  <si>
    <t>J　金融業，保険業</t>
  </si>
  <si>
    <t>-</t>
  </si>
  <si>
    <t>サ ー ビ ス 業 (他に分類されないもの)</t>
  </si>
  <si>
    <t>03　漁業（水産養殖業を除く）</t>
  </si>
  <si>
    <t>48　運輸に附帯するサービス業</t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</si>
  <si>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</si>
  <si>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</si>
  <si>
    <t>EZ　製造業内格付不能</t>
  </si>
  <si>
    <t>I2</t>
  </si>
  <si>
    <t xml:space="preserve"> 卸売業内格付不能</t>
  </si>
  <si>
    <t xml:space="preserve"> 小売業内格付不能</t>
  </si>
  <si>
    <t>　　　　平成24年2月1日現在</t>
  </si>
  <si>
    <t>-</t>
  </si>
  <si>
    <t>-</t>
  </si>
  <si>
    <t>（２）　産業(中分類)別事業所数及び従業者数（民営事業所）</t>
  </si>
  <si>
    <t>A～R全産業（公務を除く）</t>
  </si>
  <si>
    <t>LZ　学術研究，専門・技術サービス業内格付不能</t>
  </si>
  <si>
    <t>平成24年2月1日現在</t>
  </si>
  <si>
    <t>出向・派遣のみの
事業所数</t>
  </si>
  <si>
    <t>センサス－活動調査</t>
  </si>
  <si>
    <t>19人</t>
  </si>
  <si>
    <t>10～</t>
  </si>
  <si>
    <t>-</t>
  </si>
  <si>
    <t>-</t>
  </si>
  <si>
    <t>-</t>
  </si>
  <si>
    <t>-</t>
  </si>
  <si>
    <t>-</t>
  </si>
  <si>
    <t>24  平成24年経済</t>
  </si>
  <si>
    <t>資料　経済センサス－活動調査</t>
  </si>
  <si>
    <t>事業所数には事業内容等不詳の事業所を除く。</t>
  </si>
  <si>
    <t>DZ　建設業内格付不能</t>
  </si>
  <si>
    <t>-</t>
  </si>
  <si>
    <t>-</t>
  </si>
  <si>
    <t>-</t>
  </si>
  <si>
    <t>A～B農林漁業</t>
  </si>
  <si>
    <t>HZ 運輸業，郵便業内格付不能</t>
  </si>
  <si>
    <t>PZ　医療，福祉内格付不能</t>
  </si>
  <si>
    <t>JZ　金融業，保険業内格付不能</t>
  </si>
  <si>
    <t>K1　不動産業内格付不能</t>
  </si>
  <si>
    <t>A～BZ　農業，林業漁業内格付不能</t>
  </si>
  <si>
    <t>G1 通信業，放送業，映像・音声・文字情報制作業　　　
     内格付不能</t>
  </si>
  <si>
    <t>G2 情報サービス業，インターネット附随サービス業
     内格付不能</t>
  </si>
  <si>
    <t>R2　サービス業（政治・経済・文化団体，宗教を除く）
      内格付不能</t>
  </si>
  <si>
    <r>
      <t>67　</t>
    </r>
    <r>
      <rPr>
        <sz val="7"/>
        <rFont val="ＭＳ Ｐ明朝"/>
        <family val="1"/>
      </rPr>
      <t>保険業(保険媒介代理業,保険サービス業を含む)</t>
    </r>
  </si>
  <si>
    <t>A～R全産業（S公務を除く）</t>
  </si>
  <si>
    <t>I1</t>
  </si>
  <si>
    <t>-</t>
  </si>
  <si>
    <t>-</t>
  </si>
  <si>
    <t>53 建築材料，鉱物・金属材料等卸売業</t>
  </si>
  <si>
    <t>54　機械器具卸売業</t>
  </si>
  <si>
    <t>55　その他の卸売業</t>
  </si>
  <si>
    <t>NZ 生活関連サービス業，娯楽業内格付不能</t>
  </si>
  <si>
    <r>
      <t xml:space="preserve">M2 </t>
    </r>
    <r>
      <rPr>
        <sz val="7"/>
        <rFont val="ＭＳ Ｐ明朝"/>
        <family val="1"/>
      </rPr>
      <t>飲食店，持ち帰り・配達飲食サービス業内格付不能</t>
    </r>
  </si>
  <si>
    <t>A～B農業，林業漁業間格付不能</t>
  </si>
  <si>
    <t>事業所数及び従業者数（民営事業所）</t>
  </si>
  <si>
    <t>（１）　産業（大分類）・従業者規模別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</si>
</sst>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 "/>
    <numFmt numFmtId="181" formatCode="[&lt;=999]000;[&lt;=99999]000\-00;000\-0000"/>
    <numFmt numFmtId="182" formatCode="###,###,##0;&quot;-&quot;##,###,##0"/>
    <numFmt numFmtId="183" formatCode="\ ###,###,##0;&quot;-&quot;###,###,##0"/>
    <numFmt numFmtId="184" formatCode="#,##0\ "/>
    <numFmt numFmtId="185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vertical="center"/>
    </xf>
    <xf numFmtId="0" fontId="6" fillId="0" borderId="17" xfId="0" applyFont="1" applyFill="1" applyBorder="1" applyAlignment="1" quotePrefix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vertical="center" shrinkToFit="1"/>
    </xf>
    <xf numFmtId="0" fontId="0" fillId="0" borderId="11" xfId="0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 shrinkToFit="1"/>
    </xf>
    <xf numFmtId="0" fontId="9" fillId="0" borderId="17" xfId="0" applyFont="1" applyFill="1" applyBorder="1" applyAlignment="1">
      <alignment horizontal="distributed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38" fontId="7" fillId="0" borderId="0" xfId="48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29"/>
  <sheetViews>
    <sheetView showGridLines="0" tabSelected="1" zoomScale="90" zoomScaleNormal="90" zoomScaleSheetLayoutView="100" zoomScalePageLayoutView="0" workbookViewId="0" topLeftCell="A1">
      <selection activeCell="DC27" sqref="DC27"/>
    </sheetView>
  </sheetViews>
  <sheetFormatPr defaultColWidth="1.625" defaultRowHeight="13.5" customHeight="1"/>
  <cols>
    <col min="1" max="4" width="1.625" style="5" customWidth="1"/>
    <col min="5" max="13" width="1.875" style="5" customWidth="1"/>
    <col min="14" max="104" width="1.625" style="5" customWidth="1"/>
    <col min="105" max="16384" width="1.625" style="5" customWidth="1"/>
  </cols>
  <sheetData>
    <row r="1" spans="30:74" s="3" customFormat="1" ht="18" customHeight="1">
      <c r="AD1" s="97"/>
      <c r="AE1" s="97"/>
      <c r="AF1" s="97"/>
      <c r="AG1" s="4"/>
      <c r="AI1" s="59"/>
      <c r="AJ1" s="60"/>
      <c r="AK1" s="59"/>
      <c r="AL1" s="59"/>
      <c r="AM1" s="59"/>
      <c r="AN1" s="59"/>
      <c r="AO1" s="59"/>
      <c r="AP1" s="59"/>
      <c r="AQ1" s="59"/>
      <c r="AR1" s="59"/>
      <c r="AU1" s="59"/>
      <c r="AV1" s="52" t="s">
        <v>178</v>
      </c>
      <c r="AW1" s="59"/>
      <c r="AX1" s="59"/>
      <c r="AY1" s="53" t="s">
        <v>170</v>
      </c>
      <c r="BA1" s="59"/>
      <c r="BB1" s="59"/>
      <c r="BC1" s="59"/>
      <c r="BD1" s="59"/>
      <c r="BE1" s="59"/>
      <c r="BF1" s="59"/>
      <c r="BG1" s="59"/>
      <c r="BH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</row>
    <row r="2" spans="2:18" ht="13.5" customHeight="1">
      <c r="B2" s="6"/>
      <c r="C2" s="6"/>
      <c r="D2" s="6"/>
      <c r="E2" s="6"/>
      <c r="F2" s="6"/>
      <c r="G2" s="6"/>
      <c r="H2" s="6"/>
      <c r="O2" s="6"/>
      <c r="P2" s="6"/>
      <c r="Q2" s="6"/>
      <c r="R2" s="6"/>
    </row>
    <row r="3" spans="48:51" ht="16.5" customHeight="1">
      <c r="AV3" s="7" t="s">
        <v>206</v>
      </c>
      <c r="AY3" s="5" t="s">
        <v>205</v>
      </c>
    </row>
    <row r="4" spans="2:104" ht="15" customHeight="1" thickBot="1">
      <c r="B4" s="5" t="s">
        <v>137</v>
      </c>
      <c r="CH4" s="56"/>
      <c r="CI4" s="70" t="s">
        <v>168</v>
      </c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1"/>
      <c r="CZ4" s="1"/>
    </row>
    <row r="5" spans="2:108" ht="15" customHeight="1" thickTop="1">
      <c r="B5" s="87" t="s">
        <v>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  <c r="N5" s="93" t="s">
        <v>8</v>
      </c>
      <c r="O5" s="94"/>
      <c r="P5" s="94"/>
      <c r="Q5" s="94"/>
      <c r="R5" s="94"/>
      <c r="S5" s="94"/>
      <c r="T5" s="94"/>
      <c r="U5" s="94"/>
      <c r="V5" s="94"/>
      <c r="W5" s="94"/>
      <c r="X5" s="93" t="s">
        <v>14</v>
      </c>
      <c r="Y5" s="94"/>
      <c r="Z5" s="94"/>
      <c r="AA5" s="94"/>
      <c r="AB5" s="94"/>
      <c r="AC5" s="94"/>
      <c r="AD5" s="94"/>
      <c r="AE5" s="94"/>
      <c r="AF5" s="94"/>
      <c r="AG5" s="94"/>
      <c r="AH5" s="93" t="s">
        <v>13</v>
      </c>
      <c r="AI5" s="94"/>
      <c r="AJ5" s="94"/>
      <c r="AK5" s="94"/>
      <c r="AL5" s="94"/>
      <c r="AM5" s="94"/>
      <c r="AN5" s="94"/>
      <c r="AO5" s="94"/>
      <c r="AP5" s="94"/>
      <c r="AQ5" s="94"/>
      <c r="AR5" s="71" t="s">
        <v>172</v>
      </c>
      <c r="AS5" s="72"/>
      <c r="AT5" s="72"/>
      <c r="AU5" s="72"/>
      <c r="AV5" s="72"/>
      <c r="AW5" s="1"/>
      <c r="AX5" s="1"/>
      <c r="AY5" s="72" t="s">
        <v>171</v>
      </c>
      <c r="AZ5" s="72"/>
      <c r="BA5" s="72"/>
      <c r="BB5" s="72"/>
      <c r="BC5" s="73"/>
      <c r="BD5" s="71" t="s">
        <v>12</v>
      </c>
      <c r="BE5" s="72"/>
      <c r="BF5" s="72"/>
      <c r="BG5" s="72"/>
      <c r="BH5" s="72"/>
      <c r="BI5" s="72"/>
      <c r="BJ5" s="72"/>
      <c r="BK5" s="72"/>
      <c r="BL5" s="72"/>
      <c r="BM5" s="73"/>
      <c r="BN5" s="93" t="s">
        <v>11</v>
      </c>
      <c r="BO5" s="94"/>
      <c r="BP5" s="94"/>
      <c r="BQ5" s="94"/>
      <c r="BR5" s="94"/>
      <c r="BS5" s="94"/>
      <c r="BT5" s="94"/>
      <c r="BU5" s="94"/>
      <c r="BV5" s="94"/>
      <c r="BW5" s="94"/>
      <c r="BX5" s="93" t="s">
        <v>10</v>
      </c>
      <c r="BY5" s="94"/>
      <c r="BZ5" s="94"/>
      <c r="CA5" s="94"/>
      <c r="CB5" s="94"/>
      <c r="CC5" s="94"/>
      <c r="CD5" s="94"/>
      <c r="CE5" s="94"/>
      <c r="CF5" s="94"/>
      <c r="CG5" s="94"/>
      <c r="CH5" s="93" t="s">
        <v>9</v>
      </c>
      <c r="CI5" s="94"/>
      <c r="CJ5" s="94"/>
      <c r="CK5" s="94"/>
      <c r="CL5" s="94"/>
      <c r="CM5" s="94"/>
      <c r="CN5" s="94"/>
      <c r="CO5" s="94"/>
      <c r="CP5" s="94"/>
      <c r="CQ5" s="94"/>
      <c r="CR5" s="74" t="s">
        <v>169</v>
      </c>
      <c r="CS5" s="75"/>
      <c r="CT5" s="75"/>
      <c r="CU5" s="75"/>
      <c r="CV5" s="75"/>
      <c r="CW5" s="75"/>
      <c r="CX5" s="75"/>
      <c r="CY5" s="24"/>
      <c r="CZ5" s="24"/>
      <c r="DA5" s="24"/>
      <c r="DB5" s="58"/>
      <c r="DC5" s="58"/>
      <c r="DD5" s="58"/>
    </row>
    <row r="6" spans="2:108" s="8" customFormat="1" ht="1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95" t="s">
        <v>1</v>
      </c>
      <c r="O6" s="80"/>
      <c r="P6" s="80"/>
      <c r="Q6" s="80"/>
      <c r="R6" s="80"/>
      <c r="S6" s="80" t="s">
        <v>2</v>
      </c>
      <c r="T6" s="80"/>
      <c r="U6" s="80"/>
      <c r="V6" s="80"/>
      <c r="W6" s="80"/>
      <c r="X6" s="80" t="s">
        <v>1</v>
      </c>
      <c r="Y6" s="80"/>
      <c r="Z6" s="80"/>
      <c r="AA6" s="80"/>
      <c r="AB6" s="80"/>
      <c r="AC6" s="80" t="s">
        <v>2</v>
      </c>
      <c r="AD6" s="80"/>
      <c r="AE6" s="80"/>
      <c r="AF6" s="80"/>
      <c r="AG6" s="80"/>
      <c r="AH6" s="80" t="s">
        <v>1</v>
      </c>
      <c r="AI6" s="80"/>
      <c r="AJ6" s="80"/>
      <c r="AK6" s="80"/>
      <c r="AL6" s="80"/>
      <c r="AM6" s="80" t="s">
        <v>2</v>
      </c>
      <c r="AN6" s="80"/>
      <c r="AO6" s="80"/>
      <c r="AP6" s="80"/>
      <c r="AQ6" s="80"/>
      <c r="AR6" s="80" t="s">
        <v>1</v>
      </c>
      <c r="AS6" s="80"/>
      <c r="AT6" s="80"/>
      <c r="AU6" s="80"/>
      <c r="AV6" s="80"/>
      <c r="AW6" s="9"/>
      <c r="AX6" s="9"/>
      <c r="AY6" s="95" t="s">
        <v>2</v>
      </c>
      <c r="AZ6" s="80"/>
      <c r="BA6" s="80"/>
      <c r="BB6" s="80"/>
      <c r="BC6" s="80"/>
      <c r="BD6" s="80" t="s">
        <v>1</v>
      </c>
      <c r="BE6" s="80"/>
      <c r="BF6" s="80"/>
      <c r="BG6" s="80"/>
      <c r="BH6" s="96"/>
      <c r="BI6" s="80" t="s">
        <v>2</v>
      </c>
      <c r="BJ6" s="80"/>
      <c r="BK6" s="80"/>
      <c r="BL6" s="80"/>
      <c r="BM6" s="80"/>
      <c r="BN6" s="80" t="s">
        <v>1</v>
      </c>
      <c r="BO6" s="80"/>
      <c r="BP6" s="80"/>
      <c r="BQ6" s="80"/>
      <c r="BR6" s="80"/>
      <c r="BS6" s="80" t="s">
        <v>2</v>
      </c>
      <c r="BT6" s="80"/>
      <c r="BU6" s="80"/>
      <c r="BV6" s="80"/>
      <c r="BW6" s="80"/>
      <c r="BX6" s="80" t="s">
        <v>1</v>
      </c>
      <c r="BY6" s="80"/>
      <c r="BZ6" s="80"/>
      <c r="CA6" s="80"/>
      <c r="CB6" s="80"/>
      <c r="CC6" s="80" t="s">
        <v>2</v>
      </c>
      <c r="CD6" s="80"/>
      <c r="CE6" s="80"/>
      <c r="CF6" s="80"/>
      <c r="CG6" s="80"/>
      <c r="CH6" s="80" t="s">
        <v>1</v>
      </c>
      <c r="CI6" s="80"/>
      <c r="CJ6" s="80"/>
      <c r="CK6" s="80"/>
      <c r="CL6" s="80"/>
      <c r="CM6" s="79" t="s">
        <v>2</v>
      </c>
      <c r="CN6" s="79"/>
      <c r="CO6" s="79"/>
      <c r="CP6" s="79"/>
      <c r="CQ6" s="79"/>
      <c r="CR6" s="76"/>
      <c r="CS6" s="77"/>
      <c r="CT6" s="77"/>
      <c r="CU6" s="77"/>
      <c r="CV6" s="77"/>
      <c r="CW6" s="77"/>
      <c r="CX6" s="77"/>
      <c r="CY6" s="24"/>
      <c r="CZ6" s="24"/>
      <c r="DA6" s="24"/>
      <c r="DB6" s="58"/>
      <c r="DC6" s="58"/>
      <c r="DD6" s="58"/>
    </row>
    <row r="7" spans="2:106" ht="15" customHeight="1">
      <c r="B7" s="91" t="s">
        <v>166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1"/>
      <c r="O7" s="78">
        <f>SUM(O8:O25)</f>
        <v>14892</v>
      </c>
      <c r="P7" s="78"/>
      <c r="Q7" s="78"/>
      <c r="R7" s="78"/>
      <c r="S7" s="78">
        <f>SUM(T8:T25)</f>
        <v>138204</v>
      </c>
      <c r="T7" s="78"/>
      <c r="U7" s="78"/>
      <c r="V7" s="78"/>
      <c r="W7" s="78"/>
      <c r="X7" s="2"/>
      <c r="Y7" s="78">
        <f>SUM(Y8:Y25)</f>
        <v>8656</v>
      </c>
      <c r="Z7" s="78"/>
      <c r="AA7" s="78"/>
      <c r="AB7" s="78"/>
      <c r="AC7" s="2"/>
      <c r="AD7" s="78">
        <f>SUM(AD8:AD25)</f>
        <v>18368</v>
      </c>
      <c r="AE7" s="78"/>
      <c r="AF7" s="78"/>
      <c r="AG7" s="78"/>
      <c r="AH7" s="2"/>
      <c r="AI7" s="78">
        <f>SUM(AI8:AI25)</f>
        <v>3062</v>
      </c>
      <c r="AJ7" s="78"/>
      <c r="AK7" s="78"/>
      <c r="AL7" s="78"/>
      <c r="AM7" s="2"/>
      <c r="AN7" s="78">
        <f>SUM(AN8:AN25)</f>
        <v>20029</v>
      </c>
      <c r="AO7" s="78"/>
      <c r="AP7" s="78"/>
      <c r="AQ7" s="78"/>
      <c r="AR7" s="2"/>
      <c r="AS7" s="78">
        <f>SUM(AS8:AS25)</f>
        <v>1781</v>
      </c>
      <c r="AT7" s="78"/>
      <c r="AU7" s="78"/>
      <c r="AV7" s="78"/>
      <c r="AW7" s="57"/>
      <c r="AX7" s="57"/>
      <c r="AY7" s="2"/>
      <c r="AZ7" s="78">
        <f>SUM(AZ8:AZ25)</f>
        <v>23893</v>
      </c>
      <c r="BA7" s="78"/>
      <c r="BB7" s="78"/>
      <c r="BC7" s="78"/>
      <c r="BD7" s="2"/>
      <c r="BE7" s="78">
        <f>SUM(BE8:BE25)</f>
        <v>579</v>
      </c>
      <c r="BF7" s="78"/>
      <c r="BG7" s="78"/>
      <c r="BH7" s="78"/>
      <c r="BI7" s="2"/>
      <c r="BJ7" s="78">
        <f>SUM(BJ8:BJ25)</f>
        <v>13663</v>
      </c>
      <c r="BK7" s="78"/>
      <c r="BL7" s="78"/>
      <c r="BM7" s="78"/>
      <c r="BN7" s="2"/>
      <c r="BO7" s="78">
        <f>SUM(BO8:BO25)</f>
        <v>391</v>
      </c>
      <c r="BP7" s="78"/>
      <c r="BQ7" s="78"/>
      <c r="BR7" s="78"/>
      <c r="BS7" s="2"/>
      <c r="BT7" s="78">
        <f>SUM(BT8:BT25)</f>
        <v>14902</v>
      </c>
      <c r="BU7" s="78"/>
      <c r="BV7" s="78"/>
      <c r="BW7" s="78"/>
      <c r="BX7" s="2"/>
      <c r="BY7" s="78">
        <f>SUM(BY8:BY25)</f>
        <v>256</v>
      </c>
      <c r="BZ7" s="78"/>
      <c r="CA7" s="78"/>
      <c r="CB7" s="78"/>
      <c r="CC7" s="2"/>
      <c r="CD7" s="78">
        <f>SUM(CD8:CD25)</f>
        <v>17696</v>
      </c>
      <c r="CE7" s="78"/>
      <c r="CF7" s="78"/>
      <c r="CG7" s="78"/>
      <c r="CH7" s="2"/>
      <c r="CI7" s="78">
        <f>SUM(CI8:CI25)</f>
        <v>130</v>
      </c>
      <c r="CJ7" s="78"/>
      <c r="CK7" s="78"/>
      <c r="CL7" s="78"/>
      <c r="CM7" s="2"/>
      <c r="CN7" s="78">
        <f>SUM(CN8:CN25)</f>
        <v>29653</v>
      </c>
      <c r="CO7" s="78"/>
      <c r="CP7" s="78"/>
      <c r="CQ7" s="78"/>
      <c r="CR7" s="78">
        <f>SUM(CR8:CX25)</f>
        <v>37</v>
      </c>
      <c r="CS7" s="78"/>
      <c r="CT7" s="78"/>
      <c r="CU7" s="78"/>
      <c r="CV7" s="78"/>
      <c r="CW7" s="78"/>
      <c r="CX7" s="78"/>
      <c r="CY7" s="62"/>
      <c r="CZ7" s="2"/>
      <c r="DA7" s="1"/>
      <c r="DB7" s="1"/>
    </row>
    <row r="8" spans="2:106" ht="15" customHeight="1">
      <c r="B8" s="1"/>
      <c r="C8" s="9" t="s">
        <v>20</v>
      </c>
      <c r="D8" s="1"/>
      <c r="E8" s="83" t="s">
        <v>141</v>
      </c>
      <c r="F8" s="83"/>
      <c r="G8" s="83"/>
      <c r="H8" s="83"/>
      <c r="I8" s="83"/>
      <c r="J8" s="83"/>
      <c r="K8" s="83"/>
      <c r="L8" s="83"/>
      <c r="M8" s="84"/>
      <c r="N8" s="1"/>
      <c r="O8" s="68">
        <f aca="true" t="shared" si="0" ref="O8:O25">SUM(Y8,AI8,AS8,BE8,BO8,BY8,CI8,CR8)</f>
        <v>48</v>
      </c>
      <c r="P8" s="68"/>
      <c r="Q8" s="68"/>
      <c r="R8" s="68"/>
      <c r="S8" s="2"/>
      <c r="T8" s="68">
        <f>SUM(AD8,AN8,AZ8,BJ8,BT8,CD8,CN8)</f>
        <v>592</v>
      </c>
      <c r="U8" s="68"/>
      <c r="V8" s="68"/>
      <c r="W8" s="68"/>
      <c r="X8" s="2"/>
      <c r="Y8" s="68">
        <v>17</v>
      </c>
      <c r="Z8" s="68"/>
      <c r="AA8" s="68"/>
      <c r="AB8" s="68"/>
      <c r="AC8" s="2"/>
      <c r="AD8" s="68">
        <v>41</v>
      </c>
      <c r="AE8" s="68"/>
      <c r="AF8" s="68"/>
      <c r="AG8" s="68"/>
      <c r="AH8" s="2"/>
      <c r="AI8" s="68">
        <v>14</v>
      </c>
      <c r="AJ8" s="68"/>
      <c r="AK8" s="68"/>
      <c r="AL8" s="68"/>
      <c r="AM8" s="2"/>
      <c r="AN8" s="68">
        <v>95</v>
      </c>
      <c r="AO8" s="68"/>
      <c r="AP8" s="68"/>
      <c r="AQ8" s="68"/>
      <c r="AR8" s="2"/>
      <c r="AS8" s="68">
        <v>6</v>
      </c>
      <c r="AT8" s="68"/>
      <c r="AU8" s="68"/>
      <c r="AV8" s="68"/>
      <c r="AW8" s="55"/>
      <c r="AX8" s="55"/>
      <c r="AY8" s="2"/>
      <c r="AZ8" s="68">
        <v>76</v>
      </c>
      <c r="BA8" s="68"/>
      <c r="BB8" s="68"/>
      <c r="BC8" s="68"/>
      <c r="BD8" s="2"/>
      <c r="BE8" s="68">
        <v>6</v>
      </c>
      <c r="BF8" s="68"/>
      <c r="BG8" s="68"/>
      <c r="BH8" s="68"/>
      <c r="BI8" s="2"/>
      <c r="BJ8" s="68">
        <v>134</v>
      </c>
      <c r="BK8" s="68"/>
      <c r="BL8" s="68"/>
      <c r="BM8" s="68"/>
      <c r="BN8" s="2"/>
      <c r="BO8" s="68">
        <v>4</v>
      </c>
      <c r="BP8" s="68"/>
      <c r="BQ8" s="68"/>
      <c r="BR8" s="68"/>
      <c r="BS8" s="2"/>
      <c r="BT8" s="68">
        <v>141</v>
      </c>
      <c r="BU8" s="68"/>
      <c r="BV8" s="68"/>
      <c r="BW8" s="68"/>
      <c r="BX8" s="2"/>
      <c r="BY8" s="68" t="s">
        <v>173</v>
      </c>
      <c r="BZ8" s="68"/>
      <c r="CA8" s="68"/>
      <c r="CB8" s="68"/>
      <c r="CC8" s="2"/>
      <c r="CD8" s="68" t="s">
        <v>173</v>
      </c>
      <c r="CE8" s="68"/>
      <c r="CF8" s="68"/>
      <c r="CG8" s="68"/>
      <c r="CH8" s="2"/>
      <c r="CI8" s="68">
        <v>1</v>
      </c>
      <c r="CJ8" s="68"/>
      <c r="CK8" s="68"/>
      <c r="CL8" s="68"/>
      <c r="CM8" s="2"/>
      <c r="CN8" s="68">
        <v>105</v>
      </c>
      <c r="CO8" s="68"/>
      <c r="CP8" s="68"/>
      <c r="CQ8" s="68"/>
      <c r="CR8" s="68" t="s">
        <v>173</v>
      </c>
      <c r="CS8" s="68"/>
      <c r="CT8" s="68"/>
      <c r="CU8" s="68"/>
      <c r="CV8" s="68"/>
      <c r="CW8" s="68"/>
      <c r="CX8" s="68"/>
      <c r="CY8" s="2"/>
      <c r="CZ8" s="2"/>
      <c r="DA8" s="1"/>
      <c r="DB8" s="1"/>
    </row>
    <row r="9" spans="2:106" ht="15" customHeight="1">
      <c r="B9" s="15"/>
      <c r="C9" s="108" t="s">
        <v>204</v>
      </c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"/>
      <c r="O9" s="68">
        <f t="shared" si="0"/>
        <v>4</v>
      </c>
      <c r="P9" s="68"/>
      <c r="Q9" s="68"/>
      <c r="R9" s="68"/>
      <c r="S9" s="2"/>
      <c r="T9" s="68">
        <f aca="true" t="shared" si="1" ref="T9:T25">SUM(AD9,AN9,AZ9,BJ9,BT9,CD9,CN9)</f>
        <v>67</v>
      </c>
      <c r="U9" s="68"/>
      <c r="V9" s="68"/>
      <c r="W9" s="68"/>
      <c r="X9" s="2"/>
      <c r="Y9" s="68">
        <v>1</v>
      </c>
      <c r="Z9" s="68"/>
      <c r="AA9" s="68"/>
      <c r="AB9" s="68"/>
      <c r="AC9" s="2"/>
      <c r="AD9" s="68">
        <v>3</v>
      </c>
      <c r="AE9" s="68"/>
      <c r="AF9" s="68"/>
      <c r="AG9" s="68"/>
      <c r="AH9" s="2"/>
      <c r="AI9" s="68">
        <v>1</v>
      </c>
      <c r="AJ9" s="68"/>
      <c r="AK9" s="68"/>
      <c r="AL9" s="68"/>
      <c r="AM9" s="2"/>
      <c r="AN9" s="68">
        <v>8</v>
      </c>
      <c r="AO9" s="68"/>
      <c r="AP9" s="68"/>
      <c r="AQ9" s="68"/>
      <c r="AR9" s="2"/>
      <c r="AS9" s="68">
        <v>1</v>
      </c>
      <c r="AT9" s="68"/>
      <c r="AU9" s="68"/>
      <c r="AV9" s="68"/>
      <c r="AW9" s="55"/>
      <c r="AX9" s="55"/>
      <c r="AY9" s="2"/>
      <c r="AZ9" s="68">
        <v>16</v>
      </c>
      <c r="BA9" s="68"/>
      <c r="BB9" s="68"/>
      <c r="BC9" s="68"/>
      <c r="BD9" s="2"/>
      <c r="BE9" s="68" t="s">
        <v>176</v>
      </c>
      <c r="BF9" s="68"/>
      <c r="BG9" s="68"/>
      <c r="BH9" s="68"/>
      <c r="BI9" s="2"/>
      <c r="BJ9" s="68" t="s">
        <v>174</v>
      </c>
      <c r="BK9" s="68"/>
      <c r="BL9" s="68"/>
      <c r="BM9" s="68"/>
      <c r="BN9" s="2"/>
      <c r="BO9" s="68">
        <v>1</v>
      </c>
      <c r="BP9" s="68"/>
      <c r="BQ9" s="68"/>
      <c r="BR9" s="68"/>
      <c r="BS9" s="2"/>
      <c r="BT9" s="68">
        <v>40</v>
      </c>
      <c r="BU9" s="68"/>
      <c r="BV9" s="68"/>
      <c r="BW9" s="68"/>
      <c r="BX9" s="2"/>
      <c r="BY9" s="68" t="s">
        <v>152</v>
      </c>
      <c r="BZ9" s="68"/>
      <c r="CA9" s="68"/>
      <c r="CB9" s="68"/>
      <c r="CC9" s="2"/>
      <c r="CD9" s="68" t="s">
        <v>152</v>
      </c>
      <c r="CE9" s="68"/>
      <c r="CF9" s="68"/>
      <c r="CG9" s="68"/>
      <c r="CH9" s="2"/>
      <c r="CI9" s="68" t="s">
        <v>152</v>
      </c>
      <c r="CJ9" s="68"/>
      <c r="CK9" s="68"/>
      <c r="CL9" s="68"/>
      <c r="CM9" s="2"/>
      <c r="CN9" s="68" t="s">
        <v>152</v>
      </c>
      <c r="CO9" s="68"/>
      <c r="CP9" s="68"/>
      <c r="CQ9" s="68"/>
      <c r="CR9" s="68" t="s">
        <v>174</v>
      </c>
      <c r="CS9" s="68"/>
      <c r="CT9" s="68"/>
      <c r="CU9" s="68"/>
      <c r="CV9" s="68"/>
      <c r="CW9" s="68"/>
      <c r="CX9" s="68"/>
      <c r="CY9" s="2"/>
      <c r="CZ9" s="2"/>
      <c r="DA9" s="1"/>
      <c r="DB9" s="1"/>
    </row>
    <row r="10" spans="2:106" ht="15" customHeight="1">
      <c r="B10" s="1"/>
      <c r="C10" s="9" t="s">
        <v>140</v>
      </c>
      <c r="D10" s="1"/>
      <c r="E10" s="85" t="s">
        <v>142</v>
      </c>
      <c r="F10" s="85"/>
      <c r="G10" s="85"/>
      <c r="H10" s="85"/>
      <c r="I10" s="85"/>
      <c r="J10" s="85"/>
      <c r="K10" s="85"/>
      <c r="L10" s="85"/>
      <c r="M10" s="86"/>
      <c r="N10" s="1"/>
      <c r="O10" s="68">
        <f t="shared" si="0"/>
        <v>2</v>
      </c>
      <c r="P10" s="68"/>
      <c r="Q10" s="68"/>
      <c r="R10" s="68"/>
      <c r="S10" s="2"/>
      <c r="T10" s="68">
        <f t="shared" si="1"/>
        <v>5</v>
      </c>
      <c r="U10" s="68"/>
      <c r="V10" s="68"/>
      <c r="W10" s="68"/>
      <c r="X10" s="2"/>
      <c r="Y10" s="68">
        <v>2</v>
      </c>
      <c r="Z10" s="68"/>
      <c r="AA10" s="68"/>
      <c r="AB10" s="68"/>
      <c r="AC10" s="2"/>
      <c r="AD10" s="68">
        <v>5</v>
      </c>
      <c r="AE10" s="68"/>
      <c r="AF10" s="68"/>
      <c r="AG10" s="68"/>
      <c r="AH10" s="2"/>
      <c r="AI10" s="68" t="s">
        <v>152</v>
      </c>
      <c r="AJ10" s="68"/>
      <c r="AK10" s="68"/>
      <c r="AL10" s="68"/>
      <c r="AM10" s="2"/>
      <c r="AN10" s="68" t="s">
        <v>175</v>
      </c>
      <c r="AO10" s="68"/>
      <c r="AP10" s="68"/>
      <c r="AQ10" s="68"/>
      <c r="AR10" s="2"/>
      <c r="AS10" s="68" t="s">
        <v>175</v>
      </c>
      <c r="AT10" s="68"/>
      <c r="AU10" s="68"/>
      <c r="AV10" s="68"/>
      <c r="AW10" s="55"/>
      <c r="AX10" s="55"/>
      <c r="AY10" s="2"/>
      <c r="AZ10" s="68" t="s">
        <v>177</v>
      </c>
      <c r="BA10" s="68"/>
      <c r="BB10" s="68"/>
      <c r="BC10" s="68"/>
      <c r="BD10" s="2"/>
      <c r="BE10" s="68" t="s">
        <v>174</v>
      </c>
      <c r="BF10" s="68"/>
      <c r="BG10" s="68"/>
      <c r="BH10" s="68"/>
      <c r="BI10" s="2"/>
      <c r="BJ10" s="68" t="s">
        <v>174</v>
      </c>
      <c r="BK10" s="68"/>
      <c r="BL10" s="68"/>
      <c r="BM10" s="68"/>
      <c r="BN10" s="2"/>
      <c r="BO10" s="68" t="s">
        <v>32</v>
      </c>
      <c r="BP10" s="68"/>
      <c r="BQ10" s="68"/>
      <c r="BR10" s="68"/>
      <c r="BS10" s="2"/>
      <c r="BT10" s="68" t="s">
        <v>32</v>
      </c>
      <c r="BU10" s="68"/>
      <c r="BV10" s="68"/>
      <c r="BW10" s="68"/>
      <c r="BX10" s="2"/>
      <c r="BY10" s="68" t="s">
        <v>32</v>
      </c>
      <c r="BZ10" s="68"/>
      <c r="CA10" s="68"/>
      <c r="CB10" s="68"/>
      <c r="CC10" s="2"/>
      <c r="CD10" s="68" t="s">
        <v>32</v>
      </c>
      <c r="CE10" s="68"/>
      <c r="CF10" s="68"/>
      <c r="CG10" s="68"/>
      <c r="CH10" s="2"/>
      <c r="CI10" s="68" t="s">
        <v>32</v>
      </c>
      <c r="CJ10" s="68"/>
      <c r="CK10" s="68"/>
      <c r="CL10" s="68"/>
      <c r="CM10" s="2"/>
      <c r="CN10" s="68" t="s">
        <v>32</v>
      </c>
      <c r="CO10" s="68"/>
      <c r="CP10" s="68"/>
      <c r="CQ10" s="68"/>
      <c r="CR10" s="68" t="s">
        <v>175</v>
      </c>
      <c r="CS10" s="68"/>
      <c r="CT10" s="68"/>
      <c r="CU10" s="68"/>
      <c r="CV10" s="68"/>
      <c r="CW10" s="68"/>
      <c r="CX10" s="68"/>
      <c r="CY10" s="2"/>
      <c r="CZ10" s="2"/>
      <c r="DA10" s="1"/>
      <c r="DB10" s="1"/>
    </row>
    <row r="11" spans="2:106" ht="15" customHeight="1">
      <c r="B11" s="1"/>
      <c r="C11" s="9" t="s">
        <v>21</v>
      </c>
      <c r="D11" s="1"/>
      <c r="E11" s="83" t="s">
        <v>4</v>
      </c>
      <c r="F11" s="83"/>
      <c r="G11" s="83"/>
      <c r="H11" s="83"/>
      <c r="I11" s="83"/>
      <c r="J11" s="83"/>
      <c r="K11" s="83"/>
      <c r="L11" s="83"/>
      <c r="M11" s="84"/>
      <c r="N11" s="1"/>
      <c r="O11" s="68">
        <f t="shared" si="0"/>
        <v>1457</v>
      </c>
      <c r="P11" s="68"/>
      <c r="Q11" s="68"/>
      <c r="R11" s="68"/>
      <c r="S11" s="2"/>
      <c r="T11" s="68">
        <f t="shared" si="1"/>
        <v>11557</v>
      </c>
      <c r="U11" s="68"/>
      <c r="V11" s="68"/>
      <c r="W11" s="68"/>
      <c r="X11" s="2"/>
      <c r="Y11" s="68">
        <v>727</v>
      </c>
      <c r="Z11" s="68"/>
      <c r="AA11" s="68"/>
      <c r="AB11" s="68"/>
      <c r="AC11" s="2"/>
      <c r="AD11" s="68">
        <v>1639</v>
      </c>
      <c r="AE11" s="68"/>
      <c r="AF11" s="68"/>
      <c r="AG11" s="68"/>
      <c r="AH11" s="2"/>
      <c r="AI11" s="68">
        <v>385</v>
      </c>
      <c r="AJ11" s="68"/>
      <c r="AK11" s="68"/>
      <c r="AL11" s="68"/>
      <c r="AM11" s="2"/>
      <c r="AN11" s="68">
        <v>2502</v>
      </c>
      <c r="AO11" s="68"/>
      <c r="AP11" s="68"/>
      <c r="AQ11" s="68"/>
      <c r="AR11" s="2"/>
      <c r="AS11" s="68">
        <v>220</v>
      </c>
      <c r="AT11" s="68"/>
      <c r="AU11" s="68"/>
      <c r="AV11" s="68"/>
      <c r="AW11" s="55"/>
      <c r="AX11" s="55"/>
      <c r="AY11" s="2"/>
      <c r="AZ11" s="68">
        <v>2982</v>
      </c>
      <c r="BA11" s="68"/>
      <c r="BB11" s="68"/>
      <c r="BC11" s="68"/>
      <c r="BD11" s="2"/>
      <c r="BE11" s="68">
        <v>68</v>
      </c>
      <c r="BF11" s="68"/>
      <c r="BG11" s="68"/>
      <c r="BH11" s="68"/>
      <c r="BI11" s="2"/>
      <c r="BJ11" s="68">
        <v>1612</v>
      </c>
      <c r="BK11" s="68"/>
      <c r="BL11" s="68"/>
      <c r="BM11" s="68"/>
      <c r="BN11" s="2"/>
      <c r="BO11" s="68">
        <v>35</v>
      </c>
      <c r="BP11" s="68"/>
      <c r="BQ11" s="68"/>
      <c r="BR11" s="68"/>
      <c r="BS11" s="2"/>
      <c r="BT11" s="68">
        <v>1262</v>
      </c>
      <c r="BU11" s="68"/>
      <c r="BV11" s="68"/>
      <c r="BW11" s="68"/>
      <c r="BX11" s="2"/>
      <c r="BY11" s="68">
        <v>17</v>
      </c>
      <c r="BZ11" s="68"/>
      <c r="CA11" s="68"/>
      <c r="CB11" s="68"/>
      <c r="CC11" s="2"/>
      <c r="CD11" s="68">
        <v>1199</v>
      </c>
      <c r="CE11" s="68"/>
      <c r="CF11" s="68"/>
      <c r="CG11" s="68"/>
      <c r="CH11" s="2"/>
      <c r="CI11" s="68">
        <v>3</v>
      </c>
      <c r="CJ11" s="68"/>
      <c r="CK11" s="68"/>
      <c r="CL11" s="68"/>
      <c r="CM11" s="2"/>
      <c r="CN11" s="68">
        <v>361</v>
      </c>
      <c r="CO11" s="68"/>
      <c r="CP11" s="68"/>
      <c r="CQ11" s="68"/>
      <c r="CR11" s="68">
        <v>2</v>
      </c>
      <c r="CS11" s="68"/>
      <c r="CT11" s="68"/>
      <c r="CU11" s="68"/>
      <c r="CV11" s="68"/>
      <c r="CW11" s="68"/>
      <c r="CX11" s="68"/>
      <c r="CY11" s="2"/>
      <c r="CZ11" s="2"/>
      <c r="DA11" s="1"/>
      <c r="DB11" s="1"/>
    </row>
    <row r="12" spans="2:106" ht="15" customHeight="1">
      <c r="B12" s="1"/>
      <c r="C12" s="9" t="s">
        <v>3</v>
      </c>
      <c r="D12" s="1"/>
      <c r="E12" s="83" t="s">
        <v>6</v>
      </c>
      <c r="F12" s="83"/>
      <c r="G12" s="83"/>
      <c r="H12" s="83"/>
      <c r="I12" s="83"/>
      <c r="J12" s="83"/>
      <c r="K12" s="83"/>
      <c r="L12" s="83"/>
      <c r="M12" s="84"/>
      <c r="N12" s="1"/>
      <c r="O12" s="68">
        <f t="shared" si="0"/>
        <v>791</v>
      </c>
      <c r="P12" s="68"/>
      <c r="Q12" s="68"/>
      <c r="R12" s="68"/>
      <c r="S12" s="2"/>
      <c r="T12" s="68">
        <f t="shared" si="1"/>
        <v>10804</v>
      </c>
      <c r="U12" s="68"/>
      <c r="V12" s="68"/>
      <c r="W12" s="68"/>
      <c r="X12" s="2"/>
      <c r="Y12" s="68">
        <v>350</v>
      </c>
      <c r="Z12" s="68"/>
      <c r="AA12" s="68"/>
      <c r="AB12" s="68"/>
      <c r="AC12" s="2"/>
      <c r="AD12" s="68">
        <v>840</v>
      </c>
      <c r="AE12" s="68"/>
      <c r="AF12" s="68"/>
      <c r="AG12" s="68"/>
      <c r="AH12" s="2"/>
      <c r="AI12" s="68">
        <v>196</v>
      </c>
      <c r="AJ12" s="68"/>
      <c r="AK12" s="68"/>
      <c r="AL12" s="68"/>
      <c r="AM12" s="2"/>
      <c r="AN12" s="68">
        <v>1305</v>
      </c>
      <c r="AO12" s="68"/>
      <c r="AP12" s="68"/>
      <c r="AQ12" s="68"/>
      <c r="AR12" s="2"/>
      <c r="AS12" s="68">
        <v>117</v>
      </c>
      <c r="AT12" s="68"/>
      <c r="AU12" s="68"/>
      <c r="AV12" s="68"/>
      <c r="AW12" s="55"/>
      <c r="AX12" s="55"/>
      <c r="AY12" s="2"/>
      <c r="AZ12" s="68">
        <v>1605</v>
      </c>
      <c r="BA12" s="68"/>
      <c r="BB12" s="68"/>
      <c r="BC12" s="68"/>
      <c r="BD12" s="2"/>
      <c r="BE12" s="68">
        <v>51</v>
      </c>
      <c r="BF12" s="68"/>
      <c r="BG12" s="68"/>
      <c r="BH12" s="68"/>
      <c r="BI12" s="2"/>
      <c r="BJ12" s="68">
        <v>1225</v>
      </c>
      <c r="BK12" s="68"/>
      <c r="BL12" s="68"/>
      <c r="BM12" s="68"/>
      <c r="BN12" s="2"/>
      <c r="BO12" s="68">
        <v>40</v>
      </c>
      <c r="BP12" s="68"/>
      <c r="BQ12" s="68"/>
      <c r="BR12" s="68"/>
      <c r="BS12" s="2"/>
      <c r="BT12" s="68">
        <v>1506</v>
      </c>
      <c r="BU12" s="68"/>
      <c r="BV12" s="68"/>
      <c r="BW12" s="68"/>
      <c r="BX12" s="2"/>
      <c r="BY12" s="68">
        <v>23</v>
      </c>
      <c r="BZ12" s="68"/>
      <c r="CA12" s="68"/>
      <c r="CB12" s="68"/>
      <c r="CC12" s="2"/>
      <c r="CD12" s="68">
        <v>1482</v>
      </c>
      <c r="CE12" s="68"/>
      <c r="CF12" s="68"/>
      <c r="CG12" s="68"/>
      <c r="CH12" s="2"/>
      <c r="CI12" s="68">
        <v>14</v>
      </c>
      <c r="CJ12" s="68"/>
      <c r="CK12" s="68"/>
      <c r="CL12" s="68"/>
      <c r="CM12" s="2"/>
      <c r="CN12" s="68">
        <v>2841</v>
      </c>
      <c r="CO12" s="68"/>
      <c r="CP12" s="68"/>
      <c r="CQ12" s="68"/>
      <c r="CR12" s="68" t="s">
        <v>174</v>
      </c>
      <c r="CS12" s="68"/>
      <c r="CT12" s="68"/>
      <c r="CU12" s="68"/>
      <c r="CV12" s="68"/>
      <c r="CW12" s="68"/>
      <c r="CX12" s="68"/>
      <c r="CY12" s="2"/>
      <c r="CZ12" s="2"/>
      <c r="DA12" s="1"/>
      <c r="DB12" s="1"/>
    </row>
    <row r="13" spans="2:106" ht="15" customHeight="1">
      <c r="B13" s="1"/>
      <c r="C13" s="9" t="s">
        <v>5</v>
      </c>
      <c r="D13" s="1"/>
      <c r="E13" s="85" t="s">
        <v>16</v>
      </c>
      <c r="F13" s="85"/>
      <c r="G13" s="85"/>
      <c r="H13" s="85"/>
      <c r="I13" s="85"/>
      <c r="J13" s="85"/>
      <c r="K13" s="85"/>
      <c r="L13" s="85"/>
      <c r="M13" s="86"/>
      <c r="N13" s="1"/>
      <c r="O13" s="68">
        <f t="shared" si="0"/>
        <v>10</v>
      </c>
      <c r="P13" s="68"/>
      <c r="Q13" s="68"/>
      <c r="R13" s="68"/>
      <c r="S13" s="2"/>
      <c r="T13" s="68">
        <f t="shared" si="1"/>
        <v>541</v>
      </c>
      <c r="U13" s="68"/>
      <c r="V13" s="68"/>
      <c r="W13" s="68"/>
      <c r="X13" s="2"/>
      <c r="Y13" s="68" t="s">
        <v>198</v>
      </c>
      <c r="Z13" s="68"/>
      <c r="AA13" s="68"/>
      <c r="AB13" s="68"/>
      <c r="AC13" s="2"/>
      <c r="AD13" s="68" t="s">
        <v>197</v>
      </c>
      <c r="AE13" s="68"/>
      <c r="AF13" s="68"/>
      <c r="AG13" s="68"/>
      <c r="AH13" s="2"/>
      <c r="AI13" s="68">
        <v>1</v>
      </c>
      <c r="AJ13" s="68"/>
      <c r="AK13" s="68"/>
      <c r="AL13" s="68"/>
      <c r="AM13" s="2"/>
      <c r="AN13" s="68">
        <v>6</v>
      </c>
      <c r="AO13" s="68"/>
      <c r="AP13" s="68"/>
      <c r="AQ13" s="68"/>
      <c r="AR13" s="2"/>
      <c r="AS13" s="68">
        <v>4</v>
      </c>
      <c r="AT13" s="68"/>
      <c r="AU13" s="68"/>
      <c r="AV13" s="68"/>
      <c r="AW13" s="55"/>
      <c r="AX13" s="55"/>
      <c r="AY13" s="2"/>
      <c r="AZ13" s="68">
        <v>58</v>
      </c>
      <c r="BA13" s="68"/>
      <c r="BB13" s="68"/>
      <c r="BC13" s="68"/>
      <c r="BD13" s="2"/>
      <c r="BE13" s="68" t="s">
        <v>198</v>
      </c>
      <c r="BF13" s="68"/>
      <c r="BG13" s="68"/>
      <c r="BH13" s="68"/>
      <c r="BI13" s="2"/>
      <c r="BJ13" s="68" t="s">
        <v>198</v>
      </c>
      <c r="BK13" s="68"/>
      <c r="BL13" s="68"/>
      <c r="BM13" s="68"/>
      <c r="BN13" s="2"/>
      <c r="BO13" s="68">
        <v>1</v>
      </c>
      <c r="BP13" s="68"/>
      <c r="BQ13" s="68"/>
      <c r="BR13" s="68"/>
      <c r="BS13" s="2"/>
      <c r="BT13" s="68">
        <v>48</v>
      </c>
      <c r="BU13" s="68"/>
      <c r="BV13" s="68"/>
      <c r="BW13" s="68"/>
      <c r="BX13" s="2"/>
      <c r="BY13" s="68">
        <v>2</v>
      </c>
      <c r="BZ13" s="68"/>
      <c r="CA13" s="68"/>
      <c r="CB13" s="68"/>
      <c r="CC13" s="2"/>
      <c r="CD13" s="68">
        <v>121</v>
      </c>
      <c r="CE13" s="68"/>
      <c r="CF13" s="68"/>
      <c r="CG13" s="68"/>
      <c r="CH13" s="2"/>
      <c r="CI13" s="68">
        <v>2</v>
      </c>
      <c r="CJ13" s="68"/>
      <c r="CK13" s="68"/>
      <c r="CL13" s="68"/>
      <c r="CM13" s="2"/>
      <c r="CN13" s="68">
        <v>308</v>
      </c>
      <c r="CO13" s="68"/>
      <c r="CP13" s="68"/>
      <c r="CQ13" s="68"/>
      <c r="CR13" s="68" t="s">
        <v>174</v>
      </c>
      <c r="CS13" s="68"/>
      <c r="CT13" s="68"/>
      <c r="CU13" s="68"/>
      <c r="CV13" s="68"/>
      <c r="CW13" s="68"/>
      <c r="CX13" s="68"/>
      <c r="CY13" s="2"/>
      <c r="CZ13" s="2"/>
      <c r="DA13" s="1"/>
      <c r="DB13" s="1"/>
    </row>
    <row r="14" spans="2:106" ht="15" customHeight="1">
      <c r="B14" s="1"/>
      <c r="C14" s="9" t="s">
        <v>22</v>
      </c>
      <c r="D14" s="1"/>
      <c r="E14" s="83" t="s">
        <v>17</v>
      </c>
      <c r="F14" s="83"/>
      <c r="G14" s="83"/>
      <c r="H14" s="83"/>
      <c r="I14" s="83"/>
      <c r="J14" s="83"/>
      <c r="K14" s="83"/>
      <c r="L14" s="83"/>
      <c r="M14" s="84"/>
      <c r="N14" s="1"/>
      <c r="O14" s="68">
        <f t="shared" si="0"/>
        <v>110</v>
      </c>
      <c r="P14" s="68"/>
      <c r="Q14" s="68"/>
      <c r="R14" s="68"/>
      <c r="S14" s="2"/>
      <c r="T14" s="68">
        <f t="shared" si="1"/>
        <v>1262</v>
      </c>
      <c r="U14" s="68"/>
      <c r="V14" s="68"/>
      <c r="W14" s="68"/>
      <c r="X14" s="2"/>
      <c r="Y14" s="68">
        <v>51</v>
      </c>
      <c r="Z14" s="68"/>
      <c r="AA14" s="68"/>
      <c r="AB14" s="68"/>
      <c r="AC14" s="2"/>
      <c r="AD14" s="68">
        <v>96</v>
      </c>
      <c r="AE14" s="68"/>
      <c r="AF14" s="68"/>
      <c r="AG14" s="68"/>
      <c r="AH14" s="2"/>
      <c r="AI14" s="68">
        <v>29</v>
      </c>
      <c r="AJ14" s="68"/>
      <c r="AK14" s="68"/>
      <c r="AL14" s="68"/>
      <c r="AM14" s="2"/>
      <c r="AN14" s="68">
        <v>187</v>
      </c>
      <c r="AO14" s="68"/>
      <c r="AP14" s="68"/>
      <c r="AQ14" s="68"/>
      <c r="AR14" s="2"/>
      <c r="AS14" s="68">
        <v>18</v>
      </c>
      <c r="AT14" s="68"/>
      <c r="AU14" s="68"/>
      <c r="AV14" s="68"/>
      <c r="AW14" s="55"/>
      <c r="AX14" s="55"/>
      <c r="AY14" s="2"/>
      <c r="AZ14" s="68">
        <v>236</v>
      </c>
      <c r="BA14" s="68"/>
      <c r="BB14" s="68"/>
      <c r="BC14" s="68"/>
      <c r="BD14" s="2"/>
      <c r="BE14" s="68">
        <v>2</v>
      </c>
      <c r="BF14" s="68"/>
      <c r="BG14" s="68"/>
      <c r="BH14" s="68"/>
      <c r="BI14" s="2"/>
      <c r="BJ14" s="68">
        <v>55</v>
      </c>
      <c r="BK14" s="68"/>
      <c r="BL14" s="68"/>
      <c r="BM14" s="68"/>
      <c r="BN14" s="2"/>
      <c r="BO14" s="68">
        <v>3</v>
      </c>
      <c r="BP14" s="68"/>
      <c r="BQ14" s="68"/>
      <c r="BR14" s="68"/>
      <c r="BS14" s="2"/>
      <c r="BT14" s="68">
        <v>117</v>
      </c>
      <c r="BU14" s="68"/>
      <c r="BV14" s="68"/>
      <c r="BW14" s="68"/>
      <c r="BX14" s="2"/>
      <c r="BY14" s="68">
        <v>4</v>
      </c>
      <c r="BZ14" s="68"/>
      <c r="CA14" s="68"/>
      <c r="CB14" s="68"/>
      <c r="CC14" s="2"/>
      <c r="CD14" s="68">
        <v>297</v>
      </c>
      <c r="CE14" s="68"/>
      <c r="CF14" s="68"/>
      <c r="CG14" s="68"/>
      <c r="CH14" s="2"/>
      <c r="CI14" s="68">
        <v>2</v>
      </c>
      <c r="CJ14" s="68"/>
      <c r="CK14" s="68"/>
      <c r="CL14" s="68"/>
      <c r="CM14" s="2"/>
      <c r="CN14" s="68">
        <v>274</v>
      </c>
      <c r="CO14" s="68"/>
      <c r="CP14" s="68"/>
      <c r="CQ14" s="68"/>
      <c r="CR14" s="68">
        <v>1</v>
      </c>
      <c r="CS14" s="68"/>
      <c r="CT14" s="68"/>
      <c r="CU14" s="68"/>
      <c r="CV14" s="68"/>
      <c r="CW14" s="68"/>
      <c r="CX14" s="68"/>
      <c r="CY14" s="2"/>
      <c r="CZ14" s="2"/>
      <c r="DA14" s="1"/>
      <c r="DB14" s="1"/>
    </row>
    <row r="15" spans="2:106" ht="15" customHeight="1">
      <c r="B15" s="1"/>
      <c r="C15" s="9" t="s">
        <v>7</v>
      </c>
      <c r="D15" s="1"/>
      <c r="E15" s="83" t="s">
        <v>143</v>
      </c>
      <c r="F15" s="83"/>
      <c r="G15" s="83"/>
      <c r="H15" s="83"/>
      <c r="I15" s="83"/>
      <c r="J15" s="83"/>
      <c r="K15" s="83"/>
      <c r="L15" s="83"/>
      <c r="M15" s="84"/>
      <c r="N15" s="1"/>
      <c r="O15" s="68">
        <f t="shared" si="0"/>
        <v>386</v>
      </c>
      <c r="P15" s="68"/>
      <c r="Q15" s="68"/>
      <c r="R15" s="68"/>
      <c r="S15" s="2"/>
      <c r="T15" s="68">
        <f t="shared" si="1"/>
        <v>8936</v>
      </c>
      <c r="U15" s="68"/>
      <c r="V15" s="68"/>
      <c r="W15" s="68"/>
      <c r="X15" s="2"/>
      <c r="Y15" s="68">
        <v>162</v>
      </c>
      <c r="Z15" s="68"/>
      <c r="AA15" s="68"/>
      <c r="AB15" s="68"/>
      <c r="AC15" s="2"/>
      <c r="AD15" s="68">
        <v>267</v>
      </c>
      <c r="AE15" s="68"/>
      <c r="AF15" s="68"/>
      <c r="AG15" s="68"/>
      <c r="AH15" s="2"/>
      <c r="AI15" s="68">
        <v>54</v>
      </c>
      <c r="AJ15" s="68"/>
      <c r="AK15" s="68"/>
      <c r="AL15" s="68"/>
      <c r="AM15" s="2"/>
      <c r="AN15" s="68">
        <v>377</v>
      </c>
      <c r="AO15" s="68"/>
      <c r="AP15" s="68"/>
      <c r="AQ15" s="68"/>
      <c r="AR15" s="2"/>
      <c r="AS15" s="68">
        <v>64</v>
      </c>
      <c r="AT15" s="68"/>
      <c r="AU15" s="68"/>
      <c r="AV15" s="68"/>
      <c r="AW15" s="55"/>
      <c r="AX15" s="55"/>
      <c r="AY15" s="2"/>
      <c r="AZ15" s="68">
        <v>886</v>
      </c>
      <c r="BA15" s="68"/>
      <c r="BB15" s="68"/>
      <c r="BC15" s="68"/>
      <c r="BD15" s="2"/>
      <c r="BE15" s="68">
        <v>27</v>
      </c>
      <c r="BF15" s="68"/>
      <c r="BG15" s="68"/>
      <c r="BH15" s="68"/>
      <c r="BI15" s="2"/>
      <c r="BJ15" s="68">
        <v>657</v>
      </c>
      <c r="BK15" s="68"/>
      <c r="BL15" s="68"/>
      <c r="BM15" s="68"/>
      <c r="BN15" s="2"/>
      <c r="BO15" s="68">
        <v>27</v>
      </c>
      <c r="BP15" s="68"/>
      <c r="BQ15" s="68"/>
      <c r="BR15" s="68"/>
      <c r="BS15" s="2"/>
      <c r="BT15" s="68">
        <v>1020</v>
      </c>
      <c r="BU15" s="68"/>
      <c r="BV15" s="68"/>
      <c r="BW15" s="68"/>
      <c r="BX15" s="2"/>
      <c r="BY15" s="68">
        <v>33</v>
      </c>
      <c r="BZ15" s="68"/>
      <c r="CA15" s="68"/>
      <c r="CB15" s="68"/>
      <c r="CC15" s="2"/>
      <c r="CD15" s="68">
        <v>2191</v>
      </c>
      <c r="CE15" s="68"/>
      <c r="CF15" s="68"/>
      <c r="CG15" s="68"/>
      <c r="CH15" s="2"/>
      <c r="CI15" s="68">
        <v>17</v>
      </c>
      <c r="CJ15" s="68"/>
      <c r="CK15" s="68"/>
      <c r="CL15" s="68"/>
      <c r="CM15" s="2"/>
      <c r="CN15" s="68">
        <v>3538</v>
      </c>
      <c r="CO15" s="68"/>
      <c r="CP15" s="68"/>
      <c r="CQ15" s="68"/>
      <c r="CR15" s="68">
        <v>2</v>
      </c>
      <c r="CS15" s="68"/>
      <c r="CT15" s="68"/>
      <c r="CU15" s="68"/>
      <c r="CV15" s="68"/>
      <c r="CW15" s="68"/>
      <c r="CX15" s="68"/>
      <c r="CY15" s="2"/>
      <c r="CZ15" s="2"/>
      <c r="DA15" s="1"/>
      <c r="DB15" s="61"/>
    </row>
    <row r="16" spans="2:106" ht="15" customHeight="1">
      <c r="B16" s="1"/>
      <c r="C16" s="9" t="s">
        <v>23</v>
      </c>
      <c r="D16" s="1"/>
      <c r="E16" s="83" t="s">
        <v>144</v>
      </c>
      <c r="F16" s="83"/>
      <c r="G16" s="83"/>
      <c r="H16" s="83"/>
      <c r="I16" s="83"/>
      <c r="J16" s="83"/>
      <c r="K16" s="83"/>
      <c r="L16" s="83"/>
      <c r="M16" s="84"/>
      <c r="N16" s="1"/>
      <c r="O16" s="68">
        <f t="shared" si="0"/>
        <v>3797</v>
      </c>
      <c r="P16" s="68"/>
      <c r="Q16" s="68"/>
      <c r="R16" s="68"/>
      <c r="S16" s="2"/>
      <c r="T16" s="68">
        <f t="shared" si="1"/>
        <v>33721</v>
      </c>
      <c r="U16" s="68"/>
      <c r="V16" s="68"/>
      <c r="W16" s="68"/>
      <c r="X16" s="2"/>
      <c r="Y16" s="68">
        <v>2074</v>
      </c>
      <c r="Z16" s="68"/>
      <c r="AA16" s="68"/>
      <c r="AB16" s="68"/>
      <c r="AC16" s="2"/>
      <c r="AD16" s="68">
        <v>4952</v>
      </c>
      <c r="AE16" s="68"/>
      <c r="AF16" s="68"/>
      <c r="AG16" s="68"/>
      <c r="AH16" s="2"/>
      <c r="AI16" s="68">
        <v>889</v>
      </c>
      <c r="AJ16" s="68"/>
      <c r="AK16" s="68"/>
      <c r="AL16" s="68"/>
      <c r="AM16" s="2"/>
      <c r="AN16" s="68">
        <v>5774</v>
      </c>
      <c r="AO16" s="68"/>
      <c r="AP16" s="68"/>
      <c r="AQ16" s="68"/>
      <c r="AR16" s="2"/>
      <c r="AS16" s="68">
        <v>511</v>
      </c>
      <c r="AT16" s="68"/>
      <c r="AU16" s="68"/>
      <c r="AV16" s="68"/>
      <c r="AW16" s="55"/>
      <c r="AX16" s="55"/>
      <c r="AY16" s="2"/>
      <c r="AZ16" s="68">
        <v>6823</v>
      </c>
      <c r="BA16" s="68"/>
      <c r="BB16" s="68"/>
      <c r="BC16" s="68"/>
      <c r="BD16" s="2"/>
      <c r="BE16" s="68">
        <v>129</v>
      </c>
      <c r="BF16" s="68"/>
      <c r="BG16" s="68"/>
      <c r="BH16" s="68"/>
      <c r="BI16" s="2"/>
      <c r="BJ16" s="68">
        <v>3041</v>
      </c>
      <c r="BK16" s="68"/>
      <c r="BL16" s="68"/>
      <c r="BM16" s="68"/>
      <c r="BN16" s="2"/>
      <c r="BO16" s="68">
        <v>91</v>
      </c>
      <c r="BP16" s="68"/>
      <c r="BQ16" s="68"/>
      <c r="BR16" s="68"/>
      <c r="BS16" s="2"/>
      <c r="BT16" s="68">
        <v>3426</v>
      </c>
      <c r="BU16" s="68"/>
      <c r="BV16" s="68"/>
      <c r="BW16" s="68"/>
      <c r="BX16" s="2"/>
      <c r="BY16" s="68">
        <v>67</v>
      </c>
      <c r="BZ16" s="68"/>
      <c r="CA16" s="68"/>
      <c r="CB16" s="68"/>
      <c r="CC16" s="2"/>
      <c r="CD16" s="68">
        <v>4697</v>
      </c>
      <c r="CE16" s="68"/>
      <c r="CF16" s="68"/>
      <c r="CG16" s="68"/>
      <c r="CH16" s="2"/>
      <c r="CI16" s="68">
        <v>25</v>
      </c>
      <c r="CJ16" s="68"/>
      <c r="CK16" s="68"/>
      <c r="CL16" s="68"/>
      <c r="CM16" s="2"/>
      <c r="CN16" s="68">
        <v>5008</v>
      </c>
      <c r="CO16" s="68"/>
      <c r="CP16" s="68"/>
      <c r="CQ16" s="68"/>
      <c r="CR16" s="68">
        <v>11</v>
      </c>
      <c r="CS16" s="68"/>
      <c r="CT16" s="68"/>
      <c r="CU16" s="68"/>
      <c r="CV16" s="68"/>
      <c r="CW16" s="68"/>
      <c r="CX16" s="68"/>
      <c r="CY16" s="2"/>
      <c r="CZ16" s="2"/>
      <c r="DA16" s="1"/>
      <c r="DB16" s="1"/>
    </row>
    <row r="17" spans="2:106" ht="15" customHeight="1">
      <c r="B17" s="1"/>
      <c r="C17" s="9" t="s">
        <v>24</v>
      </c>
      <c r="D17" s="1"/>
      <c r="E17" s="83" t="s">
        <v>145</v>
      </c>
      <c r="F17" s="83"/>
      <c r="G17" s="83"/>
      <c r="H17" s="83"/>
      <c r="I17" s="83"/>
      <c r="J17" s="83"/>
      <c r="K17" s="83"/>
      <c r="L17" s="83"/>
      <c r="M17" s="84"/>
      <c r="N17" s="1"/>
      <c r="O17" s="68">
        <f t="shared" si="0"/>
        <v>361</v>
      </c>
      <c r="P17" s="68"/>
      <c r="Q17" s="68"/>
      <c r="R17" s="68"/>
      <c r="S17" s="2"/>
      <c r="T17" s="68">
        <f t="shared" si="1"/>
        <v>3912</v>
      </c>
      <c r="U17" s="68"/>
      <c r="V17" s="68"/>
      <c r="W17" s="68"/>
      <c r="X17" s="2"/>
      <c r="Y17" s="68">
        <v>147</v>
      </c>
      <c r="Z17" s="68"/>
      <c r="AA17" s="68"/>
      <c r="AB17" s="68"/>
      <c r="AC17" s="2"/>
      <c r="AD17" s="68">
        <v>354</v>
      </c>
      <c r="AE17" s="68"/>
      <c r="AF17" s="68"/>
      <c r="AG17" s="68"/>
      <c r="AH17" s="2"/>
      <c r="AI17" s="68">
        <v>97</v>
      </c>
      <c r="AJ17" s="68"/>
      <c r="AK17" s="68"/>
      <c r="AL17" s="68"/>
      <c r="AM17" s="2"/>
      <c r="AN17" s="68">
        <v>666</v>
      </c>
      <c r="AO17" s="68"/>
      <c r="AP17" s="68"/>
      <c r="AQ17" s="68"/>
      <c r="AR17" s="2"/>
      <c r="AS17" s="68">
        <v>65</v>
      </c>
      <c r="AT17" s="68"/>
      <c r="AU17" s="68"/>
      <c r="AV17" s="68"/>
      <c r="AW17" s="55"/>
      <c r="AX17" s="55"/>
      <c r="AY17" s="2"/>
      <c r="AZ17" s="68">
        <v>850</v>
      </c>
      <c r="BA17" s="68"/>
      <c r="BB17" s="68"/>
      <c r="BC17" s="68"/>
      <c r="BD17" s="2"/>
      <c r="BE17" s="68">
        <v>19</v>
      </c>
      <c r="BF17" s="68"/>
      <c r="BG17" s="68"/>
      <c r="BH17" s="68"/>
      <c r="BI17" s="2"/>
      <c r="BJ17" s="68">
        <v>448</v>
      </c>
      <c r="BK17" s="68"/>
      <c r="BL17" s="68"/>
      <c r="BM17" s="68"/>
      <c r="BN17" s="2"/>
      <c r="BO17" s="68">
        <v>22</v>
      </c>
      <c r="BP17" s="68"/>
      <c r="BQ17" s="68"/>
      <c r="BR17" s="68"/>
      <c r="BS17" s="2"/>
      <c r="BT17" s="68">
        <v>832</v>
      </c>
      <c r="BU17" s="68"/>
      <c r="BV17" s="68"/>
      <c r="BW17" s="68"/>
      <c r="BX17" s="2"/>
      <c r="BY17" s="68">
        <v>9</v>
      </c>
      <c r="BZ17" s="68"/>
      <c r="CA17" s="68"/>
      <c r="CB17" s="68"/>
      <c r="CC17" s="2"/>
      <c r="CD17" s="68">
        <v>660</v>
      </c>
      <c r="CE17" s="68"/>
      <c r="CF17" s="68"/>
      <c r="CG17" s="68"/>
      <c r="CH17" s="2"/>
      <c r="CI17" s="68">
        <v>1</v>
      </c>
      <c r="CJ17" s="68"/>
      <c r="CK17" s="68"/>
      <c r="CL17" s="68"/>
      <c r="CM17" s="2"/>
      <c r="CN17" s="68">
        <v>102</v>
      </c>
      <c r="CO17" s="68"/>
      <c r="CP17" s="68"/>
      <c r="CQ17" s="68"/>
      <c r="CR17" s="68">
        <v>1</v>
      </c>
      <c r="CS17" s="68"/>
      <c r="CT17" s="68"/>
      <c r="CU17" s="68"/>
      <c r="CV17" s="68"/>
      <c r="CW17" s="68"/>
      <c r="CX17" s="68"/>
      <c r="CY17" s="2"/>
      <c r="CZ17" s="2"/>
      <c r="DA17" s="1"/>
      <c r="DB17" s="1"/>
    </row>
    <row r="18" spans="2:106" ht="15" customHeight="1">
      <c r="B18" s="1"/>
      <c r="C18" s="9" t="s">
        <v>25</v>
      </c>
      <c r="D18" s="1"/>
      <c r="E18" s="81" t="s">
        <v>146</v>
      </c>
      <c r="F18" s="81"/>
      <c r="G18" s="81"/>
      <c r="H18" s="81"/>
      <c r="I18" s="81"/>
      <c r="J18" s="81"/>
      <c r="K18" s="81"/>
      <c r="L18" s="81"/>
      <c r="M18" s="82"/>
      <c r="N18" s="1"/>
      <c r="O18" s="68">
        <f t="shared" si="0"/>
        <v>1278</v>
      </c>
      <c r="P18" s="68"/>
      <c r="Q18" s="68"/>
      <c r="R18" s="68"/>
      <c r="S18" s="2"/>
      <c r="T18" s="68">
        <f t="shared" si="1"/>
        <v>3504</v>
      </c>
      <c r="U18" s="68"/>
      <c r="V18" s="68"/>
      <c r="W18" s="68"/>
      <c r="X18" s="2"/>
      <c r="Y18" s="68">
        <v>1100</v>
      </c>
      <c r="Z18" s="68"/>
      <c r="AA18" s="68"/>
      <c r="AB18" s="68"/>
      <c r="AC18" s="2"/>
      <c r="AD18" s="68">
        <v>1843</v>
      </c>
      <c r="AE18" s="68"/>
      <c r="AF18" s="68"/>
      <c r="AG18" s="68"/>
      <c r="AH18" s="2"/>
      <c r="AI18" s="68">
        <v>129</v>
      </c>
      <c r="AJ18" s="68"/>
      <c r="AK18" s="68"/>
      <c r="AL18" s="68"/>
      <c r="AM18" s="2"/>
      <c r="AN18" s="68">
        <v>807</v>
      </c>
      <c r="AO18" s="68"/>
      <c r="AP18" s="68"/>
      <c r="AQ18" s="68"/>
      <c r="AR18" s="2"/>
      <c r="AS18" s="68">
        <v>33</v>
      </c>
      <c r="AT18" s="68"/>
      <c r="AU18" s="68"/>
      <c r="AV18" s="68"/>
      <c r="AW18" s="55"/>
      <c r="AX18" s="55"/>
      <c r="AY18" s="2"/>
      <c r="AZ18" s="68">
        <v>443</v>
      </c>
      <c r="BA18" s="68"/>
      <c r="BB18" s="68"/>
      <c r="BC18" s="68"/>
      <c r="BD18" s="2"/>
      <c r="BE18" s="68">
        <v>7</v>
      </c>
      <c r="BF18" s="68"/>
      <c r="BG18" s="68"/>
      <c r="BH18" s="68"/>
      <c r="BI18" s="2"/>
      <c r="BJ18" s="68">
        <v>160</v>
      </c>
      <c r="BK18" s="68"/>
      <c r="BL18" s="68"/>
      <c r="BM18" s="68"/>
      <c r="BN18" s="2"/>
      <c r="BO18" s="68">
        <v>3</v>
      </c>
      <c r="BP18" s="68"/>
      <c r="BQ18" s="68"/>
      <c r="BR18" s="68"/>
      <c r="BS18" s="2"/>
      <c r="BT18" s="68">
        <v>97</v>
      </c>
      <c r="BU18" s="68"/>
      <c r="BV18" s="68"/>
      <c r="BW18" s="68"/>
      <c r="BX18" s="2"/>
      <c r="BY18" s="68">
        <v>2</v>
      </c>
      <c r="BZ18" s="68"/>
      <c r="CA18" s="68"/>
      <c r="CB18" s="68"/>
      <c r="CC18" s="2"/>
      <c r="CD18" s="68">
        <v>154</v>
      </c>
      <c r="CE18" s="68"/>
      <c r="CF18" s="68"/>
      <c r="CG18" s="68"/>
      <c r="CH18" s="2"/>
      <c r="CI18" s="68" t="s">
        <v>174</v>
      </c>
      <c r="CJ18" s="68"/>
      <c r="CK18" s="68"/>
      <c r="CL18" s="68"/>
      <c r="CM18" s="2"/>
      <c r="CN18" s="68" t="s">
        <v>174</v>
      </c>
      <c r="CO18" s="68"/>
      <c r="CP18" s="68"/>
      <c r="CQ18" s="68"/>
      <c r="CR18" s="68">
        <v>4</v>
      </c>
      <c r="CS18" s="68"/>
      <c r="CT18" s="68"/>
      <c r="CU18" s="68"/>
      <c r="CV18" s="68"/>
      <c r="CW18" s="68"/>
      <c r="CX18" s="68"/>
      <c r="CY18" s="2"/>
      <c r="CZ18" s="2"/>
      <c r="DA18" s="1"/>
      <c r="DB18" s="1"/>
    </row>
    <row r="19" spans="2:106" ht="30" customHeight="1">
      <c r="B19" s="1"/>
      <c r="C19" s="9" t="s">
        <v>26</v>
      </c>
      <c r="D19" s="1"/>
      <c r="E19" s="101" t="s">
        <v>149</v>
      </c>
      <c r="F19" s="102"/>
      <c r="G19" s="102"/>
      <c r="H19" s="102"/>
      <c r="I19" s="102"/>
      <c r="J19" s="102"/>
      <c r="K19" s="102"/>
      <c r="L19" s="102"/>
      <c r="M19" s="103"/>
      <c r="N19" s="1"/>
      <c r="O19" s="68">
        <f t="shared" si="0"/>
        <v>509</v>
      </c>
      <c r="P19" s="68"/>
      <c r="Q19" s="68"/>
      <c r="R19" s="68"/>
      <c r="S19" s="2"/>
      <c r="T19" s="68">
        <f t="shared" si="1"/>
        <v>2956</v>
      </c>
      <c r="U19" s="68"/>
      <c r="V19" s="68"/>
      <c r="W19" s="68"/>
      <c r="X19" s="2"/>
      <c r="Y19" s="68">
        <v>320</v>
      </c>
      <c r="Z19" s="68"/>
      <c r="AA19" s="68"/>
      <c r="AB19" s="68"/>
      <c r="AC19" s="2"/>
      <c r="AD19" s="68">
        <v>723</v>
      </c>
      <c r="AE19" s="68"/>
      <c r="AF19" s="68"/>
      <c r="AG19" s="68"/>
      <c r="AH19" s="2"/>
      <c r="AI19" s="68">
        <v>119</v>
      </c>
      <c r="AJ19" s="68"/>
      <c r="AK19" s="68"/>
      <c r="AL19" s="68"/>
      <c r="AM19" s="2"/>
      <c r="AN19" s="68">
        <v>770</v>
      </c>
      <c r="AO19" s="68"/>
      <c r="AP19" s="68"/>
      <c r="AQ19" s="68"/>
      <c r="AR19" s="2"/>
      <c r="AS19" s="68">
        <v>46</v>
      </c>
      <c r="AT19" s="68"/>
      <c r="AU19" s="68"/>
      <c r="AV19" s="68"/>
      <c r="AW19" s="55"/>
      <c r="AX19" s="55"/>
      <c r="AY19" s="2"/>
      <c r="AZ19" s="68">
        <v>617</v>
      </c>
      <c r="BA19" s="68"/>
      <c r="BB19" s="68"/>
      <c r="BC19" s="68"/>
      <c r="BD19" s="2"/>
      <c r="BE19" s="68">
        <v>10</v>
      </c>
      <c r="BF19" s="68"/>
      <c r="BG19" s="68"/>
      <c r="BH19" s="68"/>
      <c r="BI19" s="2"/>
      <c r="BJ19" s="68">
        <v>238</v>
      </c>
      <c r="BK19" s="68"/>
      <c r="BL19" s="68"/>
      <c r="BM19" s="68"/>
      <c r="BN19" s="2"/>
      <c r="BO19" s="68">
        <v>10</v>
      </c>
      <c r="BP19" s="68"/>
      <c r="BQ19" s="68"/>
      <c r="BR19" s="68"/>
      <c r="BS19" s="2"/>
      <c r="BT19" s="68">
        <v>397</v>
      </c>
      <c r="BU19" s="68"/>
      <c r="BV19" s="68"/>
      <c r="BW19" s="68"/>
      <c r="BX19" s="2"/>
      <c r="BY19" s="68">
        <v>3</v>
      </c>
      <c r="BZ19" s="68"/>
      <c r="CA19" s="68"/>
      <c r="CB19" s="68"/>
      <c r="CC19" s="2"/>
      <c r="CD19" s="68">
        <v>211</v>
      </c>
      <c r="CE19" s="68"/>
      <c r="CF19" s="68"/>
      <c r="CG19" s="68"/>
      <c r="CH19" s="2"/>
      <c r="CI19" s="68" t="s">
        <v>174</v>
      </c>
      <c r="CJ19" s="68"/>
      <c r="CK19" s="68"/>
      <c r="CL19" s="68"/>
      <c r="CM19" s="2"/>
      <c r="CN19" s="68" t="s">
        <v>174</v>
      </c>
      <c r="CO19" s="68"/>
      <c r="CP19" s="68"/>
      <c r="CQ19" s="68"/>
      <c r="CR19" s="68">
        <v>1</v>
      </c>
      <c r="CS19" s="68"/>
      <c r="CT19" s="68"/>
      <c r="CU19" s="68"/>
      <c r="CV19" s="68"/>
      <c r="CW19" s="68"/>
      <c r="CX19" s="68"/>
      <c r="CY19" s="2"/>
      <c r="CZ19" s="2"/>
      <c r="DA19" s="1"/>
      <c r="DB19" s="1"/>
    </row>
    <row r="20" spans="2:106" ht="15" customHeight="1">
      <c r="B20" s="1"/>
      <c r="C20" s="9" t="s">
        <v>27</v>
      </c>
      <c r="D20" s="1"/>
      <c r="E20" s="81" t="s">
        <v>147</v>
      </c>
      <c r="F20" s="81"/>
      <c r="G20" s="81"/>
      <c r="H20" s="81"/>
      <c r="I20" s="81"/>
      <c r="J20" s="81"/>
      <c r="K20" s="81"/>
      <c r="L20" s="81"/>
      <c r="M20" s="82"/>
      <c r="N20" s="1"/>
      <c r="O20" s="68">
        <f t="shared" si="0"/>
        <v>2197</v>
      </c>
      <c r="P20" s="68"/>
      <c r="Q20" s="68"/>
      <c r="R20" s="68"/>
      <c r="S20" s="2"/>
      <c r="T20" s="68">
        <f t="shared" si="1"/>
        <v>13475</v>
      </c>
      <c r="U20" s="68"/>
      <c r="V20" s="68"/>
      <c r="W20" s="68"/>
      <c r="X20" s="2"/>
      <c r="Y20" s="68">
        <v>1396</v>
      </c>
      <c r="Z20" s="68"/>
      <c r="AA20" s="68"/>
      <c r="AB20" s="68"/>
      <c r="AC20" s="2"/>
      <c r="AD20" s="68">
        <v>3073</v>
      </c>
      <c r="AE20" s="68"/>
      <c r="AF20" s="68"/>
      <c r="AG20" s="68"/>
      <c r="AH20" s="2"/>
      <c r="AI20" s="68">
        <v>451</v>
      </c>
      <c r="AJ20" s="68"/>
      <c r="AK20" s="68"/>
      <c r="AL20" s="68"/>
      <c r="AM20" s="2"/>
      <c r="AN20" s="68">
        <v>2862</v>
      </c>
      <c r="AO20" s="68"/>
      <c r="AP20" s="68"/>
      <c r="AQ20" s="68"/>
      <c r="AR20" s="2"/>
      <c r="AS20" s="68">
        <v>226</v>
      </c>
      <c r="AT20" s="68"/>
      <c r="AU20" s="68"/>
      <c r="AV20" s="68"/>
      <c r="AW20" s="55"/>
      <c r="AX20" s="55"/>
      <c r="AY20" s="2"/>
      <c r="AZ20" s="68">
        <v>2977</v>
      </c>
      <c r="BA20" s="68"/>
      <c r="BB20" s="68"/>
      <c r="BC20" s="68"/>
      <c r="BD20" s="2"/>
      <c r="BE20" s="68">
        <v>84</v>
      </c>
      <c r="BF20" s="68"/>
      <c r="BG20" s="68"/>
      <c r="BH20" s="68"/>
      <c r="BI20" s="2"/>
      <c r="BJ20" s="68">
        <v>1937</v>
      </c>
      <c r="BK20" s="68"/>
      <c r="BL20" s="68"/>
      <c r="BM20" s="68"/>
      <c r="BN20" s="2"/>
      <c r="BO20" s="68">
        <v>23</v>
      </c>
      <c r="BP20" s="68"/>
      <c r="BQ20" s="68"/>
      <c r="BR20" s="68"/>
      <c r="BS20" s="2"/>
      <c r="BT20" s="68">
        <v>895</v>
      </c>
      <c r="BU20" s="68"/>
      <c r="BV20" s="68"/>
      <c r="BW20" s="68"/>
      <c r="BX20" s="2"/>
      <c r="BY20" s="68">
        <v>12</v>
      </c>
      <c r="BZ20" s="68"/>
      <c r="CA20" s="68"/>
      <c r="CB20" s="68"/>
      <c r="CC20" s="2"/>
      <c r="CD20" s="68">
        <v>763</v>
      </c>
      <c r="CE20" s="68"/>
      <c r="CF20" s="68"/>
      <c r="CG20" s="68"/>
      <c r="CH20" s="2"/>
      <c r="CI20" s="68">
        <v>4</v>
      </c>
      <c r="CJ20" s="68"/>
      <c r="CK20" s="68"/>
      <c r="CL20" s="68"/>
      <c r="CM20" s="2"/>
      <c r="CN20" s="68">
        <v>968</v>
      </c>
      <c r="CO20" s="68"/>
      <c r="CP20" s="68"/>
      <c r="CQ20" s="68"/>
      <c r="CR20" s="68">
        <v>1</v>
      </c>
      <c r="CS20" s="68"/>
      <c r="CT20" s="68"/>
      <c r="CU20" s="68"/>
      <c r="CV20" s="68"/>
      <c r="CW20" s="68"/>
      <c r="CX20" s="68"/>
      <c r="CY20" s="2"/>
      <c r="CZ20" s="2"/>
      <c r="DA20" s="1"/>
      <c r="DB20" s="1"/>
    </row>
    <row r="21" spans="2:106" ht="15" customHeight="1">
      <c r="B21" s="1"/>
      <c r="C21" s="9" t="s">
        <v>28</v>
      </c>
      <c r="D21" s="1"/>
      <c r="E21" s="81" t="s">
        <v>148</v>
      </c>
      <c r="F21" s="81"/>
      <c r="G21" s="81"/>
      <c r="H21" s="81"/>
      <c r="I21" s="81"/>
      <c r="J21" s="81"/>
      <c r="K21" s="81"/>
      <c r="L21" s="81"/>
      <c r="M21" s="82"/>
      <c r="N21" s="1"/>
      <c r="O21" s="68">
        <f t="shared" si="0"/>
        <v>1434</v>
      </c>
      <c r="P21" s="68"/>
      <c r="Q21" s="68"/>
      <c r="R21" s="68"/>
      <c r="S21" s="2"/>
      <c r="T21" s="68">
        <f t="shared" si="1"/>
        <v>6576</v>
      </c>
      <c r="U21" s="68"/>
      <c r="V21" s="68"/>
      <c r="W21" s="68"/>
      <c r="X21" s="2"/>
      <c r="Y21" s="68">
        <v>1165</v>
      </c>
      <c r="Z21" s="68"/>
      <c r="AA21" s="68"/>
      <c r="AB21" s="68"/>
      <c r="AC21" s="2"/>
      <c r="AD21" s="68">
        <v>2147</v>
      </c>
      <c r="AE21" s="68"/>
      <c r="AF21" s="68"/>
      <c r="AG21" s="68"/>
      <c r="AH21" s="2"/>
      <c r="AI21" s="68">
        <v>138</v>
      </c>
      <c r="AJ21" s="68"/>
      <c r="AK21" s="68"/>
      <c r="AL21" s="68"/>
      <c r="AM21" s="2"/>
      <c r="AN21" s="68">
        <v>895</v>
      </c>
      <c r="AO21" s="68"/>
      <c r="AP21" s="68"/>
      <c r="AQ21" s="68"/>
      <c r="AR21" s="2"/>
      <c r="AS21" s="68">
        <v>58</v>
      </c>
      <c r="AT21" s="68"/>
      <c r="AU21" s="68"/>
      <c r="AV21" s="68"/>
      <c r="AW21" s="55"/>
      <c r="AX21" s="55"/>
      <c r="AY21" s="2"/>
      <c r="AZ21" s="68">
        <v>760</v>
      </c>
      <c r="BA21" s="68"/>
      <c r="BB21" s="68"/>
      <c r="BC21" s="68"/>
      <c r="BD21" s="2"/>
      <c r="BE21" s="68">
        <v>27</v>
      </c>
      <c r="BF21" s="68"/>
      <c r="BG21" s="68"/>
      <c r="BH21" s="68"/>
      <c r="BI21" s="2"/>
      <c r="BJ21" s="68">
        <v>644</v>
      </c>
      <c r="BK21" s="68"/>
      <c r="BL21" s="68"/>
      <c r="BM21" s="68"/>
      <c r="BN21" s="2"/>
      <c r="BO21" s="68">
        <v>27</v>
      </c>
      <c r="BP21" s="68"/>
      <c r="BQ21" s="68"/>
      <c r="BR21" s="68"/>
      <c r="BS21" s="2"/>
      <c r="BT21" s="68">
        <v>1020</v>
      </c>
      <c r="BU21" s="68"/>
      <c r="BV21" s="68"/>
      <c r="BW21" s="68"/>
      <c r="BX21" s="2"/>
      <c r="BY21" s="68">
        <v>12</v>
      </c>
      <c r="BZ21" s="68"/>
      <c r="CA21" s="68"/>
      <c r="CB21" s="68"/>
      <c r="CC21" s="2"/>
      <c r="CD21" s="68">
        <v>813</v>
      </c>
      <c r="CE21" s="68"/>
      <c r="CF21" s="68"/>
      <c r="CG21" s="68"/>
      <c r="CH21" s="2"/>
      <c r="CI21" s="68">
        <v>2</v>
      </c>
      <c r="CJ21" s="68"/>
      <c r="CK21" s="68"/>
      <c r="CL21" s="68"/>
      <c r="CM21" s="2"/>
      <c r="CN21" s="68">
        <v>297</v>
      </c>
      <c r="CO21" s="68"/>
      <c r="CP21" s="68"/>
      <c r="CQ21" s="68"/>
      <c r="CR21" s="68">
        <v>5</v>
      </c>
      <c r="CS21" s="68"/>
      <c r="CT21" s="68"/>
      <c r="CU21" s="68"/>
      <c r="CV21" s="68"/>
      <c r="CW21" s="68"/>
      <c r="CX21" s="68"/>
      <c r="CY21" s="2"/>
      <c r="CZ21" s="2"/>
      <c r="DA21" s="1"/>
      <c r="DB21" s="1"/>
    </row>
    <row r="22" spans="2:106" ht="15" customHeight="1">
      <c r="B22" s="1"/>
      <c r="C22" s="9" t="s">
        <v>29</v>
      </c>
      <c r="D22" s="1"/>
      <c r="E22" s="83" t="s">
        <v>19</v>
      </c>
      <c r="F22" s="104"/>
      <c r="G22" s="104"/>
      <c r="H22" s="104"/>
      <c r="I22" s="104"/>
      <c r="J22" s="104"/>
      <c r="K22" s="104"/>
      <c r="L22" s="104"/>
      <c r="M22" s="105"/>
      <c r="N22" s="1"/>
      <c r="O22" s="68">
        <f t="shared" si="0"/>
        <v>308</v>
      </c>
      <c r="P22" s="68"/>
      <c r="Q22" s="68"/>
      <c r="R22" s="68"/>
      <c r="S22" s="2"/>
      <c r="T22" s="68">
        <f t="shared" si="1"/>
        <v>4444</v>
      </c>
      <c r="U22" s="68"/>
      <c r="V22" s="68"/>
      <c r="W22" s="68"/>
      <c r="X22" s="2"/>
      <c r="Y22" s="68">
        <v>189</v>
      </c>
      <c r="Z22" s="68"/>
      <c r="AA22" s="68"/>
      <c r="AB22" s="68"/>
      <c r="AC22" s="2"/>
      <c r="AD22" s="68">
        <v>342</v>
      </c>
      <c r="AE22" s="68"/>
      <c r="AF22" s="68"/>
      <c r="AG22" s="68"/>
      <c r="AH22" s="2"/>
      <c r="AI22" s="68">
        <v>52</v>
      </c>
      <c r="AJ22" s="68"/>
      <c r="AK22" s="68"/>
      <c r="AL22" s="68"/>
      <c r="AM22" s="2"/>
      <c r="AN22" s="68">
        <v>343</v>
      </c>
      <c r="AO22" s="68"/>
      <c r="AP22" s="68"/>
      <c r="AQ22" s="68"/>
      <c r="AR22" s="2"/>
      <c r="AS22" s="68">
        <v>39</v>
      </c>
      <c r="AT22" s="68"/>
      <c r="AU22" s="68"/>
      <c r="AV22" s="68"/>
      <c r="AW22" s="55"/>
      <c r="AX22" s="55"/>
      <c r="AY22" s="2"/>
      <c r="AZ22" s="68">
        <v>516</v>
      </c>
      <c r="BA22" s="68"/>
      <c r="BB22" s="68"/>
      <c r="BC22" s="68"/>
      <c r="BD22" s="2"/>
      <c r="BE22" s="68">
        <v>9</v>
      </c>
      <c r="BF22" s="68"/>
      <c r="BG22" s="68"/>
      <c r="BH22" s="68"/>
      <c r="BI22" s="2"/>
      <c r="BJ22" s="68">
        <v>224</v>
      </c>
      <c r="BK22" s="68"/>
      <c r="BL22" s="68"/>
      <c r="BM22" s="68"/>
      <c r="BN22" s="2"/>
      <c r="BO22" s="68">
        <v>6</v>
      </c>
      <c r="BP22" s="68"/>
      <c r="BQ22" s="68"/>
      <c r="BR22" s="68"/>
      <c r="BS22" s="2"/>
      <c r="BT22" s="68">
        <v>258</v>
      </c>
      <c r="BU22" s="68"/>
      <c r="BV22" s="68"/>
      <c r="BW22" s="68"/>
      <c r="BX22" s="2"/>
      <c r="BY22" s="68">
        <v>7</v>
      </c>
      <c r="BZ22" s="68"/>
      <c r="CA22" s="68"/>
      <c r="CB22" s="68"/>
      <c r="CC22" s="2"/>
      <c r="CD22" s="68">
        <v>416</v>
      </c>
      <c r="CE22" s="68"/>
      <c r="CF22" s="68"/>
      <c r="CG22" s="68"/>
      <c r="CH22" s="2"/>
      <c r="CI22" s="68">
        <v>5</v>
      </c>
      <c r="CJ22" s="68"/>
      <c r="CK22" s="68"/>
      <c r="CL22" s="68"/>
      <c r="CM22" s="2"/>
      <c r="CN22" s="68">
        <v>2345</v>
      </c>
      <c r="CO22" s="68"/>
      <c r="CP22" s="68"/>
      <c r="CQ22" s="68"/>
      <c r="CR22" s="68">
        <v>1</v>
      </c>
      <c r="CS22" s="68"/>
      <c r="CT22" s="68"/>
      <c r="CU22" s="68"/>
      <c r="CV22" s="68"/>
      <c r="CW22" s="68"/>
      <c r="CX22" s="68"/>
      <c r="CY22" s="2"/>
      <c r="CZ22" s="2"/>
      <c r="DA22" s="1"/>
      <c r="DB22" s="1"/>
    </row>
    <row r="23" spans="2:106" ht="15" customHeight="1">
      <c r="B23" s="1"/>
      <c r="C23" s="9" t="s">
        <v>138</v>
      </c>
      <c r="D23" s="1"/>
      <c r="E23" s="83" t="s">
        <v>18</v>
      </c>
      <c r="F23" s="104"/>
      <c r="G23" s="104"/>
      <c r="H23" s="104"/>
      <c r="I23" s="104"/>
      <c r="J23" s="104"/>
      <c r="K23" s="104"/>
      <c r="L23" s="104"/>
      <c r="M23" s="105"/>
      <c r="N23" s="1"/>
      <c r="O23" s="68">
        <f t="shared" si="0"/>
        <v>1219</v>
      </c>
      <c r="P23" s="68"/>
      <c r="Q23" s="68"/>
      <c r="R23" s="68"/>
      <c r="S23" s="2"/>
      <c r="T23" s="68">
        <f t="shared" si="1"/>
        <v>22338</v>
      </c>
      <c r="U23" s="68"/>
      <c r="V23" s="68"/>
      <c r="W23" s="68"/>
      <c r="X23" s="2"/>
      <c r="Y23" s="68">
        <v>407</v>
      </c>
      <c r="Z23" s="68"/>
      <c r="AA23" s="68"/>
      <c r="AB23" s="68"/>
      <c r="AC23" s="2"/>
      <c r="AD23" s="68">
        <v>872</v>
      </c>
      <c r="AE23" s="68"/>
      <c r="AF23" s="68"/>
      <c r="AG23" s="68"/>
      <c r="AH23" s="2"/>
      <c r="AI23" s="68">
        <v>306</v>
      </c>
      <c r="AJ23" s="68"/>
      <c r="AK23" s="68"/>
      <c r="AL23" s="68"/>
      <c r="AM23" s="2"/>
      <c r="AN23" s="68">
        <v>2113</v>
      </c>
      <c r="AO23" s="68"/>
      <c r="AP23" s="68"/>
      <c r="AQ23" s="68"/>
      <c r="AR23" s="2"/>
      <c r="AS23" s="68">
        <v>256</v>
      </c>
      <c r="AT23" s="68"/>
      <c r="AU23" s="68"/>
      <c r="AV23" s="68"/>
      <c r="AW23" s="55"/>
      <c r="AX23" s="55"/>
      <c r="AY23" s="2"/>
      <c r="AZ23" s="68">
        <v>3457</v>
      </c>
      <c r="BA23" s="68"/>
      <c r="BB23" s="68"/>
      <c r="BC23" s="68"/>
      <c r="BD23" s="2"/>
      <c r="BE23" s="68">
        <v>115</v>
      </c>
      <c r="BF23" s="68"/>
      <c r="BG23" s="68"/>
      <c r="BH23" s="68"/>
      <c r="BI23" s="2"/>
      <c r="BJ23" s="68">
        <v>2671</v>
      </c>
      <c r="BK23" s="68"/>
      <c r="BL23" s="68"/>
      <c r="BM23" s="68"/>
      <c r="BN23" s="2"/>
      <c r="BO23" s="68">
        <v>66</v>
      </c>
      <c r="BP23" s="68"/>
      <c r="BQ23" s="68"/>
      <c r="BR23" s="68"/>
      <c r="BS23" s="2"/>
      <c r="BT23" s="68">
        <v>2578</v>
      </c>
      <c r="BU23" s="68"/>
      <c r="BV23" s="68"/>
      <c r="BW23" s="68"/>
      <c r="BX23" s="2"/>
      <c r="BY23" s="68">
        <v>40</v>
      </c>
      <c r="BZ23" s="68"/>
      <c r="CA23" s="68"/>
      <c r="CB23" s="68"/>
      <c r="CC23" s="2"/>
      <c r="CD23" s="68">
        <v>2955</v>
      </c>
      <c r="CE23" s="68"/>
      <c r="CF23" s="68"/>
      <c r="CG23" s="68"/>
      <c r="CH23" s="2"/>
      <c r="CI23" s="68">
        <v>27</v>
      </c>
      <c r="CJ23" s="68"/>
      <c r="CK23" s="68"/>
      <c r="CL23" s="68"/>
      <c r="CM23" s="2"/>
      <c r="CN23" s="68">
        <v>7692</v>
      </c>
      <c r="CO23" s="68"/>
      <c r="CP23" s="68"/>
      <c r="CQ23" s="68"/>
      <c r="CR23" s="68">
        <v>2</v>
      </c>
      <c r="CS23" s="68"/>
      <c r="CT23" s="68"/>
      <c r="CU23" s="68"/>
      <c r="CV23" s="68"/>
      <c r="CW23" s="68"/>
      <c r="CX23" s="68"/>
      <c r="CY23" s="2"/>
      <c r="CZ23" s="2"/>
      <c r="DA23" s="1"/>
      <c r="DB23" s="1"/>
    </row>
    <row r="24" spans="2:106" ht="15" customHeight="1">
      <c r="B24" s="1"/>
      <c r="C24" s="9" t="s">
        <v>30</v>
      </c>
      <c r="D24" s="1"/>
      <c r="E24" s="98" t="s">
        <v>31</v>
      </c>
      <c r="F24" s="99"/>
      <c r="G24" s="99"/>
      <c r="H24" s="99"/>
      <c r="I24" s="99"/>
      <c r="J24" s="99"/>
      <c r="K24" s="99"/>
      <c r="L24" s="99"/>
      <c r="M24" s="100"/>
      <c r="N24" s="1"/>
      <c r="O24" s="68">
        <f t="shared" si="0"/>
        <v>81</v>
      </c>
      <c r="P24" s="68"/>
      <c r="Q24" s="68"/>
      <c r="R24" s="68"/>
      <c r="S24" s="2"/>
      <c r="T24" s="68">
        <f t="shared" si="1"/>
        <v>756</v>
      </c>
      <c r="U24" s="68"/>
      <c r="V24" s="68"/>
      <c r="W24" s="68"/>
      <c r="X24" s="2"/>
      <c r="Y24" s="68">
        <v>24</v>
      </c>
      <c r="Z24" s="68"/>
      <c r="AA24" s="68"/>
      <c r="AB24" s="68"/>
      <c r="AC24" s="2"/>
      <c r="AD24" s="68">
        <v>64</v>
      </c>
      <c r="AE24" s="68"/>
      <c r="AF24" s="68"/>
      <c r="AG24" s="68"/>
      <c r="AH24" s="2"/>
      <c r="AI24" s="68">
        <v>46</v>
      </c>
      <c r="AJ24" s="68"/>
      <c r="AK24" s="68"/>
      <c r="AL24" s="68"/>
      <c r="AM24" s="2"/>
      <c r="AN24" s="68">
        <v>285</v>
      </c>
      <c r="AO24" s="68"/>
      <c r="AP24" s="68"/>
      <c r="AQ24" s="68"/>
      <c r="AR24" s="2"/>
      <c r="AS24" s="68">
        <v>5</v>
      </c>
      <c r="AT24" s="68"/>
      <c r="AU24" s="68"/>
      <c r="AV24" s="68"/>
      <c r="AW24" s="55"/>
      <c r="AX24" s="55"/>
      <c r="AY24" s="2"/>
      <c r="AZ24" s="68">
        <v>54</v>
      </c>
      <c r="BA24" s="68"/>
      <c r="BB24" s="68"/>
      <c r="BC24" s="68"/>
      <c r="BD24" s="2"/>
      <c r="BE24" s="68">
        <v>2</v>
      </c>
      <c r="BF24" s="68"/>
      <c r="BG24" s="68"/>
      <c r="BH24" s="68"/>
      <c r="BI24" s="2"/>
      <c r="BJ24" s="68">
        <v>55</v>
      </c>
      <c r="BK24" s="68"/>
      <c r="BL24" s="68"/>
      <c r="BM24" s="68"/>
      <c r="BN24" s="2"/>
      <c r="BO24" s="68">
        <v>1</v>
      </c>
      <c r="BP24" s="68"/>
      <c r="BQ24" s="68"/>
      <c r="BR24" s="68"/>
      <c r="BS24" s="2"/>
      <c r="BT24" s="68">
        <v>42</v>
      </c>
      <c r="BU24" s="68"/>
      <c r="BV24" s="68"/>
      <c r="BW24" s="68"/>
      <c r="BX24" s="2"/>
      <c r="BY24" s="68">
        <v>2</v>
      </c>
      <c r="BZ24" s="68"/>
      <c r="CA24" s="68"/>
      <c r="CB24" s="68"/>
      <c r="CC24" s="2"/>
      <c r="CD24" s="68">
        <v>141</v>
      </c>
      <c r="CE24" s="68"/>
      <c r="CF24" s="68"/>
      <c r="CG24" s="68"/>
      <c r="CH24" s="2"/>
      <c r="CI24" s="68">
        <v>1</v>
      </c>
      <c r="CJ24" s="68"/>
      <c r="CK24" s="68"/>
      <c r="CL24" s="68"/>
      <c r="CM24" s="2"/>
      <c r="CN24" s="68">
        <v>115</v>
      </c>
      <c r="CO24" s="68"/>
      <c r="CP24" s="68"/>
      <c r="CQ24" s="68"/>
      <c r="CR24" s="68" t="s">
        <v>173</v>
      </c>
      <c r="CS24" s="68"/>
      <c r="CT24" s="68"/>
      <c r="CU24" s="68"/>
      <c r="CV24" s="68"/>
      <c r="CW24" s="68"/>
      <c r="CX24" s="68"/>
      <c r="CY24" s="2"/>
      <c r="CZ24" s="2"/>
      <c r="DA24" s="1"/>
      <c r="DB24" s="1"/>
    </row>
    <row r="25" spans="3:104" s="1" customFormat="1" ht="30" customHeight="1">
      <c r="C25" s="10" t="s">
        <v>139</v>
      </c>
      <c r="D25" s="11"/>
      <c r="E25" s="106" t="s">
        <v>153</v>
      </c>
      <c r="F25" s="106"/>
      <c r="G25" s="106"/>
      <c r="H25" s="106"/>
      <c r="I25" s="106"/>
      <c r="J25" s="106"/>
      <c r="K25" s="106"/>
      <c r="L25" s="106"/>
      <c r="M25" s="107"/>
      <c r="N25" s="35"/>
      <c r="O25" s="69">
        <f t="shared" si="0"/>
        <v>900</v>
      </c>
      <c r="P25" s="69"/>
      <c r="Q25" s="69"/>
      <c r="R25" s="69"/>
      <c r="S25" s="12"/>
      <c r="T25" s="69">
        <f t="shared" si="1"/>
        <v>12758</v>
      </c>
      <c r="U25" s="69"/>
      <c r="V25" s="69"/>
      <c r="W25" s="69"/>
      <c r="X25" s="12"/>
      <c r="Y25" s="69">
        <v>524</v>
      </c>
      <c r="Z25" s="69"/>
      <c r="AA25" s="69"/>
      <c r="AB25" s="69"/>
      <c r="AC25" s="12"/>
      <c r="AD25" s="69">
        <v>1107</v>
      </c>
      <c r="AE25" s="69"/>
      <c r="AF25" s="69"/>
      <c r="AG25" s="69"/>
      <c r="AH25" s="12"/>
      <c r="AI25" s="69">
        <v>155</v>
      </c>
      <c r="AJ25" s="69"/>
      <c r="AK25" s="69"/>
      <c r="AL25" s="69"/>
      <c r="AM25" s="12"/>
      <c r="AN25" s="69">
        <v>1034</v>
      </c>
      <c r="AO25" s="69"/>
      <c r="AP25" s="69"/>
      <c r="AQ25" s="69"/>
      <c r="AR25" s="12"/>
      <c r="AS25" s="69">
        <v>112</v>
      </c>
      <c r="AT25" s="69"/>
      <c r="AU25" s="69"/>
      <c r="AV25" s="69"/>
      <c r="AW25" s="55"/>
      <c r="AX25" s="55"/>
      <c r="AY25" s="12"/>
      <c r="AZ25" s="69">
        <v>1537</v>
      </c>
      <c r="BA25" s="69"/>
      <c r="BB25" s="69"/>
      <c r="BC25" s="69"/>
      <c r="BD25" s="12"/>
      <c r="BE25" s="69">
        <v>23</v>
      </c>
      <c r="BF25" s="69"/>
      <c r="BG25" s="69"/>
      <c r="BH25" s="69"/>
      <c r="BI25" s="12"/>
      <c r="BJ25" s="69">
        <v>562</v>
      </c>
      <c r="BK25" s="69"/>
      <c r="BL25" s="69"/>
      <c r="BM25" s="69"/>
      <c r="BN25" s="12"/>
      <c r="BO25" s="69">
        <v>31</v>
      </c>
      <c r="BP25" s="69"/>
      <c r="BQ25" s="69"/>
      <c r="BR25" s="69"/>
      <c r="BS25" s="12"/>
      <c r="BT25" s="69">
        <v>1223</v>
      </c>
      <c r="BU25" s="69"/>
      <c r="BV25" s="69"/>
      <c r="BW25" s="69"/>
      <c r="BX25" s="12"/>
      <c r="BY25" s="69">
        <v>23</v>
      </c>
      <c r="BZ25" s="69"/>
      <c r="CA25" s="69"/>
      <c r="CB25" s="69"/>
      <c r="CC25" s="12"/>
      <c r="CD25" s="69">
        <v>1596</v>
      </c>
      <c r="CE25" s="69"/>
      <c r="CF25" s="69"/>
      <c r="CG25" s="69"/>
      <c r="CH25" s="12"/>
      <c r="CI25" s="69">
        <v>26</v>
      </c>
      <c r="CJ25" s="69"/>
      <c r="CK25" s="69"/>
      <c r="CL25" s="69"/>
      <c r="CM25" s="12"/>
      <c r="CN25" s="69">
        <v>5699</v>
      </c>
      <c r="CO25" s="69"/>
      <c r="CP25" s="69"/>
      <c r="CQ25" s="69"/>
      <c r="CR25" s="69">
        <v>6</v>
      </c>
      <c r="CS25" s="69"/>
      <c r="CT25" s="69"/>
      <c r="CU25" s="69"/>
      <c r="CV25" s="69"/>
      <c r="CW25" s="69"/>
      <c r="CX25" s="69"/>
      <c r="CY25" s="2"/>
      <c r="CZ25" s="2"/>
    </row>
    <row r="26" spans="3:104" ht="15.75" customHeight="1">
      <c r="C26" s="7" t="s">
        <v>15</v>
      </c>
      <c r="E26" s="5" t="s">
        <v>180</v>
      </c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4" t="s">
        <v>179</v>
      </c>
      <c r="CY26" s="1"/>
      <c r="CZ26" s="1"/>
    </row>
    <row r="27" ht="13.5" customHeight="1">
      <c r="R27" s="13"/>
    </row>
    <row r="28" ht="13.5" customHeight="1">
      <c r="R28" s="13"/>
    </row>
    <row r="29" ht="13.5" customHeight="1">
      <c r="R29" s="13"/>
    </row>
  </sheetData>
  <sheetProtection/>
  <mergeCells count="371">
    <mergeCell ref="C9:M9"/>
    <mergeCell ref="CR14:CX14"/>
    <mergeCell ref="CR15:CX15"/>
    <mergeCell ref="CR16:CX16"/>
    <mergeCell ref="CR17:CX17"/>
    <mergeCell ref="CN18:CQ18"/>
    <mergeCell ref="CN10:CQ10"/>
    <mergeCell ref="CN15:CQ15"/>
    <mergeCell ref="CN16:CQ16"/>
    <mergeCell ref="CN17:CQ17"/>
    <mergeCell ref="CD23:CG23"/>
    <mergeCell ref="CI23:CL23"/>
    <mergeCell ref="CN23:CQ23"/>
    <mergeCell ref="BY21:CB21"/>
    <mergeCell ref="CN11:CQ11"/>
    <mergeCell ref="CN12:CQ12"/>
    <mergeCell ref="CN13:CQ13"/>
    <mergeCell ref="CD22:CG22"/>
    <mergeCell ref="CN14:CQ14"/>
    <mergeCell ref="AS23:AV23"/>
    <mergeCell ref="AZ23:BC23"/>
    <mergeCell ref="BE23:BH23"/>
    <mergeCell ref="BJ23:BM23"/>
    <mergeCell ref="BO23:BR23"/>
    <mergeCell ref="BT23:BW23"/>
    <mergeCell ref="AS20:AV20"/>
    <mergeCell ref="E23:M23"/>
    <mergeCell ref="CN7:CQ7"/>
    <mergeCell ref="CI7:CL7"/>
    <mergeCell ref="CD7:CG7"/>
    <mergeCell ref="BY7:CB7"/>
    <mergeCell ref="BT7:BW7"/>
    <mergeCell ref="BO7:BR7"/>
    <mergeCell ref="BJ7:BM7"/>
    <mergeCell ref="BE7:BH7"/>
    <mergeCell ref="BY25:CB25"/>
    <mergeCell ref="CD25:CG25"/>
    <mergeCell ref="CI25:CL25"/>
    <mergeCell ref="CN25:CQ25"/>
    <mergeCell ref="AN25:AQ25"/>
    <mergeCell ref="AS25:AV25"/>
    <mergeCell ref="AZ25:BC25"/>
    <mergeCell ref="BE25:BH25"/>
    <mergeCell ref="BJ25:BM25"/>
    <mergeCell ref="BO25:BR25"/>
    <mergeCell ref="E25:M25"/>
    <mergeCell ref="O25:R25"/>
    <mergeCell ref="T25:W25"/>
    <mergeCell ref="Y25:AB25"/>
    <mergeCell ref="AD25:AG25"/>
    <mergeCell ref="AI25:AL25"/>
    <mergeCell ref="AD24:AG24"/>
    <mergeCell ref="AI21:AL21"/>
    <mergeCell ref="AI22:AL22"/>
    <mergeCell ref="BY22:CB22"/>
    <mergeCell ref="BJ19:BM19"/>
    <mergeCell ref="BJ20:BM20"/>
    <mergeCell ref="BJ21:BM21"/>
    <mergeCell ref="BJ22:BM22"/>
    <mergeCell ref="BT22:BW22"/>
    <mergeCell ref="BT20:BW20"/>
    <mergeCell ref="BY24:CB24"/>
    <mergeCell ref="CN24:CQ24"/>
    <mergeCell ref="CN19:CQ19"/>
    <mergeCell ref="CN20:CQ20"/>
    <mergeCell ref="CN21:CQ21"/>
    <mergeCell ref="CN22:CQ22"/>
    <mergeCell ref="CI22:CL22"/>
    <mergeCell ref="CI24:CL24"/>
    <mergeCell ref="CI21:CL21"/>
    <mergeCell ref="BY23:CB23"/>
    <mergeCell ref="AZ19:BC19"/>
    <mergeCell ref="BT21:BW21"/>
    <mergeCell ref="AN22:AQ22"/>
    <mergeCell ref="CD24:CG24"/>
    <mergeCell ref="BJ24:BM24"/>
    <mergeCell ref="BO19:BR19"/>
    <mergeCell ref="BO20:BR20"/>
    <mergeCell ref="BY20:CB20"/>
    <mergeCell ref="CD21:CG21"/>
    <mergeCell ref="BY19:CB19"/>
    <mergeCell ref="AD23:AG23"/>
    <mergeCell ref="AI23:AL23"/>
    <mergeCell ref="AI20:AL20"/>
    <mergeCell ref="AI19:AL19"/>
    <mergeCell ref="AI24:AL24"/>
    <mergeCell ref="BT24:BW24"/>
    <mergeCell ref="AS22:AV22"/>
    <mergeCell ref="AS19:AV19"/>
    <mergeCell ref="AN21:AQ21"/>
    <mergeCell ref="AS24:AV24"/>
    <mergeCell ref="T19:W19"/>
    <mergeCell ref="T20:W20"/>
    <mergeCell ref="T21:W21"/>
    <mergeCell ref="T22:W22"/>
    <mergeCell ref="AD19:AG19"/>
    <mergeCell ref="AD20:AG20"/>
    <mergeCell ref="AD21:AG21"/>
    <mergeCell ref="AD22:AG22"/>
    <mergeCell ref="E19:M19"/>
    <mergeCell ref="E20:M20"/>
    <mergeCell ref="E21:M21"/>
    <mergeCell ref="E22:M22"/>
    <mergeCell ref="T24:W24"/>
    <mergeCell ref="Y19:AB19"/>
    <mergeCell ref="Y20:AB20"/>
    <mergeCell ref="Y21:AB21"/>
    <mergeCell ref="Y22:AB22"/>
    <mergeCell ref="Y24:AB24"/>
    <mergeCell ref="AN10:AQ10"/>
    <mergeCell ref="AN11:AQ11"/>
    <mergeCell ref="AN12:AQ12"/>
    <mergeCell ref="AN13:AQ13"/>
    <mergeCell ref="E24:M24"/>
    <mergeCell ref="O19:R19"/>
    <mergeCell ref="O20:R20"/>
    <mergeCell ref="O21:R21"/>
    <mergeCell ref="O22:R22"/>
    <mergeCell ref="O24:R24"/>
    <mergeCell ref="CI10:CL10"/>
    <mergeCell ref="CI11:CL11"/>
    <mergeCell ref="CI12:CL12"/>
    <mergeCell ref="CI16:CL16"/>
    <mergeCell ref="CI13:CL13"/>
    <mergeCell ref="AD1:AF1"/>
    <mergeCell ref="AS10:AV10"/>
    <mergeCell ref="AS11:AV11"/>
    <mergeCell ref="AS12:AV12"/>
    <mergeCell ref="AN16:AQ16"/>
    <mergeCell ref="CI18:CL18"/>
    <mergeCell ref="CD17:CG17"/>
    <mergeCell ref="CD18:CG18"/>
    <mergeCell ref="CI19:CL19"/>
    <mergeCell ref="CI17:CL17"/>
    <mergeCell ref="CI20:CL20"/>
    <mergeCell ref="CD19:CG19"/>
    <mergeCell ref="CD20:CG20"/>
    <mergeCell ref="BY18:CB18"/>
    <mergeCell ref="CD8:CG8"/>
    <mergeCell ref="CD10:CG10"/>
    <mergeCell ref="CD11:CG11"/>
    <mergeCell ref="CD12:CG12"/>
    <mergeCell ref="CD13:CG13"/>
    <mergeCell ref="CD14:CG14"/>
    <mergeCell ref="CD15:CG15"/>
    <mergeCell ref="BY10:CB10"/>
    <mergeCell ref="BY11:CB11"/>
    <mergeCell ref="BY12:CB12"/>
    <mergeCell ref="BY13:CB13"/>
    <mergeCell ref="CI14:CL14"/>
    <mergeCell ref="CI15:CL15"/>
    <mergeCell ref="BO16:BR16"/>
    <mergeCell ref="CD16:CG16"/>
    <mergeCell ref="BY14:CB14"/>
    <mergeCell ref="BY15:CB15"/>
    <mergeCell ref="BY16:CB16"/>
    <mergeCell ref="BY17:CB17"/>
    <mergeCell ref="BT17:BW17"/>
    <mergeCell ref="BT18:BW18"/>
    <mergeCell ref="BT19:BW19"/>
    <mergeCell ref="BT25:BW25"/>
    <mergeCell ref="BO17:BR17"/>
    <mergeCell ref="BO18:BR18"/>
    <mergeCell ref="BO21:BR21"/>
    <mergeCell ref="BO22:BR22"/>
    <mergeCell ref="BO24:BR24"/>
    <mergeCell ref="BT10:BW10"/>
    <mergeCell ref="BT11:BW11"/>
    <mergeCell ref="BT12:BW12"/>
    <mergeCell ref="BT13:BW13"/>
    <mergeCell ref="BT14:BW14"/>
    <mergeCell ref="BT16:BW16"/>
    <mergeCell ref="BT15:BW15"/>
    <mergeCell ref="BJ18:BM18"/>
    <mergeCell ref="BO8:BR8"/>
    <mergeCell ref="BO10:BR10"/>
    <mergeCell ref="BO11:BR11"/>
    <mergeCell ref="BO12:BR12"/>
    <mergeCell ref="BO13:BR13"/>
    <mergeCell ref="BO14:BR14"/>
    <mergeCell ref="BO15:BR15"/>
    <mergeCell ref="BJ14:BM14"/>
    <mergeCell ref="BJ15:BM15"/>
    <mergeCell ref="BJ16:BM16"/>
    <mergeCell ref="BJ17:BM17"/>
    <mergeCell ref="BJ10:BM10"/>
    <mergeCell ref="BJ11:BM11"/>
    <mergeCell ref="BJ12:BM12"/>
    <mergeCell ref="BJ13:BM13"/>
    <mergeCell ref="BE14:BH14"/>
    <mergeCell ref="BE15:BH15"/>
    <mergeCell ref="BE20:BH20"/>
    <mergeCell ref="BE21:BH21"/>
    <mergeCell ref="BE16:BH16"/>
    <mergeCell ref="BE17:BH17"/>
    <mergeCell ref="BE18:BH18"/>
    <mergeCell ref="BE19:BH19"/>
    <mergeCell ref="AZ17:BC17"/>
    <mergeCell ref="AS17:AV17"/>
    <mergeCell ref="BE22:BH22"/>
    <mergeCell ref="BE24:BH24"/>
    <mergeCell ref="AZ20:BC20"/>
    <mergeCell ref="AZ21:BC21"/>
    <mergeCell ref="AZ22:BC22"/>
    <mergeCell ref="AZ24:BC24"/>
    <mergeCell ref="AS21:AV21"/>
    <mergeCell ref="AZ18:BC18"/>
    <mergeCell ref="BE10:BH10"/>
    <mergeCell ref="BE11:BH11"/>
    <mergeCell ref="BE12:BH12"/>
    <mergeCell ref="BE13:BH13"/>
    <mergeCell ref="AZ8:BC8"/>
    <mergeCell ref="AZ10:BC10"/>
    <mergeCell ref="AZ11:BC11"/>
    <mergeCell ref="AZ12:BC12"/>
    <mergeCell ref="AZ13:BC13"/>
    <mergeCell ref="AZ14:BC14"/>
    <mergeCell ref="AS15:AV15"/>
    <mergeCell ref="AS16:AV16"/>
    <mergeCell ref="AZ15:BC15"/>
    <mergeCell ref="AZ16:BC16"/>
    <mergeCell ref="AS14:AV14"/>
    <mergeCell ref="AI13:AL13"/>
    <mergeCell ref="AN24:AQ24"/>
    <mergeCell ref="AN17:AQ17"/>
    <mergeCell ref="AN18:AQ18"/>
    <mergeCell ref="AN19:AQ19"/>
    <mergeCell ref="AN20:AQ20"/>
    <mergeCell ref="AN23:AQ23"/>
    <mergeCell ref="AN15:AQ15"/>
    <mergeCell ref="AS18:AV18"/>
    <mergeCell ref="AD10:AG10"/>
    <mergeCell ref="AD11:AG11"/>
    <mergeCell ref="AD12:AG12"/>
    <mergeCell ref="AD13:AG13"/>
    <mergeCell ref="AI14:AL14"/>
    <mergeCell ref="AD14:AG14"/>
    <mergeCell ref="AN14:AQ14"/>
    <mergeCell ref="AS13:AV13"/>
    <mergeCell ref="AD17:AG17"/>
    <mergeCell ref="T18:W18"/>
    <mergeCell ref="AD15:AG15"/>
    <mergeCell ref="AD16:AG16"/>
    <mergeCell ref="AI17:AL17"/>
    <mergeCell ref="AI18:AL18"/>
    <mergeCell ref="AI16:AL16"/>
    <mergeCell ref="AD18:AG18"/>
    <mergeCell ref="Y15:AB15"/>
    <mergeCell ref="AI15:AL15"/>
    <mergeCell ref="Y16:AB16"/>
    <mergeCell ref="Y17:AB17"/>
    <mergeCell ref="O18:R18"/>
    <mergeCell ref="T13:W13"/>
    <mergeCell ref="T14:W14"/>
    <mergeCell ref="T15:W15"/>
    <mergeCell ref="T16:W16"/>
    <mergeCell ref="O14:R14"/>
    <mergeCell ref="Y18:AB18"/>
    <mergeCell ref="T17:W17"/>
    <mergeCell ref="O11:R11"/>
    <mergeCell ref="O12:R12"/>
    <mergeCell ref="AI10:AL10"/>
    <mergeCell ref="AI11:AL11"/>
    <mergeCell ref="AI12:AL12"/>
    <mergeCell ref="O8:R8"/>
    <mergeCell ref="T11:W11"/>
    <mergeCell ref="Y8:AB8"/>
    <mergeCell ref="Y10:AB10"/>
    <mergeCell ref="BJ8:BM8"/>
    <mergeCell ref="BY8:CB8"/>
    <mergeCell ref="CN8:CQ8"/>
    <mergeCell ref="AS7:AV7"/>
    <mergeCell ref="AN7:AQ7"/>
    <mergeCell ref="AN8:AQ8"/>
    <mergeCell ref="AZ7:BC7"/>
    <mergeCell ref="BT8:BW8"/>
    <mergeCell ref="BE8:BH8"/>
    <mergeCell ref="CI8:CL8"/>
    <mergeCell ref="O16:R16"/>
    <mergeCell ref="T8:W8"/>
    <mergeCell ref="O9:R9"/>
    <mergeCell ref="AS8:AV8"/>
    <mergeCell ref="AD8:AG8"/>
    <mergeCell ref="AI8:AL8"/>
    <mergeCell ref="O15:R15"/>
    <mergeCell ref="T10:W10"/>
    <mergeCell ref="T12:W12"/>
    <mergeCell ref="O10:R10"/>
    <mergeCell ref="S6:W6"/>
    <mergeCell ref="O7:R7"/>
    <mergeCell ref="O23:R23"/>
    <mergeCell ref="T23:W23"/>
    <mergeCell ref="Y23:AB23"/>
    <mergeCell ref="Y13:AB13"/>
    <mergeCell ref="Y14:AB14"/>
    <mergeCell ref="Y11:AB11"/>
    <mergeCell ref="Y12:AB12"/>
    <mergeCell ref="O17:R17"/>
    <mergeCell ref="AM6:AQ6"/>
    <mergeCell ref="X6:AB6"/>
    <mergeCell ref="AC6:AG6"/>
    <mergeCell ref="AR6:AV6"/>
    <mergeCell ref="AY6:BC6"/>
    <mergeCell ref="BD6:BH6"/>
    <mergeCell ref="BN5:BW5"/>
    <mergeCell ref="AR5:AV5"/>
    <mergeCell ref="AY5:BC5"/>
    <mergeCell ref="X5:AG5"/>
    <mergeCell ref="CH5:CQ5"/>
    <mergeCell ref="BX5:CG5"/>
    <mergeCell ref="AH5:AQ5"/>
    <mergeCell ref="BX6:CB6"/>
    <mergeCell ref="CC6:CG6"/>
    <mergeCell ref="AI9:AL9"/>
    <mergeCell ref="AS9:AV9"/>
    <mergeCell ref="AZ9:BC9"/>
    <mergeCell ref="BN6:BR6"/>
    <mergeCell ref="BI6:BM6"/>
    <mergeCell ref="AI7:AL7"/>
    <mergeCell ref="AH6:AL6"/>
    <mergeCell ref="BS6:BW6"/>
    <mergeCell ref="AD7:AG7"/>
    <mergeCell ref="E8:M8"/>
    <mergeCell ref="E10:M10"/>
    <mergeCell ref="E11:M11"/>
    <mergeCell ref="B5:M6"/>
    <mergeCell ref="B7:M7"/>
    <mergeCell ref="N5:W5"/>
    <mergeCell ref="Y7:AB7"/>
    <mergeCell ref="S7:W7"/>
    <mergeCell ref="N6:R6"/>
    <mergeCell ref="AN9:AQ9"/>
    <mergeCell ref="BT9:BW9"/>
    <mergeCell ref="E18:M18"/>
    <mergeCell ref="E12:M12"/>
    <mergeCell ref="E13:M13"/>
    <mergeCell ref="E14:M14"/>
    <mergeCell ref="E15:M15"/>
    <mergeCell ref="E16:M16"/>
    <mergeCell ref="E17:M17"/>
    <mergeCell ref="O13:R13"/>
    <mergeCell ref="CR8:CX8"/>
    <mergeCell ref="CM6:CQ6"/>
    <mergeCell ref="CH6:CL6"/>
    <mergeCell ref="CR9:CX9"/>
    <mergeCell ref="Y9:AB9"/>
    <mergeCell ref="T9:W9"/>
    <mergeCell ref="AD9:AG9"/>
    <mergeCell ref="BY9:CB9"/>
    <mergeCell ref="BJ9:BM9"/>
    <mergeCell ref="BE9:BH9"/>
    <mergeCell ref="CR11:CX11"/>
    <mergeCell ref="CR12:CX12"/>
    <mergeCell ref="CR13:CX13"/>
    <mergeCell ref="BD5:BM5"/>
    <mergeCell ref="CN9:CQ9"/>
    <mergeCell ref="CD9:CG9"/>
    <mergeCell ref="CI9:CL9"/>
    <mergeCell ref="BO9:BR9"/>
    <mergeCell ref="CR5:CX6"/>
    <mergeCell ref="CR7:CX7"/>
    <mergeCell ref="CR24:CX24"/>
    <mergeCell ref="CR25:CX25"/>
    <mergeCell ref="CI4:CX4"/>
    <mergeCell ref="CR18:CX18"/>
    <mergeCell ref="CR19:CX19"/>
    <mergeCell ref="CR20:CX20"/>
    <mergeCell ref="CR21:CX21"/>
    <mergeCell ref="CR22:CX22"/>
    <mergeCell ref="CR23:CX23"/>
    <mergeCell ref="CR10:CX10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73"/>
  <sheetViews>
    <sheetView showGridLines="0" view="pageBreakPreview" zoomScale="160" zoomScaleSheetLayoutView="160" workbookViewId="0" topLeftCell="A1">
      <selection activeCell="B1" sqref="B1:BG71"/>
    </sheetView>
  </sheetViews>
  <sheetFormatPr defaultColWidth="1.625" defaultRowHeight="13.5" customHeight="1"/>
  <cols>
    <col min="1" max="31" width="1.625" style="1" customWidth="1"/>
    <col min="32" max="32" width="3.00390625" style="1" bestFit="1" customWidth="1"/>
    <col min="33" max="55" width="1.625" style="1" customWidth="1"/>
    <col min="56" max="16384" width="1.625" style="1" customWidth="1"/>
  </cols>
  <sheetData>
    <row r="1" spans="2:59" ht="12.75" customHeight="1">
      <c r="B1" s="122" t="s">
        <v>165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</row>
    <row r="2" spans="2:59" ht="12.75" customHeight="1" thickBot="1">
      <c r="B2" s="1" t="s">
        <v>137</v>
      </c>
      <c r="BG2" s="14" t="s">
        <v>162</v>
      </c>
    </row>
    <row r="3" spans="2:59" s="15" customFormat="1" ht="13.5" customHeight="1" thickTop="1">
      <c r="B3" s="123" t="s">
        <v>33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4" t="s">
        <v>1</v>
      </c>
      <c r="V3" s="125"/>
      <c r="W3" s="125"/>
      <c r="X3" s="125"/>
      <c r="Y3" s="125"/>
      <c r="Z3" s="124" t="s">
        <v>2</v>
      </c>
      <c r="AA3" s="125"/>
      <c r="AB3" s="125"/>
      <c r="AC3" s="125"/>
      <c r="AD3" s="126"/>
      <c r="AE3" s="123" t="s">
        <v>33</v>
      </c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4" t="s">
        <v>1</v>
      </c>
      <c r="AY3" s="125"/>
      <c r="AZ3" s="125"/>
      <c r="BA3" s="125"/>
      <c r="BB3" s="126"/>
      <c r="BC3" s="125" t="s">
        <v>2</v>
      </c>
      <c r="BD3" s="125"/>
      <c r="BE3" s="125"/>
      <c r="BF3" s="125"/>
      <c r="BG3" s="125"/>
    </row>
    <row r="4" spans="2:59" s="15" customFormat="1" ht="12.75" customHeight="1">
      <c r="B4" s="30" t="s">
        <v>195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130">
        <f>SUM(U5,U13,U15,U20,U46,U51,U61,AX5,AX20,AX28,AX33,AX39,AX44,AX49,AX52,AX57,AX60)</f>
        <v>14892</v>
      </c>
      <c r="V4" s="131"/>
      <c r="W4" s="131"/>
      <c r="X4" s="131"/>
      <c r="Y4" s="131"/>
      <c r="Z4" s="119">
        <v>138204</v>
      </c>
      <c r="AA4" s="119"/>
      <c r="AB4" s="119"/>
      <c r="AC4" s="119"/>
      <c r="AD4" s="128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65"/>
      <c r="AX4" s="40"/>
      <c r="AY4" s="40"/>
      <c r="AZ4" s="40"/>
      <c r="BA4" s="40"/>
      <c r="BB4" s="40"/>
      <c r="BC4" s="49"/>
      <c r="BD4" s="49"/>
      <c r="BE4" s="49"/>
      <c r="BF4" s="49"/>
      <c r="BG4" s="49"/>
    </row>
    <row r="5" spans="2:59" s="15" customFormat="1" ht="12.75" customHeight="1">
      <c r="B5" s="19" t="s">
        <v>185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2"/>
      <c r="U5" s="127">
        <v>52</v>
      </c>
      <c r="V5" s="114"/>
      <c r="W5" s="114"/>
      <c r="X5" s="114"/>
      <c r="Y5" s="114"/>
      <c r="Z5" s="114">
        <v>659</v>
      </c>
      <c r="AA5" s="114"/>
      <c r="AB5" s="114"/>
      <c r="AC5" s="114"/>
      <c r="AD5" s="115"/>
      <c r="AE5" s="19" t="s">
        <v>87</v>
      </c>
      <c r="AF5" s="17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2"/>
      <c r="AX5" s="119">
        <v>3797</v>
      </c>
      <c r="AY5" s="119"/>
      <c r="AZ5" s="119"/>
      <c r="BA5" s="119"/>
      <c r="BB5" s="119"/>
      <c r="BC5" s="135">
        <v>33721</v>
      </c>
      <c r="BD5" s="135"/>
      <c r="BE5" s="135"/>
      <c r="BF5" s="135"/>
      <c r="BG5" s="135"/>
    </row>
    <row r="6" spans="2:59" s="15" customFormat="1" ht="12.75" customHeight="1">
      <c r="B6" s="19" t="s">
        <v>150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2"/>
      <c r="U6" s="118">
        <f>SUM(U7:Y9)</f>
        <v>48</v>
      </c>
      <c r="V6" s="119"/>
      <c r="W6" s="119"/>
      <c r="X6" s="119"/>
      <c r="Y6" s="119"/>
      <c r="Z6" s="119">
        <v>592</v>
      </c>
      <c r="AA6" s="119"/>
      <c r="AB6" s="119"/>
      <c r="AC6" s="119"/>
      <c r="AD6" s="128"/>
      <c r="AF6" s="15" t="s">
        <v>88</v>
      </c>
      <c r="AW6" s="23"/>
      <c r="AX6" s="117">
        <v>5</v>
      </c>
      <c r="AY6" s="117"/>
      <c r="AZ6" s="117"/>
      <c r="BA6" s="117"/>
      <c r="BB6" s="117"/>
      <c r="BC6" s="117">
        <v>39</v>
      </c>
      <c r="BD6" s="117"/>
      <c r="BE6" s="117"/>
      <c r="BF6" s="117"/>
      <c r="BG6" s="117"/>
    </row>
    <row r="7" spans="3:59" s="15" customFormat="1" ht="12.75" customHeight="1">
      <c r="C7" s="15" t="s">
        <v>34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116">
        <v>38</v>
      </c>
      <c r="V7" s="117"/>
      <c r="W7" s="117"/>
      <c r="X7" s="117"/>
      <c r="Y7" s="117"/>
      <c r="Z7" s="117">
        <v>466</v>
      </c>
      <c r="AA7" s="117"/>
      <c r="AB7" s="117"/>
      <c r="AC7" s="117"/>
      <c r="AD7" s="129"/>
      <c r="AF7" s="15" t="s">
        <v>134</v>
      </c>
      <c r="AW7" s="23"/>
      <c r="AX7" s="117">
        <v>56</v>
      </c>
      <c r="AY7" s="117"/>
      <c r="AZ7" s="117"/>
      <c r="BA7" s="117"/>
      <c r="BB7" s="117"/>
      <c r="BC7" s="117">
        <v>489</v>
      </c>
      <c r="BD7" s="117"/>
      <c r="BE7" s="117"/>
      <c r="BF7" s="117"/>
      <c r="BG7" s="117"/>
    </row>
    <row r="8" spans="3:59" s="15" customFormat="1" ht="12.75" customHeight="1">
      <c r="C8" s="15" t="s">
        <v>35</v>
      </c>
      <c r="D8" s="20"/>
      <c r="T8" s="23"/>
      <c r="U8" s="116">
        <v>10</v>
      </c>
      <c r="V8" s="117"/>
      <c r="W8" s="117"/>
      <c r="X8" s="117"/>
      <c r="Y8" s="117"/>
      <c r="Z8" s="117">
        <v>126</v>
      </c>
      <c r="AA8" s="117"/>
      <c r="AB8" s="117"/>
      <c r="AC8" s="117"/>
      <c r="AD8" s="129"/>
      <c r="AE8" s="48"/>
      <c r="AF8" s="15" t="s">
        <v>89</v>
      </c>
      <c r="AW8" s="23"/>
      <c r="AX8" s="117">
        <v>220</v>
      </c>
      <c r="AY8" s="117"/>
      <c r="AZ8" s="117"/>
      <c r="BA8" s="117"/>
      <c r="BB8" s="117"/>
      <c r="BC8" s="117">
        <v>2791</v>
      </c>
      <c r="BD8" s="117"/>
      <c r="BE8" s="117"/>
      <c r="BF8" s="117"/>
      <c r="BG8" s="117"/>
    </row>
    <row r="9" spans="2:59" s="15" customFormat="1" ht="12.75" customHeight="1">
      <c r="B9" s="19" t="s">
        <v>36</v>
      </c>
      <c r="D9" s="20"/>
      <c r="T9" s="23"/>
      <c r="U9" s="116" t="s">
        <v>182</v>
      </c>
      <c r="V9" s="117"/>
      <c r="W9" s="117"/>
      <c r="X9" s="117"/>
      <c r="Y9" s="117"/>
      <c r="Z9" s="117" t="s">
        <v>184</v>
      </c>
      <c r="AA9" s="117"/>
      <c r="AB9" s="117"/>
      <c r="AC9" s="117"/>
      <c r="AD9" s="129"/>
      <c r="AF9" s="15" t="s">
        <v>199</v>
      </c>
      <c r="AW9" s="23"/>
      <c r="AX9" s="120">
        <v>245</v>
      </c>
      <c r="AY9" s="121"/>
      <c r="AZ9" s="121"/>
      <c r="BA9" s="121"/>
      <c r="BB9" s="121"/>
      <c r="BC9" s="121">
        <v>1640</v>
      </c>
      <c r="BD9" s="121"/>
      <c r="BE9" s="121"/>
      <c r="BF9" s="121"/>
      <c r="BG9" s="121"/>
    </row>
    <row r="10" spans="2:59" s="15" customFormat="1" ht="12.75" customHeight="1">
      <c r="B10" s="19"/>
      <c r="C10" s="15" t="s">
        <v>154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116" t="s">
        <v>184</v>
      </c>
      <c r="V10" s="117"/>
      <c r="W10" s="117"/>
      <c r="X10" s="117"/>
      <c r="Y10" s="117"/>
      <c r="Z10" s="117" t="s">
        <v>184</v>
      </c>
      <c r="AA10" s="117"/>
      <c r="AB10" s="117"/>
      <c r="AC10" s="117"/>
      <c r="AD10" s="129"/>
      <c r="AF10" s="15" t="s">
        <v>200</v>
      </c>
      <c r="AW10" s="23"/>
      <c r="AX10" s="120">
        <v>265</v>
      </c>
      <c r="AY10" s="121"/>
      <c r="AZ10" s="121"/>
      <c r="BA10" s="121"/>
      <c r="BB10" s="121"/>
      <c r="BC10" s="121">
        <v>2043</v>
      </c>
      <c r="BD10" s="121"/>
      <c r="BE10" s="121"/>
      <c r="BF10" s="121"/>
      <c r="BG10" s="121"/>
    </row>
    <row r="11" spans="3:59" s="15" customFormat="1" ht="12.75" customHeight="1">
      <c r="C11" s="15" t="s">
        <v>37</v>
      </c>
      <c r="D11" s="20"/>
      <c r="T11" s="23"/>
      <c r="U11" s="116" t="s">
        <v>163</v>
      </c>
      <c r="V11" s="117"/>
      <c r="W11" s="117"/>
      <c r="X11" s="117"/>
      <c r="Y11" s="117"/>
      <c r="Z11" s="117" t="s">
        <v>183</v>
      </c>
      <c r="AA11" s="117"/>
      <c r="AB11" s="117"/>
      <c r="AC11" s="117"/>
      <c r="AD11" s="129"/>
      <c r="AF11" s="15" t="s">
        <v>201</v>
      </c>
      <c r="AW11" s="23"/>
      <c r="AX11" s="120">
        <v>287</v>
      </c>
      <c r="AY11" s="121"/>
      <c r="AZ11" s="121"/>
      <c r="BA11" s="121"/>
      <c r="BB11" s="121"/>
      <c r="BC11" s="121">
        <v>2113</v>
      </c>
      <c r="BD11" s="121"/>
      <c r="BE11" s="121"/>
      <c r="BF11" s="121"/>
      <c r="BG11" s="121"/>
    </row>
    <row r="12" spans="3:59" s="15" customFormat="1" ht="12.75" customHeight="1">
      <c r="C12" s="15" t="s">
        <v>190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116">
        <v>4</v>
      </c>
      <c r="V12" s="117"/>
      <c r="W12" s="117"/>
      <c r="X12" s="117"/>
      <c r="Y12" s="117"/>
      <c r="Z12" s="117">
        <v>67</v>
      </c>
      <c r="AA12" s="117"/>
      <c r="AB12" s="117"/>
      <c r="AC12" s="117"/>
      <c r="AD12" s="129"/>
      <c r="AF12" s="15" t="s">
        <v>90</v>
      </c>
      <c r="AW12" s="23"/>
      <c r="AX12" s="116">
        <v>6</v>
      </c>
      <c r="AY12" s="117"/>
      <c r="AZ12" s="117"/>
      <c r="BA12" s="117"/>
      <c r="BB12" s="117"/>
      <c r="BC12" s="117">
        <v>1549</v>
      </c>
      <c r="BD12" s="117"/>
      <c r="BE12" s="117"/>
      <c r="BF12" s="117"/>
      <c r="BG12" s="117"/>
    </row>
    <row r="13" spans="2:59" s="15" customFormat="1" ht="12.75" customHeight="1">
      <c r="B13" s="19" t="s">
        <v>38</v>
      </c>
      <c r="D13" s="20"/>
      <c r="T13" s="23"/>
      <c r="U13" s="118">
        <f>SUM(U14)</f>
        <v>2</v>
      </c>
      <c r="V13" s="119"/>
      <c r="W13" s="119"/>
      <c r="X13" s="119"/>
      <c r="Y13" s="119"/>
      <c r="Z13" s="119">
        <v>5</v>
      </c>
      <c r="AA13" s="119"/>
      <c r="AB13" s="119"/>
      <c r="AC13" s="119"/>
      <c r="AD13" s="128"/>
      <c r="AF13" s="15" t="s">
        <v>91</v>
      </c>
      <c r="AW13" s="23"/>
      <c r="AX13" s="116">
        <v>425</v>
      </c>
      <c r="AY13" s="117"/>
      <c r="AZ13" s="117"/>
      <c r="BA13" s="117"/>
      <c r="BB13" s="117"/>
      <c r="BC13" s="117">
        <v>1945</v>
      </c>
      <c r="BD13" s="117"/>
      <c r="BE13" s="117"/>
      <c r="BF13" s="117"/>
      <c r="BG13" s="117"/>
    </row>
    <row r="14" spans="3:59" s="15" customFormat="1" ht="12.75" customHeight="1">
      <c r="C14" s="15" t="s">
        <v>135</v>
      </c>
      <c r="D14" s="20"/>
      <c r="T14" s="23"/>
      <c r="U14" s="116">
        <v>2</v>
      </c>
      <c r="V14" s="117"/>
      <c r="W14" s="117"/>
      <c r="X14" s="117"/>
      <c r="Y14" s="117"/>
      <c r="Z14" s="117">
        <v>5</v>
      </c>
      <c r="AA14" s="117"/>
      <c r="AB14" s="117"/>
      <c r="AC14" s="117"/>
      <c r="AD14" s="129"/>
      <c r="AF14" s="15" t="s">
        <v>92</v>
      </c>
      <c r="AW14" s="23"/>
      <c r="AX14" s="116">
        <v>675</v>
      </c>
      <c r="AY14" s="117"/>
      <c r="AZ14" s="117"/>
      <c r="BA14" s="117"/>
      <c r="BB14" s="117"/>
      <c r="BC14" s="117">
        <v>8798</v>
      </c>
      <c r="BD14" s="117"/>
      <c r="BE14" s="117"/>
      <c r="BF14" s="117"/>
      <c r="BG14" s="117"/>
    </row>
    <row r="15" spans="2:59" s="15" customFormat="1" ht="12.75" customHeight="1">
      <c r="B15" s="19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2"/>
      <c r="U15" s="118">
        <f>SUM(U16:Y19)</f>
        <v>1457</v>
      </c>
      <c r="V15" s="119"/>
      <c r="W15" s="119"/>
      <c r="X15" s="119"/>
      <c r="Y15" s="119"/>
      <c r="Z15" s="119">
        <v>11557</v>
      </c>
      <c r="AA15" s="119"/>
      <c r="AB15" s="119"/>
      <c r="AC15" s="119"/>
      <c r="AD15" s="128"/>
      <c r="AF15" s="15" t="s">
        <v>93</v>
      </c>
      <c r="AW15" s="23"/>
      <c r="AX15" s="116">
        <v>432</v>
      </c>
      <c r="AY15" s="117"/>
      <c r="AZ15" s="117"/>
      <c r="BA15" s="117"/>
      <c r="BB15" s="117"/>
      <c r="BC15" s="117">
        <v>3001</v>
      </c>
      <c r="BD15" s="117"/>
      <c r="BE15" s="117"/>
      <c r="BF15" s="117"/>
      <c r="BG15" s="117"/>
    </row>
    <row r="16" spans="3:59" s="15" customFormat="1" ht="12.75" customHeight="1">
      <c r="C16" s="15" t="s">
        <v>40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116">
        <v>555</v>
      </c>
      <c r="V16" s="117"/>
      <c r="W16" s="117"/>
      <c r="X16" s="117"/>
      <c r="Y16" s="117"/>
      <c r="Z16" s="117">
        <v>5745</v>
      </c>
      <c r="AA16" s="117"/>
      <c r="AB16" s="117"/>
      <c r="AC16" s="117"/>
      <c r="AD16" s="129"/>
      <c r="AF16" s="15" t="s">
        <v>94</v>
      </c>
      <c r="AG16" s="24"/>
      <c r="AW16" s="23"/>
      <c r="AX16" s="116">
        <v>1028</v>
      </c>
      <c r="AY16" s="117"/>
      <c r="AZ16" s="117"/>
      <c r="BA16" s="117"/>
      <c r="BB16" s="117"/>
      <c r="BC16" s="117">
        <v>8278</v>
      </c>
      <c r="BD16" s="117"/>
      <c r="BE16" s="117"/>
      <c r="BF16" s="117"/>
      <c r="BG16" s="117"/>
    </row>
    <row r="17" spans="3:59" s="15" customFormat="1" ht="12.75" customHeight="1">
      <c r="C17" s="15" t="s">
        <v>41</v>
      </c>
      <c r="D17" s="20"/>
      <c r="T17" s="23"/>
      <c r="U17" s="116">
        <v>500</v>
      </c>
      <c r="V17" s="117"/>
      <c r="W17" s="117"/>
      <c r="X17" s="117"/>
      <c r="Y17" s="117"/>
      <c r="Z17" s="117">
        <v>2854</v>
      </c>
      <c r="AA17" s="117"/>
      <c r="AB17" s="117"/>
      <c r="AC17" s="117"/>
      <c r="AD17" s="129"/>
      <c r="AF17" s="15" t="s">
        <v>95</v>
      </c>
      <c r="AO17" s="42"/>
      <c r="AW17" s="45"/>
      <c r="AX17" s="116">
        <v>121</v>
      </c>
      <c r="AY17" s="117"/>
      <c r="AZ17" s="117"/>
      <c r="BA17" s="117"/>
      <c r="BB17" s="117"/>
      <c r="BC17" s="117">
        <v>780</v>
      </c>
      <c r="BD17" s="117"/>
      <c r="BE17" s="117"/>
      <c r="BF17" s="117"/>
      <c r="BG17" s="117"/>
    </row>
    <row r="18" spans="3:59" s="15" customFormat="1" ht="12.75" customHeight="1">
      <c r="C18" s="15" t="s">
        <v>42</v>
      </c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2"/>
      <c r="U18" s="116">
        <v>371</v>
      </c>
      <c r="V18" s="117"/>
      <c r="W18" s="117"/>
      <c r="X18" s="117"/>
      <c r="Y18" s="117"/>
      <c r="Z18" s="117">
        <v>2758</v>
      </c>
      <c r="AA18" s="117"/>
      <c r="AB18" s="117"/>
      <c r="AC18" s="117"/>
      <c r="AD18" s="129"/>
      <c r="AF18" s="15" t="s">
        <v>196</v>
      </c>
      <c r="AG18" s="42" t="s">
        <v>160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5"/>
      <c r="AX18" s="120">
        <v>20</v>
      </c>
      <c r="AY18" s="121"/>
      <c r="AZ18" s="121"/>
      <c r="BA18" s="121"/>
      <c r="BB18" s="121"/>
      <c r="BC18" s="121">
        <v>168</v>
      </c>
      <c r="BD18" s="121"/>
      <c r="BE18" s="121"/>
      <c r="BF18" s="121"/>
      <c r="BG18" s="121"/>
    </row>
    <row r="19" spans="3:59" s="15" customFormat="1" ht="12.75" customHeight="1">
      <c r="C19" s="15" t="s">
        <v>181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2"/>
      <c r="U19" s="120">
        <v>31</v>
      </c>
      <c r="V19" s="121"/>
      <c r="W19" s="121"/>
      <c r="X19" s="121"/>
      <c r="Y19" s="121"/>
      <c r="Z19" s="121">
        <v>200</v>
      </c>
      <c r="AA19" s="121"/>
      <c r="AB19" s="121"/>
      <c r="AC19" s="121"/>
      <c r="AD19" s="132"/>
      <c r="AF19" s="15" t="s">
        <v>159</v>
      </c>
      <c r="AG19" s="42" t="s">
        <v>161</v>
      </c>
      <c r="AH19" s="42"/>
      <c r="AI19" s="42"/>
      <c r="AJ19" s="42"/>
      <c r="AK19" s="42"/>
      <c r="AL19" s="42"/>
      <c r="AM19" s="42"/>
      <c r="AN19" s="42"/>
      <c r="AO19" s="19"/>
      <c r="AP19" s="42"/>
      <c r="AQ19" s="42"/>
      <c r="AR19" s="42"/>
      <c r="AS19" s="42"/>
      <c r="AT19" s="42"/>
      <c r="AU19" s="42"/>
      <c r="AV19" s="42"/>
      <c r="AW19" s="22"/>
      <c r="AX19" s="120">
        <v>12</v>
      </c>
      <c r="AY19" s="121"/>
      <c r="AZ19" s="121"/>
      <c r="BA19" s="121"/>
      <c r="BB19" s="121"/>
      <c r="BC19" s="121">
        <v>87</v>
      </c>
      <c r="BD19" s="121"/>
      <c r="BE19" s="121"/>
      <c r="BF19" s="121"/>
      <c r="BG19" s="121"/>
    </row>
    <row r="20" spans="2:59" s="15" customFormat="1" ht="12.75" customHeight="1">
      <c r="B20" s="19" t="s">
        <v>43</v>
      </c>
      <c r="D20" s="20"/>
      <c r="T20" s="23"/>
      <c r="U20" s="118">
        <f>SUM(U21:Y45)</f>
        <v>791</v>
      </c>
      <c r="V20" s="119"/>
      <c r="W20" s="119"/>
      <c r="X20" s="119"/>
      <c r="Y20" s="119"/>
      <c r="Z20" s="119">
        <v>10804</v>
      </c>
      <c r="AA20" s="119"/>
      <c r="AB20" s="119"/>
      <c r="AC20" s="119"/>
      <c r="AD20" s="128"/>
      <c r="AE20" s="19" t="s">
        <v>151</v>
      </c>
      <c r="AF20" s="17"/>
      <c r="AG20" s="19"/>
      <c r="AH20" s="19"/>
      <c r="AI20" s="19"/>
      <c r="AJ20" s="19"/>
      <c r="AK20" s="19"/>
      <c r="AL20" s="19"/>
      <c r="AM20" s="19"/>
      <c r="AN20" s="19"/>
      <c r="AP20" s="19"/>
      <c r="AQ20" s="19"/>
      <c r="AR20" s="19"/>
      <c r="AS20" s="19"/>
      <c r="AT20" s="19"/>
      <c r="AU20" s="19"/>
      <c r="AV20" s="19"/>
      <c r="AW20" s="23"/>
      <c r="AX20" s="118">
        <v>361</v>
      </c>
      <c r="AY20" s="119"/>
      <c r="AZ20" s="119"/>
      <c r="BA20" s="119"/>
      <c r="BB20" s="119"/>
      <c r="BC20" s="119">
        <v>3912</v>
      </c>
      <c r="BD20" s="119"/>
      <c r="BE20" s="119"/>
      <c r="BF20" s="119"/>
      <c r="BG20" s="119"/>
    </row>
    <row r="21" spans="3:59" s="15" customFormat="1" ht="12.75" customHeight="1">
      <c r="C21" s="15" t="s">
        <v>44</v>
      </c>
      <c r="D21" s="20"/>
      <c r="T21" s="23"/>
      <c r="U21" s="116">
        <v>130</v>
      </c>
      <c r="V21" s="117"/>
      <c r="W21" s="117"/>
      <c r="X21" s="117"/>
      <c r="Y21" s="117"/>
      <c r="Z21" s="117">
        <v>3335</v>
      </c>
      <c r="AA21" s="117"/>
      <c r="AB21" s="117"/>
      <c r="AC21" s="117"/>
      <c r="AD21" s="129"/>
      <c r="AF21" s="15" t="s">
        <v>96</v>
      </c>
      <c r="AO21" s="24"/>
      <c r="AW21" s="25"/>
      <c r="AX21" s="116">
        <v>24</v>
      </c>
      <c r="AY21" s="117"/>
      <c r="AZ21" s="117"/>
      <c r="BA21" s="117"/>
      <c r="BB21" s="117"/>
      <c r="BC21" s="117">
        <v>489</v>
      </c>
      <c r="BD21" s="117"/>
      <c r="BE21" s="117"/>
      <c r="BF21" s="117"/>
      <c r="BG21" s="117"/>
    </row>
    <row r="22" spans="3:59" s="15" customFormat="1" ht="12.75" customHeight="1">
      <c r="C22" s="15" t="s">
        <v>45</v>
      </c>
      <c r="D22" s="2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116">
        <v>10</v>
      </c>
      <c r="V22" s="117"/>
      <c r="W22" s="117"/>
      <c r="X22" s="117"/>
      <c r="Y22" s="117"/>
      <c r="Z22" s="117">
        <v>280</v>
      </c>
      <c r="AA22" s="117"/>
      <c r="AB22" s="117"/>
      <c r="AC22" s="117"/>
      <c r="AD22" s="129"/>
      <c r="AF22" s="15" t="s">
        <v>97</v>
      </c>
      <c r="AG22" s="24"/>
      <c r="AH22" s="24"/>
      <c r="AI22" s="24"/>
      <c r="AJ22" s="24"/>
      <c r="AK22" s="24"/>
      <c r="AL22" s="24"/>
      <c r="AM22" s="24"/>
      <c r="AN22" s="24"/>
      <c r="AO22" s="36"/>
      <c r="AP22" s="24"/>
      <c r="AQ22" s="24"/>
      <c r="AR22" s="24"/>
      <c r="AS22" s="24"/>
      <c r="AT22" s="24"/>
      <c r="AU22" s="24"/>
      <c r="AV22" s="24"/>
      <c r="AW22" s="37"/>
      <c r="AX22" s="116">
        <v>61</v>
      </c>
      <c r="AY22" s="117"/>
      <c r="AZ22" s="117"/>
      <c r="BA22" s="117"/>
      <c r="BB22" s="117"/>
      <c r="BC22" s="117">
        <v>652</v>
      </c>
      <c r="BD22" s="117"/>
      <c r="BE22" s="117"/>
      <c r="BF22" s="117"/>
      <c r="BG22" s="117"/>
    </row>
    <row r="23" spans="3:59" s="15" customFormat="1" ht="12.75" customHeight="1">
      <c r="C23" s="15" t="s">
        <v>46</v>
      </c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2"/>
      <c r="U23" s="116">
        <v>38</v>
      </c>
      <c r="V23" s="117"/>
      <c r="W23" s="117"/>
      <c r="X23" s="117"/>
      <c r="Y23" s="117"/>
      <c r="Z23" s="117">
        <v>880</v>
      </c>
      <c r="AA23" s="117"/>
      <c r="AB23" s="117"/>
      <c r="AC23" s="117"/>
      <c r="AD23" s="129"/>
      <c r="AF23" s="15" t="s">
        <v>136</v>
      </c>
      <c r="AG23" s="36"/>
      <c r="AH23" s="36"/>
      <c r="AI23" s="36"/>
      <c r="AJ23" s="36"/>
      <c r="AK23" s="36"/>
      <c r="AL23" s="36"/>
      <c r="AM23" s="36"/>
      <c r="AN23" s="36"/>
      <c r="AP23" s="36"/>
      <c r="AQ23" s="36"/>
      <c r="AR23" s="36"/>
      <c r="AS23" s="36"/>
      <c r="AT23" s="36"/>
      <c r="AU23" s="36"/>
      <c r="AV23" s="36"/>
      <c r="AW23" s="23"/>
      <c r="AX23" s="116">
        <v>37</v>
      </c>
      <c r="AY23" s="117"/>
      <c r="AZ23" s="117"/>
      <c r="BA23" s="117"/>
      <c r="BB23" s="117"/>
      <c r="BC23" s="117">
        <v>295</v>
      </c>
      <c r="BD23" s="117"/>
      <c r="BE23" s="117"/>
      <c r="BF23" s="117"/>
      <c r="BG23" s="117"/>
    </row>
    <row r="24" spans="3:59" s="15" customFormat="1" ht="12.75" customHeight="1">
      <c r="C24" s="15" t="s">
        <v>47</v>
      </c>
      <c r="D24" s="20"/>
      <c r="T24" s="23"/>
      <c r="U24" s="116">
        <v>63</v>
      </c>
      <c r="V24" s="117"/>
      <c r="W24" s="117"/>
      <c r="X24" s="117"/>
      <c r="Y24" s="117"/>
      <c r="Z24" s="117">
        <v>523</v>
      </c>
      <c r="AA24" s="117"/>
      <c r="AB24" s="117"/>
      <c r="AC24" s="117"/>
      <c r="AD24" s="129"/>
      <c r="AF24" s="15" t="s">
        <v>98</v>
      </c>
      <c r="AW24" s="23"/>
      <c r="AX24" s="116">
        <v>4</v>
      </c>
      <c r="AY24" s="117"/>
      <c r="AZ24" s="117"/>
      <c r="BA24" s="117"/>
      <c r="BB24" s="117"/>
      <c r="BC24" s="117">
        <v>74</v>
      </c>
      <c r="BD24" s="117"/>
      <c r="BE24" s="117"/>
      <c r="BF24" s="117"/>
      <c r="BG24" s="117"/>
    </row>
    <row r="25" spans="3:59" s="15" customFormat="1" ht="12.75" customHeight="1">
      <c r="C25" s="15" t="s">
        <v>48</v>
      </c>
      <c r="D25" s="20"/>
      <c r="T25" s="23"/>
      <c r="U25" s="116">
        <v>97</v>
      </c>
      <c r="V25" s="117"/>
      <c r="W25" s="117"/>
      <c r="X25" s="117"/>
      <c r="Y25" s="117"/>
      <c r="Z25" s="117">
        <v>972</v>
      </c>
      <c r="AA25" s="117"/>
      <c r="AB25" s="117"/>
      <c r="AC25" s="117"/>
      <c r="AD25" s="129"/>
      <c r="AF25" s="15" t="s">
        <v>99</v>
      </c>
      <c r="AO25" s="36"/>
      <c r="AW25" s="37"/>
      <c r="AX25" s="116">
        <v>4</v>
      </c>
      <c r="AY25" s="117"/>
      <c r="AZ25" s="117"/>
      <c r="BA25" s="117"/>
      <c r="BB25" s="117"/>
      <c r="BC25" s="117">
        <v>23</v>
      </c>
      <c r="BD25" s="117"/>
      <c r="BE25" s="117"/>
      <c r="BF25" s="117"/>
      <c r="BG25" s="117"/>
    </row>
    <row r="26" spans="3:59" s="15" customFormat="1" ht="12.75" customHeight="1">
      <c r="C26" s="15" t="s">
        <v>49</v>
      </c>
      <c r="D26" s="2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116">
        <v>10</v>
      </c>
      <c r="V26" s="117"/>
      <c r="W26" s="117"/>
      <c r="X26" s="117"/>
      <c r="Y26" s="117"/>
      <c r="Z26" s="117">
        <v>397</v>
      </c>
      <c r="AA26" s="117"/>
      <c r="AB26" s="117"/>
      <c r="AC26" s="117"/>
      <c r="AD26" s="129"/>
      <c r="AF26" s="15" t="s">
        <v>194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7"/>
      <c r="AX26" s="116">
        <v>208</v>
      </c>
      <c r="AY26" s="117"/>
      <c r="AZ26" s="117"/>
      <c r="BA26" s="117"/>
      <c r="BB26" s="117"/>
      <c r="BC26" s="117">
        <v>2232</v>
      </c>
      <c r="BD26" s="117"/>
      <c r="BE26" s="117"/>
      <c r="BF26" s="117"/>
      <c r="BG26" s="117"/>
    </row>
    <row r="27" spans="3:60" s="15" customFormat="1" ht="12.75" customHeight="1">
      <c r="C27" s="15" t="s">
        <v>50</v>
      </c>
      <c r="D27" s="20"/>
      <c r="T27" s="23"/>
      <c r="U27" s="116">
        <v>90</v>
      </c>
      <c r="V27" s="117"/>
      <c r="W27" s="117"/>
      <c r="X27" s="117"/>
      <c r="Y27" s="117"/>
      <c r="Z27" s="117">
        <v>797</v>
      </c>
      <c r="AA27" s="117"/>
      <c r="AB27" s="117"/>
      <c r="AC27" s="117"/>
      <c r="AD27" s="129"/>
      <c r="AF27" s="42" t="s">
        <v>188</v>
      </c>
      <c r="AH27" s="36"/>
      <c r="AI27" s="36"/>
      <c r="AJ27" s="36"/>
      <c r="AK27" s="36"/>
      <c r="AL27" s="36"/>
      <c r="AM27" s="36"/>
      <c r="AN27" s="36"/>
      <c r="AO27" s="26"/>
      <c r="AP27" s="36"/>
      <c r="AQ27" s="36"/>
      <c r="AR27" s="36"/>
      <c r="AS27" s="36"/>
      <c r="AT27" s="36"/>
      <c r="AU27" s="36"/>
      <c r="AV27" s="36"/>
      <c r="AW27" s="27"/>
      <c r="AX27" s="120">
        <v>23</v>
      </c>
      <c r="AY27" s="121"/>
      <c r="AZ27" s="121"/>
      <c r="BA27" s="121"/>
      <c r="BB27" s="121"/>
      <c r="BC27" s="121">
        <v>147</v>
      </c>
      <c r="BD27" s="121"/>
      <c r="BE27" s="121"/>
      <c r="BF27" s="121"/>
      <c r="BG27" s="121"/>
      <c r="BH27" s="18"/>
    </row>
    <row r="28" spans="3:59" s="15" customFormat="1" ht="12.75" customHeight="1">
      <c r="C28" s="15" t="s">
        <v>51</v>
      </c>
      <c r="D28" s="20"/>
      <c r="T28" s="23"/>
      <c r="U28" s="116">
        <v>11</v>
      </c>
      <c r="V28" s="117"/>
      <c r="W28" s="117"/>
      <c r="X28" s="117"/>
      <c r="Y28" s="117"/>
      <c r="Z28" s="117">
        <v>166</v>
      </c>
      <c r="AA28" s="117"/>
      <c r="AB28" s="117"/>
      <c r="AC28" s="117"/>
      <c r="AD28" s="129"/>
      <c r="AE28" s="19" t="s">
        <v>100</v>
      </c>
      <c r="AF28" s="20"/>
      <c r="AG28" s="26"/>
      <c r="AH28" s="26"/>
      <c r="AI28" s="26"/>
      <c r="AJ28" s="26"/>
      <c r="AK28" s="26"/>
      <c r="AL28" s="26"/>
      <c r="AM28" s="26"/>
      <c r="AN28" s="26"/>
      <c r="AO28" s="19"/>
      <c r="AP28" s="26"/>
      <c r="AQ28" s="26"/>
      <c r="AR28" s="26"/>
      <c r="AS28" s="26"/>
      <c r="AT28" s="26"/>
      <c r="AU28" s="26"/>
      <c r="AV28" s="26"/>
      <c r="AW28" s="22"/>
      <c r="AX28" s="118">
        <v>1278</v>
      </c>
      <c r="AY28" s="119"/>
      <c r="AZ28" s="119"/>
      <c r="BA28" s="119"/>
      <c r="BB28" s="119"/>
      <c r="BC28" s="119">
        <v>3504</v>
      </c>
      <c r="BD28" s="119"/>
      <c r="BE28" s="119"/>
      <c r="BF28" s="119"/>
      <c r="BG28" s="119"/>
    </row>
    <row r="29" spans="3:59" s="15" customFormat="1" ht="12.75" customHeight="1">
      <c r="C29" s="15" t="s">
        <v>52</v>
      </c>
      <c r="D29" s="2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116">
        <v>6</v>
      </c>
      <c r="V29" s="117"/>
      <c r="W29" s="117"/>
      <c r="X29" s="117"/>
      <c r="Y29" s="117"/>
      <c r="Z29" s="117">
        <v>17</v>
      </c>
      <c r="AA29" s="117"/>
      <c r="AB29" s="117"/>
      <c r="AC29" s="117"/>
      <c r="AD29" s="129"/>
      <c r="AF29" s="15" t="s">
        <v>101</v>
      </c>
      <c r="AG29" s="19"/>
      <c r="AH29" s="19"/>
      <c r="AI29" s="19"/>
      <c r="AJ29" s="19"/>
      <c r="AK29" s="19"/>
      <c r="AL29" s="19"/>
      <c r="AM29" s="19"/>
      <c r="AN29" s="19"/>
      <c r="AP29" s="19"/>
      <c r="AQ29" s="19"/>
      <c r="AR29" s="19"/>
      <c r="AS29" s="19"/>
      <c r="AT29" s="19"/>
      <c r="AU29" s="19"/>
      <c r="AV29" s="19"/>
      <c r="AW29" s="23"/>
      <c r="AX29" s="116">
        <v>130</v>
      </c>
      <c r="AY29" s="117"/>
      <c r="AZ29" s="117"/>
      <c r="BA29" s="117"/>
      <c r="BB29" s="117"/>
      <c r="BC29" s="117">
        <v>483</v>
      </c>
      <c r="BD29" s="117"/>
      <c r="BE29" s="117"/>
      <c r="BF29" s="117"/>
      <c r="BG29" s="117"/>
    </row>
    <row r="30" spans="3:59" s="15" customFormat="1" ht="12.75" customHeight="1">
      <c r="C30" s="15" t="s">
        <v>53</v>
      </c>
      <c r="D30" s="20"/>
      <c r="T30" s="23"/>
      <c r="U30" s="116">
        <v>12</v>
      </c>
      <c r="V30" s="117"/>
      <c r="W30" s="117"/>
      <c r="X30" s="117"/>
      <c r="Y30" s="117"/>
      <c r="Z30" s="117">
        <v>317</v>
      </c>
      <c r="AA30" s="117"/>
      <c r="AB30" s="117"/>
      <c r="AC30" s="117"/>
      <c r="AD30" s="129"/>
      <c r="AF30" s="15" t="s">
        <v>102</v>
      </c>
      <c r="AO30" s="42"/>
      <c r="AW30" s="45"/>
      <c r="AX30" s="116">
        <v>1021</v>
      </c>
      <c r="AY30" s="117"/>
      <c r="AZ30" s="117"/>
      <c r="BA30" s="117"/>
      <c r="BB30" s="117"/>
      <c r="BC30" s="117">
        <v>2193</v>
      </c>
      <c r="BD30" s="117"/>
      <c r="BE30" s="117"/>
      <c r="BF30" s="117"/>
      <c r="BG30" s="117"/>
    </row>
    <row r="31" spans="3:59" s="15" customFormat="1" ht="12.75" customHeight="1">
      <c r="C31" s="15" t="s">
        <v>54</v>
      </c>
      <c r="D31" s="2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116">
        <v>2</v>
      </c>
      <c r="V31" s="117"/>
      <c r="W31" s="117"/>
      <c r="X31" s="117"/>
      <c r="Y31" s="117"/>
      <c r="Z31" s="117">
        <v>11</v>
      </c>
      <c r="AA31" s="117"/>
      <c r="AB31" s="117"/>
      <c r="AC31" s="117"/>
      <c r="AD31" s="129"/>
      <c r="AF31" s="42" t="s">
        <v>189</v>
      </c>
      <c r="AG31" s="42"/>
      <c r="AH31" s="42"/>
      <c r="AI31" s="42"/>
      <c r="AJ31" s="42"/>
      <c r="AK31" s="42"/>
      <c r="AL31" s="42"/>
      <c r="AM31" s="42"/>
      <c r="AN31" s="42"/>
      <c r="AP31" s="42"/>
      <c r="AQ31" s="42"/>
      <c r="AR31" s="42"/>
      <c r="AS31" s="42"/>
      <c r="AT31" s="42"/>
      <c r="AU31" s="42"/>
      <c r="AV31" s="42"/>
      <c r="AW31" s="23"/>
      <c r="AX31" s="120">
        <v>15</v>
      </c>
      <c r="AY31" s="121"/>
      <c r="AZ31" s="121"/>
      <c r="BA31" s="121"/>
      <c r="BB31" s="121"/>
      <c r="BC31" s="121">
        <v>54</v>
      </c>
      <c r="BD31" s="121"/>
      <c r="BE31" s="121"/>
      <c r="BF31" s="121"/>
      <c r="BG31" s="121"/>
    </row>
    <row r="32" spans="3:59" s="15" customFormat="1" ht="12.75" customHeight="1">
      <c r="C32" s="15" t="s">
        <v>55</v>
      </c>
      <c r="D32" s="20"/>
      <c r="T32" s="23"/>
      <c r="U32" s="116">
        <v>2</v>
      </c>
      <c r="V32" s="117"/>
      <c r="W32" s="117"/>
      <c r="X32" s="117"/>
      <c r="Y32" s="117"/>
      <c r="Z32" s="117">
        <v>9</v>
      </c>
      <c r="AA32" s="117"/>
      <c r="AB32" s="117"/>
      <c r="AC32" s="117"/>
      <c r="AD32" s="129"/>
      <c r="AF32" s="15" t="s">
        <v>103</v>
      </c>
      <c r="AO32" s="28"/>
      <c r="AW32" s="29"/>
      <c r="AX32" s="116">
        <v>112</v>
      </c>
      <c r="AY32" s="117"/>
      <c r="AZ32" s="117"/>
      <c r="BA32" s="117"/>
      <c r="BB32" s="117"/>
      <c r="BC32" s="117">
        <v>774</v>
      </c>
      <c r="BD32" s="117"/>
      <c r="BE32" s="117"/>
      <c r="BF32" s="117"/>
      <c r="BG32" s="117"/>
    </row>
    <row r="33" spans="3:60" s="15" customFormat="1" ht="12.75" customHeight="1">
      <c r="C33" s="15" t="s">
        <v>56</v>
      </c>
      <c r="D33" s="20"/>
      <c r="T33" s="23"/>
      <c r="U33" s="116">
        <v>37</v>
      </c>
      <c r="V33" s="117"/>
      <c r="W33" s="117"/>
      <c r="X33" s="117"/>
      <c r="Y33" s="117"/>
      <c r="Z33" s="117">
        <v>344</v>
      </c>
      <c r="AA33" s="117"/>
      <c r="AB33" s="117"/>
      <c r="AC33" s="117"/>
      <c r="AD33" s="129"/>
      <c r="AE33" s="19" t="s">
        <v>104</v>
      </c>
      <c r="AF33" s="17"/>
      <c r="AG33" s="28"/>
      <c r="AH33" s="28"/>
      <c r="AI33" s="28"/>
      <c r="AJ33" s="28"/>
      <c r="AK33" s="28"/>
      <c r="AL33" s="28"/>
      <c r="AM33" s="28"/>
      <c r="AN33" s="28"/>
      <c r="AP33" s="28"/>
      <c r="AQ33" s="28"/>
      <c r="AR33" s="28"/>
      <c r="AS33" s="28"/>
      <c r="AT33" s="28"/>
      <c r="AU33" s="28"/>
      <c r="AV33" s="28"/>
      <c r="AW33" s="23"/>
      <c r="AX33" s="118">
        <v>509</v>
      </c>
      <c r="AY33" s="119"/>
      <c r="AZ33" s="119"/>
      <c r="BA33" s="119"/>
      <c r="BB33" s="119"/>
      <c r="BC33" s="119">
        <v>2956</v>
      </c>
      <c r="BD33" s="119"/>
      <c r="BE33" s="119"/>
      <c r="BF33" s="119"/>
      <c r="BG33" s="119"/>
      <c r="BH33" s="21"/>
    </row>
    <row r="34" spans="3:59" s="15" customFormat="1" ht="12.75" customHeight="1">
      <c r="C34" s="15" t="s">
        <v>57</v>
      </c>
      <c r="D34" s="2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  <c r="U34" s="116">
        <v>10</v>
      </c>
      <c r="V34" s="117"/>
      <c r="W34" s="117"/>
      <c r="X34" s="117"/>
      <c r="Y34" s="117"/>
      <c r="Z34" s="117">
        <v>73</v>
      </c>
      <c r="AA34" s="117"/>
      <c r="AB34" s="117"/>
      <c r="AC34" s="117"/>
      <c r="AD34" s="129"/>
      <c r="AF34" s="15" t="s">
        <v>105</v>
      </c>
      <c r="AO34" s="38"/>
      <c r="AW34" s="39"/>
      <c r="AX34" s="116">
        <v>4</v>
      </c>
      <c r="AY34" s="117"/>
      <c r="AZ34" s="117"/>
      <c r="BA34" s="117"/>
      <c r="BB34" s="117"/>
      <c r="BC34" s="117">
        <v>158</v>
      </c>
      <c r="BD34" s="117"/>
      <c r="BE34" s="117"/>
      <c r="BF34" s="117"/>
      <c r="BG34" s="117"/>
    </row>
    <row r="35" spans="3:59" s="15" customFormat="1" ht="12.75" customHeight="1">
      <c r="C35" s="15" t="s">
        <v>58</v>
      </c>
      <c r="D35" s="20"/>
      <c r="T35" s="23"/>
      <c r="U35" s="116">
        <v>1</v>
      </c>
      <c r="V35" s="117"/>
      <c r="W35" s="117"/>
      <c r="X35" s="117"/>
      <c r="Y35" s="117"/>
      <c r="Z35" s="117">
        <v>7</v>
      </c>
      <c r="AA35" s="117"/>
      <c r="AB35" s="117"/>
      <c r="AC35" s="117"/>
      <c r="AD35" s="129"/>
      <c r="AF35" s="15" t="s">
        <v>156</v>
      </c>
      <c r="AG35" s="38"/>
      <c r="AH35" s="38"/>
      <c r="AI35" s="38"/>
      <c r="AJ35" s="38"/>
      <c r="AK35" s="38"/>
      <c r="AL35" s="38"/>
      <c r="AM35" s="38"/>
      <c r="AN35" s="38"/>
      <c r="AO35" s="24"/>
      <c r="AP35" s="38"/>
      <c r="AQ35" s="38"/>
      <c r="AR35" s="38"/>
      <c r="AS35" s="38"/>
      <c r="AT35" s="38"/>
      <c r="AU35" s="38"/>
      <c r="AV35" s="38"/>
      <c r="AW35" s="25"/>
      <c r="AX35" s="116">
        <v>216</v>
      </c>
      <c r="AY35" s="117"/>
      <c r="AZ35" s="117"/>
      <c r="BA35" s="117"/>
      <c r="BB35" s="117"/>
      <c r="BC35" s="117">
        <v>1003</v>
      </c>
      <c r="BD35" s="117"/>
      <c r="BE35" s="117"/>
      <c r="BF35" s="117"/>
      <c r="BG35" s="117"/>
    </row>
    <row r="36" spans="3:59" s="15" customFormat="1" ht="12.75" customHeight="1">
      <c r="C36" s="15" t="s">
        <v>59</v>
      </c>
      <c r="D36" s="20"/>
      <c r="T36" s="23"/>
      <c r="U36" s="116">
        <v>113</v>
      </c>
      <c r="V36" s="117"/>
      <c r="W36" s="117"/>
      <c r="X36" s="117"/>
      <c r="Y36" s="117"/>
      <c r="Z36" s="117">
        <v>934</v>
      </c>
      <c r="AA36" s="117"/>
      <c r="AB36" s="117"/>
      <c r="AC36" s="117"/>
      <c r="AD36" s="129"/>
      <c r="AF36" s="15" t="s">
        <v>106</v>
      </c>
      <c r="AG36" s="24"/>
      <c r="AH36" s="24"/>
      <c r="AI36" s="24"/>
      <c r="AJ36" s="24"/>
      <c r="AK36" s="24"/>
      <c r="AL36" s="24"/>
      <c r="AM36" s="24"/>
      <c r="AN36" s="24"/>
      <c r="AO36" s="36"/>
      <c r="AP36" s="24"/>
      <c r="AQ36" s="24"/>
      <c r="AR36" s="24"/>
      <c r="AS36" s="24"/>
      <c r="AT36" s="24"/>
      <c r="AU36" s="24"/>
      <c r="AV36" s="24"/>
      <c r="AW36" s="37"/>
      <c r="AX36" s="116">
        <v>25</v>
      </c>
      <c r="AY36" s="117"/>
      <c r="AZ36" s="117"/>
      <c r="BA36" s="117"/>
      <c r="BB36" s="117"/>
      <c r="BC36" s="117">
        <v>206</v>
      </c>
      <c r="BD36" s="117"/>
      <c r="BE36" s="117"/>
      <c r="BF36" s="117"/>
      <c r="BG36" s="117"/>
    </row>
    <row r="37" spans="3:59" s="15" customFormat="1" ht="12.75" customHeight="1">
      <c r="C37" s="15" t="s">
        <v>60</v>
      </c>
      <c r="D37" s="20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116">
        <v>22</v>
      </c>
      <c r="V37" s="117"/>
      <c r="W37" s="117"/>
      <c r="X37" s="117"/>
      <c r="Y37" s="117"/>
      <c r="Z37" s="117">
        <v>276</v>
      </c>
      <c r="AA37" s="117"/>
      <c r="AB37" s="117"/>
      <c r="AC37" s="117"/>
      <c r="AD37" s="129"/>
      <c r="AF37" s="15" t="s">
        <v>157</v>
      </c>
      <c r="AG37" s="36"/>
      <c r="AH37" s="36"/>
      <c r="AI37" s="36"/>
      <c r="AJ37" s="36"/>
      <c r="AK37" s="36"/>
      <c r="AL37" s="36"/>
      <c r="AM37" s="36"/>
      <c r="AN37" s="36"/>
      <c r="AO37" s="46"/>
      <c r="AP37" s="36"/>
      <c r="AQ37" s="36"/>
      <c r="AR37" s="36"/>
      <c r="AS37" s="36"/>
      <c r="AT37" s="36"/>
      <c r="AU37" s="36"/>
      <c r="AV37" s="36"/>
      <c r="AW37" s="47"/>
      <c r="AX37" s="116">
        <v>260</v>
      </c>
      <c r="AY37" s="117"/>
      <c r="AZ37" s="117"/>
      <c r="BA37" s="117"/>
      <c r="BB37" s="117"/>
      <c r="BC37" s="117">
        <v>1577</v>
      </c>
      <c r="BD37" s="117"/>
      <c r="BE37" s="117"/>
      <c r="BF37" s="117"/>
      <c r="BG37" s="117"/>
    </row>
    <row r="38" spans="3:59" s="15" customFormat="1" ht="12.75" customHeight="1">
      <c r="C38" s="15" t="s">
        <v>61</v>
      </c>
      <c r="D38" s="20"/>
      <c r="T38" s="23"/>
      <c r="U38" s="116">
        <v>40</v>
      </c>
      <c r="V38" s="117"/>
      <c r="W38" s="117"/>
      <c r="X38" s="117"/>
      <c r="Y38" s="117"/>
      <c r="Z38" s="117">
        <v>482</v>
      </c>
      <c r="AA38" s="117"/>
      <c r="AB38" s="117"/>
      <c r="AC38" s="117"/>
      <c r="AD38" s="129"/>
      <c r="AF38" s="26" t="s">
        <v>167</v>
      </c>
      <c r="AG38" s="26"/>
      <c r="AH38" s="46"/>
      <c r="AI38" s="46"/>
      <c r="AJ38" s="46"/>
      <c r="AK38" s="46"/>
      <c r="AL38" s="46"/>
      <c r="AM38" s="46"/>
      <c r="AN38" s="46"/>
      <c r="AP38" s="46"/>
      <c r="AQ38" s="46"/>
      <c r="AR38" s="46"/>
      <c r="AS38" s="46"/>
      <c r="AT38" s="46"/>
      <c r="AU38" s="46"/>
      <c r="AV38" s="46"/>
      <c r="AW38" s="44"/>
      <c r="AX38" s="120">
        <v>4</v>
      </c>
      <c r="AY38" s="121"/>
      <c r="AZ38" s="121"/>
      <c r="BA38" s="121"/>
      <c r="BB38" s="121"/>
      <c r="BC38" s="121">
        <v>12</v>
      </c>
      <c r="BD38" s="121"/>
      <c r="BE38" s="121"/>
      <c r="BF38" s="121"/>
      <c r="BG38" s="121"/>
    </row>
    <row r="39" spans="3:59" s="15" customFormat="1" ht="12.75" customHeight="1">
      <c r="C39" s="15" t="s">
        <v>62</v>
      </c>
      <c r="D39" s="20"/>
      <c r="T39" s="23"/>
      <c r="U39" s="116">
        <v>4</v>
      </c>
      <c r="V39" s="117"/>
      <c r="W39" s="117"/>
      <c r="X39" s="117"/>
      <c r="Y39" s="117"/>
      <c r="Z39" s="117">
        <v>15</v>
      </c>
      <c r="AA39" s="117"/>
      <c r="AB39" s="117"/>
      <c r="AC39" s="117"/>
      <c r="AD39" s="129"/>
      <c r="AE39" s="19" t="s">
        <v>107</v>
      </c>
      <c r="AF39" s="20"/>
      <c r="AW39" s="23"/>
      <c r="AX39" s="118">
        <v>2197</v>
      </c>
      <c r="AY39" s="119"/>
      <c r="AZ39" s="119"/>
      <c r="BA39" s="119"/>
      <c r="BB39" s="119"/>
      <c r="BC39" s="119">
        <v>13475</v>
      </c>
      <c r="BD39" s="119"/>
      <c r="BE39" s="119"/>
      <c r="BF39" s="119"/>
      <c r="BG39" s="119"/>
    </row>
    <row r="40" spans="3:59" s="15" customFormat="1" ht="12.75" customHeight="1">
      <c r="C40" s="133" t="s">
        <v>63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4"/>
      <c r="U40" s="116">
        <v>1</v>
      </c>
      <c r="V40" s="117"/>
      <c r="W40" s="117"/>
      <c r="X40" s="117"/>
      <c r="Y40" s="117"/>
      <c r="Z40" s="117">
        <v>327</v>
      </c>
      <c r="AA40" s="117"/>
      <c r="AB40" s="117"/>
      <c r="AC40" s="117"/>
      <c r="AD40" s="129"/>
      <c r="AF40" s="15" t="s">
        <v>108</v>
      </c>
      <c r="AW40" s="23"/>
      <c r="AX40" s="116">
        <v>128</v>
      </c>
      <c r="AY40" s="117"/>
      <c r="AZ40" s="117"/>
      <c r="BA40" s="117"/>
      <c r="BB40" s="117"/>
      <c r="BC40" s="117">
        <v>1659</v>
      </c>
      <c r="BD40" s="117"/>
      <c r="BE40" s="117"/>
      <c r="BF40" s="117"/>
      <c r="BG40" s="117"/>
    </row>
    <row r="41" spans="3:59" s="15" customFormat="1" ht="12.75" customHeight="1">
      <c r="C41" s="15" t="s">
        <v>64</v>
      </c>
      <c r="D41" s="20"/>
      <c r="T41" s="23"/>
      <c r="U41" s="116">
        <v>19</v>
      </c>
      <c r="V41" s="117"/>
      <c r="W41" s="117"/>
      <c r="X41" s="117"/>
      <c r="Y41" s="117"/>
      <c r="Z41" s="117">
        <v>192</v>
      </c>
      <c r="AA41" s="117"/>
      <c r="AB41" s="117"/>
      <c r="AC41" s="117"/>
      <c r="AD41" s="129"/>
      <c r="AF41" s="15" t="s">
        <v>109</v>
      </c>
      <c r="AO41" s="19"/>
      <c r="AW41" s="22"/>
      <c r="AX41" s="116">
        <v>1908</v>
      </c>
      <c r="AY41" s="117"/>
      <c r="AZ41" s="117"/>
      <c r="BA41" s="117"/>
      <c r="BB41" s="117"/>
      <c r="BC41" s="117">
        <v>9911</v>
      </c>
      <c r="BD41" s="117"/>
      <c r="BE41" s="117"/>
      <c r="BF41" s="117"/>
      <c r="BG41" s="117"/>
    </row>
    <row r="42" spans="3:59" s="15" customFormat="1" ht="12.75" customHeight="1">
      <c r="C42" s="15" t="s">
        <v>65</v>
      </c>
      <c r="D42" s="20"/>
      <c r="T42" s="23"/>
      <c r="U42" s="116" t="s">
        <v>152</v>
      </c>
      <c r="V42" s="117"/>
      <c r="W42" s="117"/>
      <c r="X42" s="117"/>
      <c r="Y42" s="117"/>
      <c r="Z42" s="117" t="s">
        <v>164</v>
      </c>
      <c r="AA42" s="117"/>
      <c r="AB42" s="117"/>
      <c r="AC42" s="117"/>
      <c r="AD42" s="129"/>
      <c r="AF42" s="15" t="s">
        <v>110</v>
      </c>
      <c r="AG42" s="19"/>
      <c r="AH42" s="19"/>
      <c r="AI42" s="19"/>
      <c r="AJ42" s="19"/>
      <c r="AK42" s="19"/>
      <c r="AL42" s="19"/>
      <c r="AM42" s="19"/>
      <c r="AN42" s="19"/>
      <c r="AO42" s="42"/>
      <c r="AP42" s="19"/>
      <c r="AQ42" s="19"/>
      <c r="AR42" s="19"/>
      <c r="AS42" s="19"/>
      <c r="AT42" s="19"/>
      <c r="AU42" s="19"/>
      <c r="AV42" s="19"/>
      <c r="AW42" s="45"/>
      <c r="AX42" s="116">
        <v>157</v>
      </c>
      <c r="AY42" s="117"/>
      <c r="AZ42" s="117"/>
      <c r="BA42" s="117"/>
      <c r="BB42" s="117"/>
      <c r="BC42" s="117">
        <v>1864</v>
      </c>
      <c r="BD42" s="117"/>
      <c r="BE42" s="117"/>
      <c r="BF42" s="117"/>
      <c r="BG42" s="117"/>
    </row>
    <row r="43" spans="3:59" s="15" customFormat="1" ht="12.75" customHeight="1">
      <c r="C43" s="15" t="s">
        <v>66</v>
      </c>
      <c r="D43" s="20"/>
      <c r="T43" s="23"/>
      <c r="U43" s="116">
        <v>9</v>
      </c>
      <c r="V43" s="117"/>
      <c r="W43" s="117"/>
      <c r="X43" s="117"/>
      <c r="Y43" s="117"/>
      <c r="Z43" s="117">
        <v>101</v>
      </c>
      <c r="AA43" s="117"/>
      <c r="AB43" s="117"/>
      <c r="AC43" s="117"/>
      <c r="AD43" s="129"/>
      <c r="AF43" s="42" t="s">
        <v>203</v>
      </c>
      <c r="AG43" s="42"/>
      <c r="AH43" s="42"/>
      <c r="AI43" s="42"/>
      <c r="AJ43" s="42"/>
      <c r="AK43" s="42"/>
      <c r="AL43" s="42"/>
      <c r="AM43" s="42"/>
      <c r="AN43" s="42"/>
      <c r="AP43" s="42"/>
      <c r="AQ43" s="42"/>
      <c r="AR43" s="42"/>
      <c r="AS43" s="42"/>
      <c r="AT43" s="42"/>
      <c r="AU43" s="42"/>
      <c r="AV43" s="42"/>
      <c r="AW43" s="23"/>
      <c r="AX43" s="120">
        <v>4</v>
      </c>
      <c r="AY43" s="121"/>
      <c r="AZ43" s="121"/>
      <c r="BA43" s="121"/>
      <c r="BB43" s="121"/>
      <c r="BC43" s="121">
        <v>41</v>
      </c>
      <c r="BD43" s="121"/>
      <c r="BE43" s="121"/>
      <c r="BF43" s="121"/>
      <c r="BG43" s="121"/>
    </row>
    <row r="44" spans="3:59" s="15" customFormat="1" ht="12.75" customHeight="1">
      <c r="C44" s="15" t="s">
        <v>67</v>
      </c>
      <c r="D44" s="20"/>
      <c r="T44" s="23"/>
      <c r="U44" s="116">
        <v>54</v>
      </c>
      <c r="V44" s="117"/>
      <c r="W44" s="117"/>
      <c r="X44" s="117"/>
      <c r="Y44" s="117"/>
      <c r="Z44" s="117">
        <v>250</v>
      </c>
      <c r="AA44" s="117"/>
      <c r="AB44" s="117"/>
      <c r="AC44" s="117"/>
      <c r="AD44" s="129"/>
      <c r="AE44" s="19" t="s">
        <v>111</v>
      </c>
      <c r="AF44" s="20"/>
      <c r="AW44" s="23"/>
      <c r="AX44" s="118">
        <v>1434</v>
      </c>
      <c r="AY44" s="119"/>
      <c r="AZ44" s="119"/>
      <c r="BA44" s="119"/>
      <c r="BB44" s="119"/>
      <c r="BC44" s="119">
        <v>6576</v>
      </c>
      <c r="BD44" s="119"/>
      <c r="BE44" s="119"/>
      <c r="BF44" s="119"/>
      <c r="BG44" s="119"/>
    </row>
    <row r="45" spans="3:59" s="15" customFormat="1" ht="12.75" customHeight="1">
      <c r="C45" s="15" t="s">
        <v>158</v>
      </c>
      <c r="D45" s="20"/>
      <c r="T45" s="23"/>
      <c r="U45" s="120">
        <v>10</v>
      </c>
      <c r="V45" s="121"/>
      <c r="W45" s="121"/>
      <c r="X45" s="121"/>
      <c r="Y45" s="121"/>
      <c r="Z45" s="121">
        <v>99</v>
      </c>
      <c r="AA45" s="121"/>
      <c r="AB45" s="121"/>
      <c r="AC45" s="121"/>
      <c r="AD45" s="132"/>
      <c r="AF45" s="15" t="s">
        <v>112</v>
      </c>
      <c r="AO45" s="19"/>
      <c r="AW45" s="22"/>
      <c r="AX45" s="116">
        <v>1165</v>
      </c>
      <c r="AY45" s="117"/>
      <c r="AZ45" s="117"/>
      <c r="BA45" s="117"/>
      <c r="BB45" s="117"/>
      <c r="BC45" s="117">
        <v>3562</v>
      </c>
      <c r="BD45" s="117"/>
      <c r="BE45" s="117"/>
      <c r="BF45" s="117"/>
      <c r="BG45" s="117"/>
    </row>
    <row r="46" spans="2:59" s="15" customFormat="1" ht="12.75" customHeight="1">
      <c r="B46" s="19" t="s">
        <v>68</v>
      </c>
      <c r="D46" s="20"/>
      <c r="T46" s="23"/>
      <c r="U46" s="118">
        <v>10</v>
      </c>
      <c r="V46" s="119"/>
      <c r="W46" s="119"/>
      <c r="X46" s="119"/>
      <c r="Y46" s="119"/>
      <c r="Z46" s="119">
        <v>541</v>
      </c>
      <c r="AA46" s="119"/>
      <c r="AB46" s="119"/>
      <c r="AC46" s="119"/>
      <c r="AD46" s="128"/>
      <c r="AF46" s="15" t="s">
        <v>113</v>
      </c>
      <c r="AG46" s="19"/>
      <c r="AH46" s="19"/>
      <c r="AI46" s="19"/>
      <c r="AJ46" s="19"/>
      <c r="AK46" s="19"/>
      <c r="AL46" s="19"/>
      <c r="AM46" s="19"/>
      <c r="AN46" s="19"/>
      <c r="AP46" s="19"/>
      <c r="AQ46" s="19"/>
      <c r="AR46" s="19"/>
      <c r="AS46" s="19"/>
      <c r="AT46" s="19"/>
      <c r="AU46" s="19"/>
      <c r="AV46" s="19"/>
      <c r="AW46" s="23"/>
      <c r="AX46" s="116">
        <v>126</v>
      </c>
      <c r="AY46" s="117"/>
      <c r="AZ46" s="117"/>
      <c r="BA46" s="117"/>
      <c r="BB46" s="117"/>
      <c r="BC46" s="117">
        <v>923</v>
      </c>
      <c r="BD46" s="117"/>
      <c r="BE46" s="117"/>
      <c r="BF46" s="117"/>
      <c r="BG46" s="117"/>
    </row>
    <row r="47" spans="3:59" s="15" customFormat="1" ht="12.75" customHeight="1">
      <c r="C47" s="15" t="s">
        <v>69</v>
      </c>
      <c r="D47" s="20"/>
      <c r="T47" s="23"/>
      <c r="U47" s="116">
        <v>3</v>
      </c>
      <c r="V47" s="117"/>
      <c r="W47" s="117"/>
      <c r="X47" s="117"/>
      <c r="Y47" s="117"/>
      <c r="Z47" s="117">
        <v>356</v>
      </c>
      <c r="AA47" s="117"/>
      <c r="AB47" s="117"/>
      <c r="AC47" s="117"/>
      <c r="AD47" s="129"/>
      <c r="AF47" s="15" t="s">
        <v>114</v>
      </c>
      <c r="AO47" s="40"/>
      <c r="AW47" s="44"/>
      <c r="AX47" s="116">
        <v>138</v>
      </c>
      <c r="AY47" s="117"/>
      <c r="AZ47" s="117"/>
      <c r="BA47" s="117"/>
      <c r="BB47" s="117"/>
      <c r="BC47" s="117">
        <v>2083</v>
      </c>
      <c r="BD47" s="117"/>
      <c r="BE47" s="117"/>
      <c r="BF47" s="117"/>
      <c r="BG47" s="117"/>
    </row>
    <row r="48" spans="3:59" s="15" customFormat="1" ht="12.75" customHeight="1">
      <c r="C48" s="15" t="s">
        <v>70</v>
      </c>
      <c r="D48" s="20"/>
      <c r="T48" s="23"/>
      <c r="U48" s="116">
        <v>3</v>
      </c>
      <c r="V48" s="117"/>
      <c r="W48" s="117"/>
      <c r="X48" s="117"/>
      <c r="Y48" s="117"/>
      <c r="Z48" s="117">
        <v>102</v>
      </c>
      <c r="AA48" s="117"/>
      <c r="AB48" s="117"/>
      <c r="AC48" s="117"/>
      <c r="AD48" s="129"/>
      <c r="AF48" s="42" t="s">
        <v>202</v>
      </c>
      <c r="AG48" s="42"/>
      <c r="AH48" s="40"/>
      <c r="AI48" s="40"/>
      <c r="AJ48" s="40"/>
      <c r="AK48" s="40"/>
      <c r="AL48" s="40"/>
      <c r="AM48" s="40"/>
      <c r="AN48" s="40"/>
      <c r="AP48" s="40"/>
      <c r="AQ48" s="40"/>
      <c r="AR48" s="40"/>
      <c r="AS48" s="40"/>
      <c r="AT48" s="40"/>
      <c r="AU48" s="40"/>
      <c r="AV48" s="40"/>
      <c r="AW48" s="23"/>
      <c r="AX48" s="120">
        <v>5</v>
      </c>
      <c r="AY48" s="121"/>
      <c r="AZ48" s="121"/>
      <c r="BA48" s="121"/>
      <c r="BB48" s="121"/>
      <c r="BC48" s="121">
        <v>8</v>
      </c>
      <c r="BD48" s="121"/>
      <c r="BE48" s="121"/>
      <c r="BF48" s="121"/>
      <c r="BG48" s="121"/>
    </row>
    <row r="49" spans="3:59" s="15" customFormat="1" ht="12.75" customHeight="1">
      <c r="C49" s="15" t="s">
        <v>71</v>
      </c>
      <c r="D49" s="1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  <c r="U49" s="116" t="s">
        <v>163</v>
      </c>
      <c r="V49" s="117"/>
      <c r="W49" s="117"/>
      <c r="X49" s="117"/>
      <c r="Y49" s="117"/>
      <c r="Z49" s="117" t="s">
        <v>163</v>
      </c>
      <c r="AA49" s="117"/>
      <c r="AB49" s="117"/>
      <c r="AC49" s="117"/>
      <c r="AD49" s="129"/>
      <c r="AE49" s="19" t="s">
        <v>115</v>
      </c>
      <c r="AF49" s="20"/>
      <c r="AO49" s="19"/>
      <c r="AW49" s="22"/>
      <c r="AX49" s="118">
        <v>308</v>
      </c>
      <c r="AY49" s="119"/>
      <c r="AZ49" s="119"/>
      <c r="BA49" s="119"/>
      <c r="BB49" s="119"/>
      <c r="BC49" s="119">
        <v>4444</v>
      </c>
      <c r="BD49" s="119"/>
      <c r="BE49" s="119"/>
      <c r="BF49" s="119"/>
      <c r="BG49" s="119"/>
    </row>
    <row r="50" spans="3:59" s="15" customFormat="1" ht="12.75" customHeight="1">
      <c r="C50" s="15" t="s">
        <v>72</v>
      </c>
      <c r="D50" s="20"/>
      <c r="T50" s="23"/>
      <c r="U50" s="116">
        <v>4</v>
      </c>
      <c r="V50" s="117"/>
      <c r="W50" s="117"/>
      <c r="X50" s="117"/>
      <c r="Y50" s="117"/>
      <c r="Z50" s="117">
        <v>83</v>
      </c>
      <c r="AA50" s="117"/>
      <c r="AB50" s="117"/>
      <c r="AC50" s="117"/>
      <c r="AD50" s="129"/>
      <c r="AF50" s="15" t="s">
        <v>116</v>
      </c>
      <c r="AG50" s="19"/>
      <c r="AH50" s="19"/>
      <c r="AI50" s="19"/>
      <c r="AJ50" s="19"/>
      <c r="AK50" s="19"/>
      <c r="AL50" s="19"/>
      <c r="AM50" s="19"/>
      <c r="AN50" s="19"/>
      <c r="AO50" s="26"/>
      <c r="AP50" s="19"/>
      <c r="AQ50" s="19"/>
      <c r="AR50" s="19"/>
      <c r="AS50" s="19"/>
      <c r="AT50" s="19"/>
      <c r="AU50" s="19"/>
      <c r="AV50" s="19"/>
      <c r="AW50" s="27"/>
      <c r="AX50" s="116">
        <v>59</v>
      </c>
      <c r="AY50" s="117"/>
      <c r="AZ50" s="117"/>
      <c r="BA50" s="117"/>
      <c r="BB50" s="117"/>
      <c r="BC50" s="117">
        <v>3405</v>
      </c>
      <c r="BD50" s="117"/>
      <c r="BE50" s="117"/>
      <c r="BF50" s="117"/>
      <c r="BG50" s="117"/>
    </row>
    <row r="51" spans="2:59" s="15" customFormat="1" ht="12.75" customHeight="1">
      <c r="B51" s="19" t="s">
        <v>73</v>
      </c>
      <c r="C51" s="19"/>
      <c r="D51" s="20"/>
      <c r="T51" s="23"/>
      <c r="U51" s="118">
        <v>110</v>
      </c>
      <c r="V51" s="119"/>
      <c r="W51" s="119"/>
      <c r="X51" s="119"/>
      <c r="Y51" s="119"/>
      <c r="Z51" s="119">
        <v>1262</v>
      </c>
      <c r="AA51" s="119"/>
      <c r="AB51" s="119"/>
      <c r="AC51" s="119"/>
      <c r="AD51" s="128"/>
      <c r="AF51" s="15" t="s">
        <v>117</v>
      </c>
      <c r="AG51" s="26"/>
      <c r="AH51" s="26"/>
      <c r="AI51" s="26"/>
      <c r="AJ51" s="26"/>
      <c r="AK51" s="26"/>
      <c r="AL51" s="26"/>
      <c r="AM51" s="26"/>
      <c r="AN51" s="26"/>
      <c r="AP51" s="26"/>
      <c r="AQ51" s="26"/>
      <c r="AR51" s="26"/>
      <c r="AS51" s="26"/>
      <c r="AT51" s="26"/>
      <c r="AU51" s="26"/>
      <c r="AV51" s="26"/>
      <c r="AW51" s="23"/>
      <c r="AX51" s="116">
        <v>249</v>
      </c>
      <c r="AY51" s="117"/>
      <c r="AZ51" s="117"/>
      <c r="BA51" s="117"/>
      <c r="BB51" s="117"/>
      <c r="BC51" s="117">
        <v>1039</v>
      </c>
      <c r="BD51" s="117"/>
      <c r="BE51" s="117"/>
      <c r="BF51" s="117"/>
      <c r="BG51" s="117"/>
    </row>
    <row r="52" spans="3:59" s="15" customFormat="1" ht="12.75" customHeight="1">
      <c r="C52" s="15" t="s">
        <v>74</v>
      </c>
      <c r="D52" s="20"/>
      <c r="T52" s="23"/>
      <c r="U52" s="116">
        <v>16</v>
      </c>
      <c r="V52" s="117"/>
      <c r="W52" s="117"/>
      <c r="X52" s="117"/>
      <c r="Y52" s="117"/>
      <c r="Z52" s="117">
        <v>362</v>
      </c>
      <c r="AA52" s="117"/>
      <c r="AB52" s="117"/>
      <c r="AC52" s="117"/>
      <c r="AD52" s="129"/>
      <c r="AE52" s="19" t="s">
        <v>118</v>
      </c>
      <c r="AF52" s="20"/>
      <c r="AW52" s="23"/>
      <c r="AX52" s="118">
        <v>1219</v>
      </c>
      <c r="AY52" s="119"/>
      <c r="AZ52" s="119"/>
      <c r="BA52" s="119"/>
      <c r="BB52" s="119"/>
      <c r="BC52" s="119">
        <v>22338</v>
      </c>
      <c r="BD52" s="119"/>
      <c r="BE52" s="119"/>
      <c r="BF52" s="119"/>
      <c r="BG52" s="119"/>
    </row>
    <row r="53" spans="3:59" s="15" customFormat="1" ht="12.75" customHeight="1">
      <c r="C53" s="15" t="s">
        <v>75</v>
      </c>
      <c r="D53" s="20"/>
      <c r="O53" s="40"/>
      <c r="T53" s="23"/>
      <c r="U53" s="116">
        <v>5</v>
      </c>
      <c r="V53" s="117"/>
      <c r="W53" s="117"/>
      <c r="X53" s="117"/>
      <c r="Y53" s="117"/>
      <c r="Z53" s="117">
        <v>101</v>
      </c>
      <c r="AA53" s="117"/>
      <c r="AB53" s="117"/>
      <c r="AC53" s="117"/>
      <c r="AD53" s="129"/>
      <c r="AF53" s="15" t="s">
        <v>119</v>
      </c>
      <c r="AW53" s="23"/>
      <c r="AX53" s="116">
        <v>726</v>
      </c>
      <c r="AY53" s="117"/>
      <c r="AZ53" s="117"/>
      <c r="BA53" s="117"/>
      <c r="BB53" s="117"/>
      <c r="BC53" s="117">
        <v>12969</v>
      </c>
      <c r="BD53" s="117"/>
      <c r="BE53" s="117"/>
      <c r="BF53" s="117"/>
      <c r="BG53" s="117"/>
    </row>
    <row r="54" spans="3:59" s="15" customFormat="1" ht="12.75" customHeight="1">
      <c r="C54" s="15" t="s">
        <v>76</v>
      </c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2"/>
      <c r="U54" s="116">
        <v>42</v>
      </c>
      <c r="V54" s="117"/>
      <c r="W54" s="117"/>
      <c r="X54" s="117"/>
      <c r="Y54" s="117"/>
      <c r="Z54" s="117">
        <v>466</v>
      </c>
      <c r="AA54" s="117"/>
      <c r="AB54" s="117"/>
      <c r="AC54" s="117"/>
      <c r="AD54" s="129"/>
      <c r="AF54" s="15" t="s">
        <v>120</v>
      </c>
      <c r="AW54" s="23"/>
      <c r="AX54" s="116">
        <v>9</v>
      </c>
      <c r="AY54" s="117"/>
      <c r="AZ54" s="117"/>
      <c r="BA54" s="117"/>
      <c r="BB54" s="117"/>
      <c r="BC54" s="117">
        <v>106</v>
      </c>
      <c r="BD54" s="117"/>
      <c r="BE54" s="117"/>
      <c r="BF54" s="117"/>
      <c r="BG54" s="117"/>
    </row>
    <row r="55" spans="3:59" s="15" customFormat="1" ht="12.75" customHeight="1">
      <c r="C55" s="15" t="s">
        <v>77</v>
      </c>
      <c r="D55" s="20"/>
      <c r="T55" s="23"/>
      <c r="U55" s="116">
        <v>2</v>
      </c>
      <c r="V55" s="117"/>
      <c r="W55" s="117"/>
      <c r="X55" s="117"/>
      <c r="Y55" s="117"/>
      <c r="Z55" s="117">
        <v>5</v>
      </c>
      <c r="AA55" s="117"/>
      <c r="AB55" s="117"/>
      <c r="AC55" s="117"/>
      <c r="AD55" s="129"/>
      <c r="AF55" s="15" t="s">
        <v>121</v>
      </c>
      <c r="AO55" s="42"/>
      <c r="AW55" s="45"/>
      <c r="AX55" s="116">
        <v>483</v>
      </c>
      <c r="AY55" s="117"/>
      <c r="AZ55" s="117"/>
      <c r="BA55" s="117"/>
      <c r="BB55" s="117"/>
      <c r="BC55" s="117">
        <v>9245</v>
      </c>
      <c r="BD55" s="117"/>
      <c r="BE55" s="117"/>
      <c r="BF55" s="117"/>
      <c r="BG55" s="117"/>
    </row>
    <row r="56" spans="3:59" s="15" customFormat="1" ht="12.75" customHeight="1">
      <c r="C56" s="15" t="s">
        <v>78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/>
      <c r="U56" s="116">
        <v>37</v>
      </c>
      <c r="V56" s="117"/>
      <c r="W56" s="117"/>
      <c r="X56" s="117"/>
      <c r="Y56" s="117"/>
      <c r="Z56" s="117">
        <v>244</v>
      </c>
      <c r="AA56" s="117"/>
      <c r="AB56" s="117"/>
      <c r="AC56" s="117"/>
      <c r="AD56" s="129"/>
      <c r="AF56" s="42" t="s">
        <v>187</v>
      </c>
      <c r="AG56" s="42"/>
      <c r="AH56" s="42"/>
      <c r="AI56" s="42"/>
      <c r="AJ56" s="42"/>
      <c r="AK56" s="42"/>
      <c r="AL56" s="42"/>
      <c r="AM56" s="42"/>
      <c r="AN56" s="42"/>
      <c r="AP56" s="42"/>
      <c r="AQ56" s="42"/>
      <c r="AR56" s="42"/>
      <c r="AS56" s="42"/>
      <c r="AT56" s="42"/>
      <c r="AU56" s="42"/>
      <c r="AV56" s="42"/>
      <c r="AW56" s="23"/>
      <c r="AX56" s="120">
        <v>1</v>
      </c>
      <c r="AY56" s="121"/>
      <c r="AZ56" s="121"/>
      <c r="BA56" s="121"/>
      <c r="BB56" s="121"/>
      <c r="BC56" s="121">
        <v>18</v>
      </c>
      <c r="BD56" s="121"/>
      <c r="BE56" s="121"/>
      <c r="BF56" s="121"/>
      <c r="BG56" s="121"/>
    </row>
    <row r="57" spans="2:59" s="15" customFormat="1" ht="12.75" customHeight="1">
      <c r="B57" s="26"/>
      <c r="C57" s="110" t="s">
        <v>191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1"/>
      <c r="U57" s="120">
        <v>6</v>
      </c>
      <c r="V57" s="121"/>
      <c r="W57" s="121"/>
      <c r="X57" s="121"/>
      <c r="Y57" s="121"/>
      <c r="Z57" s="121">
        <v>54</v>
      </c>
      <c r="AA57" s="121"/>
      <c r="AB57" s="121"/>
      <c r="AC57" s="121"/>
      <c r="AD57" s="132"/>
      <c r="AE57" s="19" t="s">
        <v>122</v>
      </c>
      <c r="AF57" s="20"/>
      <c r="AW57" s="23"/>
      <c r="AX57" s="118">
        <v>81</v>
      </c>
      <c r="AY57" s="119"/>
      <c r="AZ57" s="119"/>
      <c r="BA57" s="119"/>
      <c r="BB57" s="119"/>
      <c r="BC57" s="119">
        <v>756</v>
      </c>
      <c r="BD57" s="119"/>
      <c r="BE57" s="119"/>
      <c r="BF57" s="119"/>
      <c r="BG57" s="119"/>
    </row>
    <row r="58" spans="3:59" s="15" customFormat="1" ht="12.75" customHeight="1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1"/>
      <c r="U58" s="120"/>
      <c r="V58" s="121"/>
      <c r="W58" s="121"/>
      <c r="X58" s="121"/>
      <c r="Y58" s="121"/>
      <c r="Z58" s="121"/>
      <c r="AA58" s="121"/>
      <c r="AB58" s="121"/>
      <c r="AC58" s="121"/>
      <c r="AD58" s="132"/>
      <c r="AF58" s="15" t="s">
        <v>123</v>
      </c>
      <c r="AW58" s="23"/>
      <c r="AX58" s="116">
        <v>66</v>
      </c>
      <c r="AY58" s="117"/>
      <c r="AZ58" s="117"/>
      <c r="BA58" s="117"/>
      <c r="BB58" s="117"/>
      <c r="BC58" s="117">
        <v>517</v>
      </c>
      <c r="BD58" s="117"/>
      <c r="BE58" s="117"/>
      <c r="BF58" s="117"/>
      <c r="BG58" s="117"/>
    </row>
    <row r="59" spans="2:59" s="15" customFormat="1" ht="12.75" customHeight="1">
      <c r="B59" s="26"/>
      <c r="C59" s="110" t="s">
        <v>192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1"/>
      <c r="U59" s="120">
        <v>2</v>
      </c>
      <c r="V59" s="121"/>
      <c r="W59" s="121"/>
      <c r="X59" s="121"/>
      <c r="Y59" s="121"/>
      <c r="Z59" s="121">
        <v>30</v>
      </c>
      <c r="AA59" s="121"/>
      <c r="AB59" s="121"/>
      <c r="AC59" s="121"/>
      <c r="AD59" s="132"/>
      <c r="AF59" s="15" t="s">
        <v>124</v>
      </c>
      <c r="AW59" s="23"/>
      <c r="AX59" s="116">
        <v>15</v>
      </c>
      <c r="AY59" s="117"/>
      <c r="AZ59" s="117"/>
      <c r="BA59" s="117"/>
      <c r="BB59" s="117"/>
      <c r="BC59" s="117">
        <v>239</v>
      </c>
      <c r="BD59" s="117"/>
      <c r="BE59" s="117"/>
      <c r="BF59" s="117"/>
      <c r="BG59" s="117"/>
    </row>
    <row r="60" spans="3:59" s="15" customFormat="1" ht="12.75" customHeight="1"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1"/>
      <c r="U60" s="120"/>
      <c r="V60" s="121"/>
      <c r="W60" s="121"/>
      <c r="X60" s="121"/>
      <c r="Y60" s="121"/>
      <c r="Z60" s="121"/>
      <c r="AA60" s="121"/>
      <c r="AB60" s="121"/>
      <c r="AC60" s="121"/>
      <c r="AD60" s="132"/>
      <c r="AE60" s="19" t="s">
        <v>125</v>
      </c>
      <c r="AF60" s="20"/>
      <c r="AW60" s="23"/>
      <c r="AX60" s="118">
        <v>900</v>
      </c>
      <c r="AY60" s="119"/>
      <c r="AZ60" s="119"/>
      <c r="BA60" s="119"/>
      <c r="BB60" s="119"/>
      <c r="BC60" s="119">
        <v>12758</v>
      </c>
      <c r="BD60" s="119"/>
      <c r="BE60" s="119"/>
      <c r="BF60" s="119"/>
      <c r="BG60" s="119"/>
    </row>
    <row r="61" spans="2:59" s="15" customFormat="1" ht="12.75" customHeight="1">
      <c r="B61" s="19" t="s">
        <v>79</v>
      </c>
      <c r="D61" s="20"/>
      <c r="N61" s="40"/>
      <c r="T61" s="23"/>
      <c r="U61" s="118">
        <v>386</v>
      </c>
      <c r="V61" s="119"/>
      <c r="W61" s="119"/>
      <c r="X61" s="119"/>
      <c r="Y61" s="119"/>
      <c r="Z61" s="119">
        <v>8936</v>
      </c>
      <c r="AA61" s="119"/>
      <c r="AB61" s="119"/>
      <c r="AC61" s="119"/>
      <c r="AD61" s="128"/>
      <c r="AF61" s="15" t="s">
        <v>126</v>
      </c>
      <c r="AW61" s="23"/>
      <c r="AX61" s="116">
        <v>42</v>
      </c>
      <c r="AY61" s="117"/>
      <c r="AZ61" s="117"/>
      <c r="BA61" s="117"/>
      <c r="BB61" s="117"/>
      <c r="BC61" s="117">
        <v>837</v>
      </c>
      <c r="BD61" s="117"/>
      <c r="BE61" s="117"/>
      <c r="BF61" s="117"/>
      <c r="BG61" s="117"/>
    </row>
    <row r="62" spans="3:59" s="15" customFormat="1" ht="12.75" customHeight="1">
      <c r="C62" s="15" t="s">
        <v>80</v>
      </c>
      <c r="D62" s="20"/>
      <c r="T62" s="23"/>
      <c r="U62" s="116">
        <v>16</v>
      </c>
      <c r="V62" s="117"/>
      <c r="W62" s="117"/>
      <c r="X62" s="117"/>
      <c r="Y62" s="117"/>
      <c r="Z62" s="117">
        <v>899</v>
      </c>
      <c r="AA62" s="117"/>
      <c r="AB62" s="117"/>
      <c r="AC62" s="117"/>
      <c r="AD62" s="129"/>
      <c r="AF62" s="15" t="s">
        <v>127</v>
      </c>
      <c r="AW62" s="23"/>
      <c r="AX62" s="116">
        <v>182</v>
      </c>
      <c r="AY62" s="117"/>
      <c r="AZ62" s="117"/>
      <c r="BA62" s="117"/>
      <c r="BB62" s="117"/>
      <c r="BC62" s="117">
        <v>1055</v>
      </c>
      <c r="BD62" s="117"/>
      <c r="BE62" s="117"/>
      <c r="BF62" s="117"/>
      <c r="BG62" s="117"/>
    </row>
    <row r="63" spans="3:59" s="15" customFormat="1" ht="12.75" customHeight="1">
      <c r="C63" s="15" t="s">
        <v>81</v>
      </c>
      <c r="D63" s="20"/>
      <c r="T63" s="23"/>
      <c r="U63" s="116">
        <v>114</v>
      </c>
      <c r="V63" s="117"/>
      <c r="W63" s="117"/>
      <c r="X63" s="117"/>
      <c r="Y63" s="117"/>
      <c r="Z63" s="117">
        <v>2324</v>
      </c>
      <c r="AA63" s="117"/>
      <c r="AB63" s="117"/>
      <c r="AC63" s="117"/>
      <c r="AD63" s="129"/>
      <c r="AF63" s="15" t="s">
        <v>128</v>
      </c>
      <c r="AW63" s="23"/>
      <c r="AX63" s="116">
        <v>96</v>
      </c>
      <c r="AY63" s="117"/>
      <c r="AZ63" s="117"/>
      <c r="BA63" s="117"/>
      <c r="BB63" s="117"/>
      <c r="BC63" s="117">
        <v>498</v>
      </c>
      <c r="BD63" s="117"/>
      <c r="BE63" s="117"/>
      <c r="BF63" s="117"/>
      <c r="BG63" s="117"/>
    </row>
    <row r="64" spans="3:59" s="15" customFormat="1" ht="12.75" customHeight="1">
      <c r="C64" s="15" t="s">
        <v>82</v>
      </c>
      <c r="D64" s="1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2"/>
      <c r="U64" s="116">
        <v>210</v>
      </c>
      <c r="V64" s="117"/>
      <c r="W64" s="117"/>
      <c r="X64" s="117"/>
      <c r="Y64" s="117"/>
      <c r="Z64" s="117">
        <v>4214</v>
      </c>
      <c r="AA64" s="117"/>
      <c r="AB64" s="117"/>
      <c r="AC64" s="117"/>
      <c r="AD64" s="129"/>
      <c r="AF64" s="15" t="s">
        <v>129</v>
      </c>
      <c r="AW64" s="23"/>
      <c r="AX64" s="116">
        <v>30</v>
      </c>
      <c r="AY64" s="117"/>
      <c r="AZ64" s="117"/>
      <c r="BA64" s="117"/>
      <c r="BB64" s="117"/>
      <c r="BC64" s="117">
        <v>967</v>
      </c>
      <c r="BD64" s="117"/>
      <c r="BE64" s="117"/>
      <c r="BF64" s="117"/>
      <c r="BG64" s="117"/>
    </row>
    <row r="65" spans="3:59" s="15" customFormat="1" ht="15" customHeight="1">
      <c r="C65" s="15" t="s">
        <v>83</v>
      </c>
      <c r="D65" s="20"/>
      <c r="T65" s="23"/>
      <c r="U65" s="116" t="s">
        <v>163</v>
      </c>
      <c r="V65" s="117"/>
      <c r="W65" s="117"/>
      <c r="X65" s="117"/>
      <c r="Y65" s="117"/>
      <c r="Z65" s="117" t="s">
        <v>164</v>
      </c>
      <c r="AA65" s="117"/>
      <c r="AB65" s="117"/>
      <c r="AC65" s="117"/>
      <c r="AD65" s="129"/>
      <c r="AF65" s="15" t="s">
        <v>130</v>
      </c>
      <c r="AW65" s="23"/>
      <c r="AX65" s="116">
        <v>199</v>
      </c>
      <c r="AY65" s="117"/>
      <c r="AZ65" s="117"/>
      <c r="BA65" s="117"/>
      <c r="BB65" s="117"/>
      <c r="BC65" s="117">
        <v>7851</v>
      </c>
      <c r="BD65" s="117"/>
      <c r="BE65" s="117"/>
      <c r="BF65" s="117"/>
      <c r="BG65" s="117"/>
    </row>
    <row r="66" spans="3:59" s="15" customFormat="1" ht="13.5" customHeight="1">
      <c r="C66" s="15" t="s">
        <v>84</v>
      </c>
      <c r="D66" s="20"/>
      <c r="T66" s="23"/>
      <c r="U66" s="116">
        <v>3</v>
      </c>
      <c r="V66" s="117"/>
      <c r="W66" s="117"/>
      <c r="X66" s="117"/>
      <c r="Y66" s="117"/>
      <c r="Z66" s="117">
        <v>10</v>
      </c>
      <c r="AA66" s="117"/>
      <c r="AB66" s="117"/>
      <c r="AC66" s="117"/>
      <c r="AD66" s="129"/>
      <c r="AF66" s="15" t="s">
        <v>131</v>
      </c>
      <c r="AO66" s="19"/>
      <c r="AW66" s="22"/>
      <c r="AX66" s="116">
        <v>115</v>
      </c>
      <c r="AY66" s="117"/>
      <c r="AZ66" s="117"/>
      <c r="BA66" s="117"/>
      <c r="BB66" s="117"/>
      <c r="BC66" s="117">
        <v>514</v>
      </c>
      <c r="BD66" s="117"/>
      <c r="BE66" s="117"/>
      <c r="BF66" s="117"/>
      <c r="BG66" s="117"/>
    </row>
    <row r="67" spans="3:59" s="15" customFormat="1" ht="13.5" customHeight="1">
      <c r="C67" s="15" t="s">
        <v>85</v>
      </c>
      <c r="D67" s="20"/>
      <c r="T67" s="23"/>
      <c r="U67" s="116">
        <v>14</v>
      </c>
      <c r="V67" s="117"/>
      <c r="W67" s="117"/>
      <c r="X67" s="117"/>
      <c r="Y67" s="117"/>
      <c r="Z67" s="117">
        <v>109</v>
      </c>
      <c r="AA67" s="117"/>
      <c r="AB67" s="117"/>
      <c r="AC67" s="117"/>
      <c r="AD67" s="129"/>
      <c r="AF67" s="15" t="s">
        <v>132</v>
      </c>
      <c r="AG67" s="19"/>
      <c r="AH67" s="19"/>
      <c r="AI67" s="19"/>
      <c r="AJ67" s="19"/>
      <c r="AK67" s="19"/>
      <c r="AL67" s="19"/>
      <c r="AM67" s="19"/>
      <c r="AN67" s="19"/>
      <c r="AO67" s="24"/>
      <c r="AP67" s="19"/>
      <c r="AQ67" s="41"/>
      <c r="AR67" s="19"/>
      <c r="AS67" s="19"/>
      <c r="AT67" s="19"/>
      <c r="AU67" s="19"/>
      <c r="AV67" s="19"/>
      <c r="AW67" s="25"/>
      <c r="AX67" s="116">
        <v>195</v>
      </c>
      <c r="AY67" s="117"/>
      <c r="AZ67" s="117"/>
      <c r="BA67" s="117"/>
      <c r="BB67" s="117"/>
      <c r="BC67" s="117">
        <v>604</v>
      </c>
      <c r="BD67" s="117"/>
      <c r="BE67" s="117"/>
      <c r="BF67" s="117"/>
      <c r="BG67" s="117"/>
    </row>
    <row r="68" spans="2:59" s="15" customFormat="1" ht="13.5" customHeight="1">
      <c r="B68" s="16"/>
      <c r="C68" s="15" t="s">
        <v>155</v>
      </c>
      <c r="D68" s="20"/>
      <c r="T68" s="23"/>
      <c r="U68" s="116">
        <v>24</v>
      </c>
      <c r="V68" s="117"/>
      <c r="W68" s="117"/>
      <c r="X68" s="117"/>
      <c r="Y68" s="117"/>
      <c r="Z68" s="117">
        <v>359</v>
      </c>
      <c r="AA68" s="117"/>
      <c r="AB68" s="117"/>
      <c r="AC68" s="117"/>
      <c r="AD68" s="129"/>
      <c r="AF68" s="15" t="s">
        <v>133</v>
      </c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5"/>
      <c r="AX68" s="116">
        <v>6</v>
      </c>
      <c r="AY68" s="117"/>
      <c r="AZ68" s="117"/>
      <c r="BA68" s="117"/>
      <c r="BB68" s="117"/>
      <c r="BC68" s="117">
        <v>58</v>
      </c>
      <c r="BD68" s="117"/>
      <c r="BE68" s="117"/>
      <c r="BF68" s="117"/>
      <c r="BG68" s="117"/>
    </row>
    <row r="69" spans="2:59" s="15" customFormat="1" ht="13.5" customHeight="1">
      <c r="B69" s="16"/>
      <c r="C69" s="15" t="s">
        <v>86</v>
      </c>
      <c r="D69" s="20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4"/>
      <c r="R69" s="64"/>
      <c r="S69" s="24"/>
      <c r="T69" s="25"/>
      <c r="U69" s="116">
        <v>4</v>
      </c>
      <c r="V69" s="117"/>
      <c r="W69" s="117"/>
      <c r="X69" s="117"/>
      <c r="Y69" s="117"/>
      <c r="Z69" s="117">
        <v>924</v>
      </c>
      <c r="AA69" s="117"/>
      <c r="AB69" s="117"/>
      <c r="AC69" s="117"/>
      <c r="AD69" s="129"/>
      <c r="AE69" s="48"/>
      <c r="AF69" s="110" t="s">
        <v>193</v>
      </c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1"/>
      <c r="AX69" s="120">
        <v>35</v>
      </c>
      <c r="AY69" s="121"/>
      <c r="AZ69" s="121"/>
      <c r="BA69" s="121"/>
      <c r="BB69" s="121"/>
      <c r="BC69" s="121">
        <v>374</v>
      </c>
      <c r="BD69" s="121"/>
      <c r="BE69" s="121"/>
      <c r="BF69" s="121"/>
      <c r="BG69" s="121"/>
    </row>
    <row r="70" spans="2:59" s="15" customFormat="1" ht="13.5" customHeight="1">
      <c r="B70" s="63"/>
      <c r="C70" s="54" t="s">
        <v>186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7"/>
      <c r="U70" s="136">
        <v>1</v>
      </c>
      <c r="V70" s="137"/>
      <c r="W70" s="137"/>
      <c r="X70" s="137"/>
      <c r="Y70" s="137"/>
      <c r="Z70" s="137">
        <v>97</v>
      </c>
      <c r="AA70" s="137"/>
      <c r="AB70" s="137"/>
      <c r="AC70" s="137"/>
      <c r="AD70" s="138"/>
      <c r="AE70" s="34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3"/>
      <c r="AX70" s="136"/>
      <c r="AY70" s="137"/>
      <c r="AZ70" s="137"/>
      <c r="BA70" s="137"/>
      <c r="BB70" s="137"/>
      <c r="BC70" s="137"/>
      <c r="BD70" s="137"/>
      <c r="BE70" s="137"/>
      <c r="BF70" s="137"/>
      <c r="BG70" s="137"/>
    </row>
    <row r="71" s="15" customFormat="1" ht="13.5" customHeight="1">
      <c r="BG71" s="43" t="s">
        <v>179</v>
      </c>
    </row>
    <row r="72" s="15" customFormat="1" ht="13.5" customHeight="1"/>
    <row r="73" s="15" customFormat="1" ht="13.5" customHeight="1"/>
    <row r="74" s="15" customFormat="1" ht="13.5" customHeight="1"/>
    <row r="75" s="15" customFormat="1" ht="13.5" customHeight="1"/>
    <row r="76" s="15" customFormat="1" ht="13.5" customHeight="1"/>
    <row r="77" s="15" customFormat="1" ht="13.5" customHeight="1"/>
    <row r="78" s="15" customFormat="1" ht="13.5" customHeight="1"/>
    <row r="79" s="15" customFormat="1" ht="13.5" customHeight="1"/>
    <row r="80" s="15" customFormat="1" ht="13.5" customHeight="1"/>
    <row r="81" s="15" customFormat="1" ht="13.5" customHeight="1"/>
    <row r="82" s="15" customFormat="1" ht="13.5" customHeight="1"/>
    <row r="83" s="15" customFormat="1" ht="13.5" customHeight="1"/>
    <row r="84" s="15" customFormat="1" ht="13.5" customHeight="1"/>
    <row r="85" s="15" customFormat="1" ht="13.5" customHeight="1"/>
    <row r="86" s="15" customFormat="1" ht="13.5" customHeight="1"/>
    <row r="87" s="15" customFormat="1" ht="13.5" customHeight="1"/>
    <row r="88" s="15" customFormat="1" ht="13.5" customHeight="1"/>
    <row r="89" s="15" customFormat="1" ht="13.5" customHeight="1"/>
    <row r="90" s="15" customFormat="1" ht="13.5" customHeight="1"/>
    <row r="91" s="15" customFormat="1" ht="13.5" customHeight="1"/>
    <row r="92" s="15" customFormat="1" ht="13.5" customHeight="1"/>
    <row r="93" s="15" customFormat="1" ht="13.5" customHeight="1"/>
    <row r="94" s="15" customFormat="1" ht="13.5" customHeight="1"/>
    <row r="95" s="15" customFormat="1" ht="13.5" customHeight="1"/>
    <row r="96" s="15" customFormat="1" ht="13.5" customHeight="1"/>
    <row r="97" s="15" customFormat="1" ht="13.5" customHeight="1"/>
    <row r="98" s="15" customFormat="1" ht="13.5" customHeight="1"/>
    <row r="99" s="15" customFormat="1" ht="13.5" customHeight="1"/>
    <row r="100" s="15" customFormat="1" ht="13.5" customHeight="1"/>
    <row r="101" s="15" customFormat="1" ht="13.5" customHeight="1"/>
    <row r="102" s="15" customFormat="1" ht="13.5" customHeight="1"/>
    <row r="103" s="15" customFormat="1" ht="13.5" customHeight="1"/>
    <row r="104" s="15" customFormat="1" ht="13.5" customHeight="1"/>
    <row r="105" s="15" customFormat="1" ht="13.5" customHeight="1"/>
    <row r="106" s="15" customFormat="1" ht="13.5" customHeight="1"/>
    <row r="107" s="15" customFormat="1" ht="13.5" customHeight="1"/>
    <row r="108" s="15" customFormat="1" ht="13.5" customHeight="1"/>
    <row r="109" s="15" customFormat="1" ht="13.5" customHeight="1"/>
    <row r="110" s="15" customFormat="1" ht="13.5" customHeight="1"/>
    <row r="111" s="15" customFormat="1" ht="13.5" customHeight="1"/>
    <row r="112" s="15" customFormat="1" ht="13.5" customHeight="1"/>
    <row r="113" s="15" customFormat="1" ht="13.5" customHeight="1"/>
    <row r="114" s="15" customFormat="1" ht="13.5" customHeight="1"/>
    <row r="115" s="15" customFormat="1" ht="13.5" customHeight="1"/>
    <row r="116" s="15" customFormat="1" ht="13.5" customHeight="1"/>
    <row r="117" s="15" customFormat="1" ht="13.5" customHeight="1"/>
    <row r="118" s="15" customFormat="1" ht="13.5" customHeight="1"/>
    <row r="119" s="15" customFormat="1" ht="13.5" customHeight="1"/>
    <row r="120" s="15" customFormat="1" ht="13.5" customHeight="1"/>
    <row r="121" s="15" customFormat="1" ht="13.5" customHeight="1"/>
    <row r="122" s="15" customFormat="1" ht="13.5" customHeight="1"/>
    <row r="123" s="15" customFormat="1" ht="13.5" customHeight="1"/>
    <row r="124" s="15" customFormat="1" ht="13.5" customHeight="1"/>
    <row r="125" s="15" customFormat="1" ht="13.5" customHeight="1"/>
    <row r="126" s="15" customFormat="1" ht="13.5" customHeight="1"/>
    <row r="127" s="15" customFormat="1" ht="13.5" customHeight="1"/>
    <row r="128" s="15" customFormat="1" ht="13.5" customHeight="1"/>
    <row r="129" s="15" customFormat="1" ht="13.5" customHeight="1"/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  <row r="137" s="15" customFormat="1" ht="13.5" customHeight="1"/>
    <row r="138" s="15" customFormat="1" ht="13.5" customHeight="1"/>
    <row r="139" s="15" customFormat="1" ht="13.5" customHeight="1"/>
    <row r="140" s="15" customFormat="1" ht="13.5" customHeight="1"/>
    <row r="141" s="15" customFormat="1" ht="13.5" customHeight="1"/>
    <row r="142" s="15" customFormat="1" ht="13.5" customHeight="1"/>
    <row r="143" s="15" customFormat="1" ht="13.5" customHeight="1"/>
    <row r="144" s="15" customFormat="1" ht="13.5" customHeight="1"/>
    <row r="145" s="15" customFormat="1" ht="13.5" customHeight="1"/>
    <row r="146" s="15" customFormat="1" ht="13.5" customHeight="1"/>
    <row r="147" s="15" customFormat="1" ht="13.5" customHeight="1"/>
    <row r="148" s="15" customFormat="1" ht="13.5" customHeight="1"/>
    <row r="149" s="15" customFormat="1" ht="13.5" customHeight="1"/>
    <row r="150" s="15" customFormat="1" ht="13.5" customHeight="1"/>
    <row r="151" s="15" customFormat="1" ht="13.5" customHeight="1"/>
    <row r="152" s="15" customFormat="1" ht="13.5" customHeight="1"/>
    <row r="153" s="15" customFormat="1" ht="13.5" customHeight="1"/>
    <row r="154" spans="1:60" ht="13.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</row>
    <row r="155" spans="1:60" ht="13.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</row>
    <row r="156" spans="1:60" ht="13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</row>
    <row r="157" spans="1:60" ht="13.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</row>
    <row r="158" spans="1:60" ht="13.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</row>
    <row r="159" spans="1:60" ht="13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</row>
    <row r="160" spans="1:60" ht="13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BH160" s="15"/>
    </row>
    <row r="161" spans="1:60" ht="13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BH161" s="15"/>
    </row>
    <row r="162" spans="1:60" ht="13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BH162" s="15"/>
    </row>
    <row r="163" spans="1:60" ht="13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BH163" s="15"/>
    </row>
    <row r="164" ht="13.5" customHeight="1">
      <c r="BH164" s="15"/>
    </row>
    <row r="165" ht="13.5" customHeight="1">
      <c r="BH165" s="15"/>
    </row>
    <row r="166" ht="13.5" customHeight="1">
      <c r="BH166" s="15"/>
    </row>
    <row r="167" ht="13.5" customHeight="1">
      <c r="BH167" s="15"/>
    </row>
    <row r="168" ht="13.5" customHeight="1">
      <c r="BH168" s="15"/>
    </row>
    <row r="169" ht="13.5" customHeight="1">
      <c r="BH169" s="15"/>
    </row>
    <row r="170" ht="13.5" customHeight="1">
      <c r="BH170" s="15"/>
    </row>
    <row r="171" ht="13.5" customHeight="1">
      <c r="BH171" s="15"/>
    </row>
    <row r="172" ht="13.5" customHeight="1">
      <c r="BH172" s="15"/>
    </row>
    <row r="173" ht="13.5" customHeight="1">
      <c r="BH173" s="15"/>
    </row>
  </sheetData>
  <sheetProtection/>
  <mergeCells count="271">
    <mergeCell ref="AX9:BB9"/>
    <mergeCell ref="AX10:BB10"/>
    <mergeCell ref="AX11:BB11"/>
    <mergeCell ref="BC9:BG9"/>
    <mergeCell ref="BC10:BG10"/>
    <mergeCell ref="BC11:BG11"/>
    <mergeCell ref="AX7:BB7"/>
    <mergeCell ref="BC7:BG7"/>
    <mergeCell ref="AX8:BB8"/>
    <mergeCell ref="BC8:BG8"/>
    <mergeCell ref="AX69:BB70"/>
    <mergeCell ref="AX6:BB6"/>
    <mergeCell ref="BC6:BG6"/>
    <mergeCell ref="BC18:BG18"/>
    <mergeCell ref="BC19:BG19"/>
    <mergeCell ref="BC27:BG27"/>
    <mergeCell ref="AX48:BB48"/>
    <mergeCell ref="AX56:BB56"/>
    <mergeCell ref="BC51:BG51"/>
    <mergeCell ref="BC52:BG52"/>
    <mergeCell ref="BC53:BG53"/>
    <mergeCell ref="AX53:BB53"/>
    <mergeCell ref="BC49:BG49"/>
    <mergeCell ref="BC50:BG50"/>
    <mergeCell ref="AX54:BB54"/>
    <mergeCell ref="AX55:BB55"/>
    <mergeCell ref="U50:Y50"/>
    <mergeCell ref="BC42:BG42"/>
    <mergeCell ref="BC44:BG44"/>
    <mergeCell ref="BC69:BG70"/>
    <mergeCell ref="Z57:AD58"/>
    <mergeCell ref="Z59:AD60"/>
    <mergeCell ref="U56:Y56"/>
    <mergeCell ref="Z42:AD42"/>
    <mergeCell ref="U42:Y42"/>
    <mergeCell ref="U49:Y49"/>
    <mergeCell ref="U70:Y70"/>
    <mergeCell ref="Z70:AD70"/>
    <mergeCell ref="U63:Y63"/>
    <mergeCell ref="U57:Y58"/>
    <mergeCell ref="U59:Y60"/>
    <mergeCell ref="AX5:BB5"/>
    <mergeCell ref="U9:Y9"/>
    <mergeCell ref="Z9:AD9"/>
    <mergeCell ref="U45:Y45"/>
    <mergeCell ref="Z45:AD45"/>
    <mergeCell ref="BC5:BG5"/>
    <mergeCell ref="BC48:BG48"/>
    <mergeCell ref="BC56:BG56"/>
    <mergeCell ref="AX31:BB31"/>
    <mergeCell ref="BC31:BG31"/>
    <mergeCell ref="AX38:BB38"/>
    <mergeCell ref="BC38:BG38"/>
    <mergeCell ref="AX43:BB43"/>
    <mergeCell ref="BC43:BG43"/>
    <mergeCell ref="AX27:BB27"/>
    <mergeCell ref="Z37:AD37"/>
    <mergeCell ref="U19:Y19"/>
    <mergeCell ref="Z19:AD19"/>
    <mergeCell ref="C40:T40"/>
    <mergeCell ref="U69:Y69"/>
    <mergeCell ref="Z69:AD69"/>
    <mergeCell ref="Z68:AD68"/>
    <mergeCell ref="Z64:AD64"/>
    <mergeCell ref="Z55:AD55"/>
    <mergeCell ref="U68:Y68"/>
    <mergeCell ref="Z49:AD49"/>
    <mergeCell ref="U65:Y65"/>
    <mergeCell ref="Z65:AD65"/>
    <mergeCell ref="U66:Y66"/>
    <mergeCell ref="Z43:AD43"/>
    <mergeCell ref="U44:Y44"/>
    <mergeCell ref="Z44:AD44"/>
    <mergeCell ref="Z63:AD63"/>
    <mergeCell ref="U64:Y64"/>
    <mergeCell ref="U43:Y43"/>
    <mergeCell ref="U55:Y55"/>
    <mergeCell ref="U52:Y52"/>
    <mergeCell ref="U67:Y67"/>
    <mergeCell ref="Z67:AD67"/>
    <mergeCell ref="U46:Y46"/>
    <mergeCell ref="Z46:AD46"/>
    <mergeCell ref="Z50:AD50"/>
    <mergeCell ref="U54:Y54"/>
    <mergeCell ref="Z54:AD54"/>
    <mergeCell ref="Z53:AD53"/>
    <mergeCell ref="U40:Y40"/>
    <mergeCell ref="Z66:AD66"/>
    <mergeCell ref="U61:Y61"/>
    <mergeCell ref="Z61:AD61"/>
    <mergeCell ref="U62:Y62"/>
    <mergeCell ref="Z62:AD62"/>
    <mergeCell ref="U48:Y48"/>
    <mergeCell ref="Z56:AD56"/>
    <mergeCell ref="Z48:AD48"/>
    <mergeCell ref="Z52:AD52"/>
    <mergeCell ref="Z47:AD47"/>
    <mergeCell ref="Z36:AD36"/>
    <mergeCell ref="U34:Y34"/>
    <mergeCell ref="Z34:AD34"/>
    <mergeCell ref="Z40:AD40"/>
    <mergeCell ref="U41:Y41"/>
    <mergeCell ref="Z41:AD41"/>
    <mergeCell ref="U38:Y38"/>
    <mergeCell ref="U39:Y39"/>
    <mergeCell ref="Z39:AD39"/>
    <mergeCell ref="U33:Y33"/>
    <mergeCell ref="Z33:AD33"/>
    <mergeCell ref="U36:Y36"/>
    <mergeCell ref="BC67:BG67"/>
    <mergeCell ref="BC68:BG68"/>
    <mergeCell ref="BC62:BG62"/>
    <mergeCell ref="BC63:BG63"/>
    <mergeCell ref="BC64:BG64"/>
    <mergeCell ref="BC65:BG65"/>
    <mergeCell ref="U47:Y47"/>
    <mergeCell ref="Z29:AD29"/>
    <mergeCell ref="U32:Y32"/>
    <mergeCell ref="Z32:AD32"/>
    <mergeCell ref="U30:Y30"/>
    <mergeCell ref="BC61:BG61"/>
    <mergeCell ref="U53:Y53"/>
    <mergeCell ref="U37:Y37"/>
    <mergeCell ref="U35:Y35"/>
    <mergeCell ref="Z35:AD35"/>
    <mergeCell ref="Z38:AD38"/>
    <mergeCell ref="Z16:AD16"/>
    <mergeCell ref="U18:Y18"/>
    <mergeCell ref="BC66:BG66"/>
    <mergeCell ref="BC54:BG54"/>
    <mergeCell ref="BC55:BG55"/>
    <mergeCell ref="BC57:BG57"/>
    <mergeCell ref="BC58:BG58"/>
    <mergeCell ref="BC59:BG59"/>
    <mergeCell ref="BC60:BG60"/>
    <mergeCell ref="U29:Y29"/>
    <mergeCell ref="Z30:AD30"/>
    <mergeCell ref="Z51:AD51"/>
    <mergeCell ref="U51:Y51"/>
    <mergeCell ref="Z28:AD28"/>
    <mergeCell ref="U8:Y8"/>
    <mergeCell ref="Z8:AD8"/>
    <mergeCell ref="U11:Y11"/>
    <mergeCell ref="Z11:AD11"/>
    <mergeCell ref="U13:Y13"/>
    <mergeCell ref="U23:Y23"/>
    <mergeCell ref="AX46:BB46"/>
    <mergeCell ref="AX47:BB47"/>
    <mergeCell ref="BC45:BG45"/>
    <mergeCell ref="BC46:BG46"/>
    <mergeCell ref="AX37:BB37"/>
    <mergeCell ref="BC41:BG41"/>
    <mergeCell ref="AX44:BB44"/>
    <mergeCell ref="AX42:BB42"/>
    <mergeCell ref="BC47:BG47"/>
    <mergeCell ref="BC36:BG36"/>
    <mergeCell ref="BC37:BG37"/>
    <mergeCell ref="BC39:BG39"/>
    <mergeCell ref="BC40:BG40"/>
    <mergeCell ref="BC34:BG34"/>
    <mergeCell ref="BC35:BG35"/>
    <mergeCell ref="U26:Y26"/>
    <mergeCell ref="Z26:AD26"/>
    <mergeCell ref="U22:Y22"/>
    <mergeCell ref="AX52:BB52"/>
    <mergeCell ref="AX41:BB41"/>
    <mergeCell ref="AX40:BB40"/>
    <mergeCell ref="AX39:BB39"/>
    <mergeCell ref="AX51:BB51"/>
    <mergeCell ref="AX29:BB29"/>
    <mergeCell ref="AX26:BB26"/>
    <mergeCell ref="BC32:BG32"/>
    <mergeCell ref="Z12:AD12"/>
    <mergeCell ref="BC21:BG21"/>
    <mergeCell ref="BC22:BG22"/>
    <mergeCell ref="BC23:BG23"/>
    <mergeCell ref="BC24:BG24"/>
    <mergeCell ref="Z18:AD18"/>
    <mergeCell ref="Z24:AD24"/>
    <mergeCell ref="Z25:AD25"/>
    <mergeCell ref="Z23:AD23"/>
    <mergeCell ref="U14:Y14"/>
    <mergeCell ref="Z14:AD14"/>
    <mergeCell ref="Z22:AD22"/>
    <mergeCell ref="BC28:BG28"/>
    <mergeCell ref="BC29:BG29"/>
    <mergeCell ref="BC30:BG30"/>
    <mergeCell ref="U20:Y20"/>
    <mergeCell ref="U24:Y24"/>
    <mergeCell ref="U25:Y25"/>
    <mergeCell ref="U16:Y16"/>
    <mergeCell ref="AX68:BB68"/>
    <mergeCell ref="BC13:BG13"/>
    <mergeCell ref="BC14:BG14"/>
    <mergeCell ref="BC15:BG15"/>
    <mergeCell ref="BC16:BG16"/>
    <mergeCell ref="BC17:BG17"/>
    <mergeCell ref="BC20:BG20"/>
    <mergeCell ref="AX62:BB62"/>
    <mergeCell ref="BC33:BG33"/>
    <mergeCell ref="AX33:BB33"/>
    <mergeCell ref="AX66:BB66"/>
    <mergeCell ref="AX67:BB67"/>
    <mergeCell ref="U4:Y4"/>
    <mergeCell ref="Z4:AD4"/>
    <mergeCell ref="U6:Y6"/>
    <mergeCell ref="U7:Y7"/>
    <mergeCell ref="AX60:BB60"/>
    <mergeCell ref="U15:Y15"/>
    <mergeCell ref="Z15:AD15"/>
    <mergeCell ref="U17:Y17"/>
    <mergeCell ref="U21:Y21"/>
    <mergeCell ref="Z21:AD21"/>
    <mergeCell ref="AX63:BB63"/>
    <mergeCell ref="AX64:BB64"/>
    <mergeCell ref="AX65:BB65"/>
    <mergeCell ref="AX45:BB45"/>
    <mergeCell ref="AX34:BB34"/>
    <mergeCell ref="AX35:BB35"/>
    <mergeCell ref="AX57:BB57"/>
    <mergeCell ref="AX61:BB61"/>
    <mergeCell ref="Z10:AD10"/>
    <mergeCell ref="BC25:BG25"/>
    <mergeCell ref="BC26:BG26"/>
    <mergeCell ref="Z27:AD27"/>
    <mergeCell ref="AX28:BB28"/>
    <mergeCell ref="AX58:BB58"/>
    <mergeCell ref="AX36:BB36"/>
    <mergeCell ref="AX19:BB19"/>
    <mergeCell ref="Z20:AD20"/>
    <mergeCell ref="Z17:AD17"/>
    <mergeCell ref="AX59:BB59"/>
    <mergeCell ref="AX49:BB49"/>
    <mergeCell ref="AX50:BB50"/>
    <mergeCell ref="U12:Y12"/>
    <mergeCell ref="U27:Y27"/>
    <mergeCell ref="U28:Y28"/>
    <mergeCell ref="U31:Y31"/>
    <mergeCell ref="Z31:AD31"/>
    <mergeCell ref="AX30:BB30"/>
    <mergeCell ref="AX32:BB32"/>
    <mergeCell ref="BC12:BG12"/>
    <mergeCell ref="AX14:BB14"/>
    <mergeCell ref="AX15:BB15"/>
    <mergeCell ref="AX16:BB16"/>
    <mergeCell ref="U10:Y10"/>
    <mergeCell ref="AX3:BB3"/>
    <mergeCell ref="Z6:AD6"/>
    <mergeCell ref="Z7:AD7"/>
    <mergeCell ref="Z13:AD13"/>
    <mergeCell ref="AX12:BB12"/>
    <mergeCell ref="AX13:BB13"/>
    <mergeCell ref="AX18:BB18"/>
    <mergeCell ref="AX25:BB25"/>
    <mergeCell ref="B1:BG1"/>
    <mergeCell ref="B3:T3"/>
    <mergeCell ref="AE3:AW3"/>
    <mergeCell ref="Z3:AD3"/>
    <mergeCell ref="U3:Y3"/>
    <mergeCell ref="BC3:BG3"/>
    <mergeCell ref="U5:Y5"/>
    <mergeCell ref="C57:T58"/>
    <mergeCell ref="C59:T60"/>
    <mergeCell ref="AF69:AW70"/>
    <mergeCell ref="Z5:AD5"/>
    <mergeCell ref="AX22:BB22"/>
    <mergeCell ref="AX23:BB23"/>
    <mergeCell ref="AX24:BB24"/>
    <mergeCell ref="AX17:BB17"/>
    <mergeCell ref="AX20:BB20"/>
    <mergeCell ref="AX21:BB21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2014-01-20T23:47:12Z</cp:lastPrinted>
  <dcterms:created xsi:type="dcterms:W3CDTF">1999-04-14T05:27:55Z</dcterms:created>
  <dcterms:modified xsi:type="dcterms:W3CDTF">2014-03-28T02:40:57Z</dcterms:modified>
  <cp:category/>
  <cp:version/>
  <cp:contentType/>
  <cp:contentStatus/>
</cp:coreProperties>
</file>