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45" windowWidth="10875" windowHeight="799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<sst xmlns="http://schemas.openxmlformats.org/spreadsheetml/2006/main" count="202" uniqueCount="91">
  <si>
    <t>総数</t>
  </si>
  <si>
    <t>飲食料品小売業</t>
  </si>
  <si>
    <t>自動車・自転車小売業</t>
  </si>
  <si>
    <t>売場面積
（㎡）</t>
  </si>
  <si>
    <t>年間販売額
（百万円）</t>
  </si>
  <si>
    <t>その他の収入額　　　　　　（百万円）</t>
  </si>
  <si>
    <t>１店当たり</t>
  </si>
  <si>
    <t>従業員１人当たり</t>
  </si>
  <si>
    <t>売場面積１㎡当たり</t>
  </si>
  <si>
    <t>3～4人</t>
  </si>
  <si>
    <t>5～9人</t>
  </si>
  <si>
    <t>20～29人</t>
  </si>
  <si>
    <t>30～49人</t>
  </si>
  <si>
    <t>50人以上</t>
  </si>
  <si>
    <t>卸売業総数</t>
  </si>
  <si>
    <t>農畜産物・水産物卸売業</t>
  </si>
  <si>
    <t>医薬品・化粧品等卸売業</t>
  </si>
  <si>
    <t>小売業総数</t>
  </si>
  <si>
    <t>写真機・写真材料小売業</t>
  </si>
  <si>
    <t>資料　商業統計調査</t>
  </si>
  <si>
    <t>産　　業　　分　　類</t>
  </si>
  <si>
    <t>商　　　　　店　　　　　数　　　　　（店）</t>
  </si>
  <si>
    <t>総 数</t>
  </si>
  <si>
    <t>従　　業　　者　　規　　模　　別</t>
  </si>
  <si>
    <t>0～2人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</si>
  <si>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</si>
  <si>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</si>
  <si>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</si>
  <si>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</si>
  <si>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</si>
  <si>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</si>
  <si>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</si>
  <si>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</si>
  <si>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</si>
  <si>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その他の卸売業</t>
  </si>
  <si>
    <t>家具・建具・じゅう器等卸売業</t>
  </si>
  <si>
    <t>他に分類されない卸売業</t>
  </si>
  <si>
    <t>各種商品小売業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</si>
  <si>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</si>
  <si>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</si>
  <si>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</si>
  <si>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</si>
  <si>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</si>
  <si>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</si>
  <si>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</si>
  <si>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自動車小売業</t>
  </si>
  <si>
    <t>自転車小売業</t>
  </si>
  <si>
    <t>その他の小売業</t>
  </si>
  <si>
    <t>医療品・化粧品小売業</t>
  </si>
  <si>
    <t>農耕用品小売業</t>
  </si>
  <si>
    <t>燃料小売業</t>
  </si>
  <si>
    <t>書籍・文房具小売業</t>
  </si>
  <si>
    <t>時計・眼鏡・光学機械小売業</t>
  </si>
  <si>
    <t>他に分類されない小売業</t>
  </si>
  <si>
    <t>産業小分類別内訳（飲食店を除く）</t>
  </si>
  <si>
    <t>10～19人</t>
  </si>
  <si>
    <t>建 築 材 料 ・鉱 物 ・金 属 材 料 等 卸 売 業</t>
  </si>
  <si>
    <t>百貨店，総合スーパー</t>
  </si>
  <si>
    <t>スポーツ用品・がん具・娯楽用品・楽器小売業</t>
  </si>
  <si>
    <t>家具 ・ じゅう器 ・ 機械器具小売業</t>
  </si>
  <si>
    <t>年　間　販　売　額 ( 万円 )</t>
  </si>
  <si>
    <t>-</t>
  </si>
  <si>
    <t>各種商品卸売業</t>
  </si>
  <si>
    <t>繊維・衣服等卸売業</t>
  </si>
  <si>
    <t>繊維品卸売業</t>
  </si>
  <si>
    <t>衣服・身の回り品卸売業</t>
  </si>
  <si>
    <t>飲食料品卸売業</t>
  </si>
  <si>
    <t>-</t>
  </si>
  <si>
    <t>-</t>
  </si>
  <si>
    <t>その他の機械器具卸売業</t>
  </si>
  <si>
    <t>-</t>
  </si>
  <si>
    <t>-</t>
  </si>
  <si>
    <t>その他の各種商品小売業</t>
  </si>
  <si>
    <t>織 物 ・ 衣 服 ・ 身 の 回 り 品 小 売 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</si>
  <si>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</si>
  <si>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</si>
  <si>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</si>
  <si>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</si>
  <si>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</si>
  <si>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その他の飲食料品小売業</t>
  </si>
  <si>
    <t>家具・建具・畳小売業</t>
  </si>
  <si>
    <t>機械器具小売業</t>
  </si>
  <si>
    <t>その他のじゅう器小売業</t>
  </si>
  <si>
    <t>平成19年6月1日現在</t>
  </si>
  <si>
    <t>-</t>
  </si>
  <si>
    <t>-</t>
  </si>
  <si>
    <t>-</t>
  </si>
  <si>
    <t>-</t>
  </si>
  <si>
    <t>43  平成19年商業統計調査</t>
  </si>
  <si>
    <t>従業者数
（人）</t>
  </si>
  <si>
    <t>注　本表は，道の集計結果である。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</si>
</sst>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8"/>
      <name val="ＭＳ Ｐ明朝"/>
      <family val="1"/>
    </font>
    <font>
      <b/>
      <sz val="8.5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7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38" fontId="7" fillId="0" borderId="1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9" fillId="0" borderId="2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12" fillId="0" borderId="4" xfId="16" applyFont="1" applyBorder="1" applyAlignment="1">
      <alignment vertical="center"/>
    </xf>
    <xf numFmtId="38" fontId="12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8" fontId="9" fillId="0" borderId="2" xfId="16" applyFont="1" applyBorder="1" applyAlignment="1">
      <alignment horizontal="center" vertical="center"/>
    </xf>
    <xf numFmtId="182" fontId="12" fillId="0" borderId="4" xfId="16" applyNumberFormat="1" applyFont="1" applyBorder="1" applyAlignment="1">
      <alignment horizontal="right" vertical="center"/>
    </xf>
    <xf numFmtId="182" fontId="12" fillId="0" borderId="0" xfId="16" applyNumberFormat="1" applyFont="1" applyAlignment="1">
      <alignment horizontal="right" vertical="center"/>
    </xf>
    <xf numFmtId="182" fontId="12" fillId="0" borderId="4" xfId="16" applyNumberFormat="1" applyFont="1" applyFill="1" applyBorder="1" applyAlignment="1">
      <alignment horizontal="right" vertical="center"/>
    </xf>
    <xf numFmtId="182" fontId="12" fillId="0" borderId="0" xfId="16" applyNumberFormat="1" applyFont="1" applyBorder="1" applyAlignment="1">
      <alignment horizontal="right" vertical="center"/>
    </xf>
    <xf numFmtId="182" fontId="12" fillId="0" borderId="0" xfId="16" applyNumberFormat="1" applyFont="1" applyFill="1" applyBorder="1" applyAlignment="1">
      <alignment horizontal="right" vertical="center"/>
    </xf>
    <xf numFmtId="182" fontId="8" fillId="0" borderId="0" xfId="16" applyNumberFormat="1" applyFont="1" applyBorder="1" applyAlignment="1">
      <alignment horizontal="right" vertical="center"/>
    </xf>
    <xf numFmtId="182" fontId="8" fillId="0" borderId="0" xfId="16" applyNumberFormat="1" applyFont="1" applyFill="1" applyBorder="1" applyAlignment="1">
      <alignment horizontal="right" vertical="center"/>
    </xf>
    <xf numFmtId="182" fontId="8" fillId="0" borderId="0" xfId="16" applyNumberFormat="1" applyFont="1" applyAlignment="1">
      <alignment horizontal="right" vertical="center"/>
    </xf>
    <xf numFmtId="182" fontId="8" fillId="0" borderId="3" xfId="16" applyNumberFormat="1" applyFont="1" applyBorder="1" applyAlignment="1">
      <alignment horizontal="right" vertical="center"/>
    </xf>
    <xf numFmtId="182" fontId="8" fillId="0" borderId="3" xfId="16" applyNumberFormat="1" applyFont="1" applyFill="1" applyBorder="1" applyAlignment="1">
      <alignment horizontal="right" vertical="center"/>
    </xf>
    <xf numFmtId="5" fontId="9" fillId="0" borderId="0" xfId="16" applyNumberFormat="1" applyFont="1" applyBorder="1" applyAlignment="1">
      <alignment horizontal="distributed" vertical="center"/>
    </xf>
    <xf numFmtId="38" fontId="7" fillId="0" borderId="2" xfId="16" applyFont="1" applyBorder="1" applyAlignment="1">
      <alignment horizontal="center" vertical="center" wrapText="1"/>
    </xf>
    <xf numFmtId="38" fontId="7" fillId="0" borderId="5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center" wrapText="1"/>
    </xf>
    <xf numFmtId="38" fontId="7" fillId="0" borderId="6" xfId="16" applyFont="1" applyBorder="1" applyAlignment="1">
      <alignment horizontal="center" vertical="center" wrapText="1"/>
    </xf>
    <xf numFmtId="38" fontId="7" fillId="0" borderId="7" xfId="16" applyFont="1" applyBorder="1" applyAlignment="1">
      <alignment horizontal="center" vertical="center"/>
    </xf>
    <xf numFmtId="38" fontId="7" fillId="0" borderId="8" xfId="16" applyFont="1" applyBorder="1" applyAlignment="1">
      <alignment horizontal="center" vertical="center"/>
    </xf>
    <xf numFmtId="182" fontId="12" fillId="0" borderId="0" xfId="16" applyNumberFormat="1" applyFont="1" applyBorder="1" applyAlignment="1">
      <alignment horizontal="right" vertical="center"/>
    </xf>
    <xf numFmtId="182" fontId="8" fillId="0" borderId="0" xfId="16" applyNumberFormat="1" applyFont="1" applyFill="1" applyBorder="1" applyAlignment="1">
      <alignment horizontal="right" vertical="center"/>
    </xf>
    <xf numFmtId="38" fontId="7" fillId="0" borderId="3" xfId="16" applyFont="1" applyBorder="1" applyAlignment="1">
      <alignment horizontal="left" vertical="center"/>
    </xf>
    <xf numFmtId="38" fontId="9" fillId="0" borderId="0" xfId="16" applyFont="1" applyBorder="1" applyAlignment="1">
      <alignment horizontal="right" vertical="center"/>
    </xf>
    <xf numFmtId="38" fontId="7" fillId="0" borderId="0" xfId="16" applyFont="1" applyBorder="1" applyAlignment="1">
      <alignment horizontal="left" vertical="center"/>
    </xf>
    <xf numFmtId="38" fontId="8" fillId="0" borderId="9" xfId="16" applyFont="1" applyBorder="1" applyAlignment="1">
      <alignment horizontal="center" vertical="center"/>
    </xf>
    <xf numFmtId="38" fontId="7" fillId="0" borderId="9" xfId="16" applyFont="1" applyBorder="1" applyAlignment="1">
      <alignment horizontal="center" vertical="center"/>
    </xf>
    <xf numFmtId="38" fontId="7" fillId="0" borderId="9" xfId="16" applyFont="1" applyBorder="1" applyAlignment="1">
      <alignment horizontal="center" vertical="center" wrapText="1"/>
    </xf>
    <xf numFmtId="38" fontId="9" fillId="0" borderId="0" xfId="16" applyFont="1" applyBorder="1" applyAlignment="1">
      <alignment horizontal="distributed" vertical="center"/>
    </xf>
    <xf numFmtId="38" fontId="9" fillId="0" borderId="2" xfId="16" applyFont="1" applyBorder="1" applyAlignment="1">
      <alignment horizontal="distributed" vertical="center"/>
    </xf>
    <xf numFmtId="38" fontId="9" fillId="0" borderId="4" xfId="16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82" fontId="12" fillId="0" borderId="4" xfId="16" applyNumberFormat="1" applyFont="1" applyBorder="1" applyAlignment="1">
      <alignment horizontal="right" vertical="center"/>
    </xf>
    <xf numFmtId="182" fontId="12" fillId="0" borderId="4" xfId="16" applyNumberFormat="1" applyFont="1" applyFill="1" applyBorder="1" applyAlignment="1">
      <alignment horizontal="right" vertical="center"/>
    </xf>
    <xf numFmtId="182" fontId="12" fillId="0" borderId="0" xfId="16" applyNumberFormat="1" applyFont="1" applyFill="1" applyBorder="1" applyAlignment="1">
      <alignment horizontal="right" vertical="center"/>
    </xf>
    <xf numFmtId="38" fontId="2" fillId="0" borderId="4" xfId="16" applyFont="1" applyBorder="1" applyAlignment="1">
      <alignment horizontal="left" vertical="center"/>
    </xf>
    <xf numFmtId="38" fontId="7" fillId="0" borderId="0" xfId="16" applyFont="1" applyBorder="1" applyAlignment="1">
      <alignment horizontal="distributed" vertical="center"/>
    </xf>
    <xf numFmtId="38" fontId="7" fillId="0" borderId="2" xfId="16" applyFont="1" applyBorder="1" applyAlignment="1">
      <alignment horizontal="distributed" vertical="center"/>
    </xf>
    <xf numFmtId="38" fontId="7" fillId="0" borderId="11" xfId="16" applyFont="1" applyBorder="1" applyAlignment="1">
      <alignment horizontal="center" vertical="center" wrapText="1"/>
    </xf>
    <xf numFmtId="38" fontId="7" fillId="0" borderId="11" xfId="16" applyFont="1" applyFill="1" applyBorder="1" applyAlignment="1">
      <alignment horizontal="center" vertical="center" wrapText="1"/>
    </xf>
    <xf numFmtId="38" fontId="7" fillId="0" borderId="9" xfId="16" applyFont="1" applyFill="1" applyBorder="1" applyAlignment="1">
      <alignment horizontal="center" vertical="center" wrapText="1"/>
    </xf>
    <xf numFmtId="182" fontId="8" fillId="0" borderId="0" xfId="16" applyNumberFormat="1" applyFont="1" applyBorder="1" applyAlignment="1">
      <alignment horizontal="right" vertical="center"/>
    </xf>
    <xf numFmtId="38" fontId="6" fillId="0" borderId="9" xfId="16" applyFont="1" applyBorder="1" applyAlignment="1">
      <alignment horizontal="center" vertical="center" wrapText="1"/>
    </xf>
    <xf numFmtId="38" fontId="6" fillId="0" borderId="12" xfId="16" applyFont="1" applyBorder="1" applyAlignment="1">
      <alignment horizontal="center" vertical="center" wrapText="1"/>
    </xf>
    <xf numFmtId="38" fontId="7" fillId="0" borderId="11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7" fillId="0" borderId="14" xfId="16" applyFont="1" applyBorder="1" applyAlignment="1">
      <alignment horizontal="center" vertical="center" wrapText="1"/>
    </xf>
    <xf numFmtId="38" fontId="7" fillId="0" borderId="15" xfId="16" applyFont="1" applyBorder="1" applyAlignment="1">
      <alignment horizontal="center" vertical="center" wrapText="1"/>
    </xf>
    <xf numFmtId="38" fontId="7" fillId="0" borderId="16" xfId="16" applyFont="1" applyBorder="1" applyAlignment="1">
      <alignment horizontal="center" vertical="center" wrapText="1"/>
    </xf>
    <xf numFmtId="38" fontId="7" fillId="0" borderId="1" xfId="16" applyFont="1" applyBorder="1" applyAlignment="1">
      <alignment horizontal="center" vertical="center" wrapText="1"/>
    </xf>
    <xf numFmtId="38" fontId="7" fillId="0" borderId="0" xfId="16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7" fillId="0" borderId="6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182" fontId="12" fillId="0" borderId="0" xfId="16" applyNumberFormat="1" applyFont="1" applyBorder="1" applyAlignment="1">
      <alignment horizontal="right" vertical="center" shrinkToFit="1"/>
    </xf>
    <xf numFmtId="182" fontId="8" fillId="0" borderId="3" xfId="16" applyNumberFormat="1" applyFont="1" applyBorder="1" applyAlignment="1">
      <alignment horizontal="right" vertical="center"/>
    </xf>
    <xf numFmtId="182" fontId="8" fillId="0" borderId="3" xfId="16" applyNumberFormat="1" applyFont="1" applyFill="1" applyBorder="1" applyAlignment="1">
      <alignment horizontal="right" vertical="center"/>
    </xf>
    <xf numFmtId="5" fontId="11" fillId="0" borderId="0" xfId="16" applyNumberFormat="1" applyFont="1" applyBorder="1" applyAlignment="1">
      <alignment horizontal="distributed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65"/>
  <sheetViews>
    <sheetView tabSelected="1" view="pageBreakPreview" zoomScale="115" zoomScaleSheetLayoutView="115" workbookViewId="0" topLeftCell="A46">
      <selection activeCell="B64" sqref="B64:AQ64"/>
    </sheetView>
  </sheetViews>
  <sheetFormatPr defaultColWidth="9.00390625" defaultRowHeight="11.25" customHeight="1"/>
  <cols>
    <col min="1" max="84" width="1.625" style="3" customWidth="1"/>
    <col min="85" max="85" width="2.25390625" style="3" customWidth="1"/>
    <col min="86" max="16384" width="1.625" style="3" customWidth="1"/>
  </cols>
  <sheetData>
    <row r="1" spans="3:59" s="2" customFormat="1" ht="18" customHeight="1">
      <c r="C1" s="1"/>
      <c r="D1" s="1"/>
      <c r="E1" s="1"/>
      <c r="F1" s="1"/>
      <c r="G1" s="1"/>
      <c r="H1" s="1"/>
      <c r="I1" s="1"/>
      <c r="J1" s="1"/>
      <c r="K1" s="1"/>
      <c r="N1" s="1"/>
      <c r="O1" s="1"/>
      <c r="P1" s="1"/>
      <c r="Q1" s="1"/>
      <c r="R1" s="1"/>
      <c r="S1" s="1"/>
      <c r="T1" s="9"/>
      <c r="U1" s="9"/>
      <c r="V1" s="9"/>
      <c r="W1" s="9"/>
      <c r="BB1" s="5" t="s">
        <v>88</v>
      </c>
      <c r="BG1" s="1" t="s">
        <v>54</v>
      </c>
    </row>
    <row r="2" spans="19:111" ht="11.25" customHeight="1" thickBot="1">
      <c r="S2" s="4"/>
      <c r="DG2" s="4" t="s">
        <v>83</v>
      </c>
    </row>
    <row r="3" spans="2:111" s="6" customFormat="1" ht="11.25" customHeight="1" thickTop="1">
      <c r="B3" s="35" t="s">
        <v>20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 t="s">
        <v>21</v>
      </c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10"/>
      <c r="BE3" s="11"/>
      <c r="BF3" s="57" t="s">
        <v>89</v>
      </c>
      <c r="BG3" s="57"/>
      <c r="BH3" s="57"/>
      <c r="BI3" s="57"/>
      <c r="BJ3" s="57"/>
      <c r="BK3" s="57"/>
      <c r="BL3" s="57"/>
      <c r="BM3" s="56" t="s">
        <v>3</v>
      </c>
      <c r="BN3" s="56"/>
      <c r="BO3" s="56"/>
      <c r="BP3" s="56"/>
      <c r="BQ3" s="56"/>
      <c r="BR3" s="56"/>
      <c r="BS3" s="56"/>
      <c r="BT3" s="64" t="s">
        <v>4</v>
      </c>
      <c r="BU3" s="65"/>
      <c r="BV3" s="65"/>
      <c r="BW3" s="65"/>
      <c r="BX3" s="65"/>
      <c r="BY3" s="65"/>
      <c r="BZ3" s="65"/>
      <c r="CA3" s="66"/>
      <c r="CB3" s="56" t="s">
        <v>5</v>
      </c>
      <c r="CC3" s="56"/>
      <c r="CD3" s="56"/>
      <c r="CE3" s="56"/>
      <c r="CF3" s="56"/>
      <c r="CG3" s="56"/>
      <c r="CH3" s="56"/>
      <c r="CI3" s="56"/>
      <c r="CJ3" s="62" t="s">
        <v>60</v>
      </c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3"/>
    </row>
    <row r="4" spans="2:111" s="6" customFormat="1" ht="11.25" customHeight="1">
      <c r="B4" s="3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 t="s">
        <v>22</v>
      </c>
      <c r="Y4" s="43"/>
      <c r="Z4" s="43"/>
      <c r="AA4" s="43"/>
      <c r="AB4" s="43" t="s">
        <v>23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10"/>
      <c r="BE4" s="11"/>
      <c r="BF4" s="58"/>
      <c r="BG4" s="58"/>
      <c r="BH4" s="58"/>
      <c r="BI4" s="58"/>
      <c r="BJ4" s="58"/>
      <c r="BK4" s="58"/>
      <c r="BL4" s="58"/>
      <c r="BM4" s="44"/>
      <c r="BN4" s="44"/>
      <c r="BO4" s="44"/>
      <c r="BP4" s="44"/>
      <c r="BQ4" s="44"/>
      <c r="BR4" s="44"/>
      <c r="BS4" s="44"/>
      <c r="BT4" s="67"/>
      <c r="BU4" s="68"/>
      <c r="BV4" s="68"/>
      <c r="BW4" s="68"/>
      <c r="BX4" s="68"/>
      <c r="BY4" s="68"/>
      <c r="BZ4" s="68"/>
      <c r="CA4" s="31"/>
      <c r="CB4" s="44"/>
      <c r="CC4" s="44"/>
      <c r="CD4" s="44"/>
      <c r="CE4" s="44"/>
      <c r="CF4" s="44"/>
      <c r="CG4" s="44"/>
      <c r="CH4" s="44"/>
      <c r="CI4" s="44"/>
      <c r="CJ4" s="44" t="s">
        <v>6</v>
      </c>
      <c r="CK4" s="44"/>
      <c r="CL4" s="44"/>
      <c r="CM4" s="44"/>
      <c r="CN4" s="44"/>
      <c r="CO4" s="44"/>
      <c r="CP4" s="44"/>
      <c r="CQ4" s="44"/>
      <c r="CR4" s="43" t="s">
        <v>7</v>
      </c>
      <c r="CS4" s="43"/>
      <c r="CT4" s="43"/>
      <c r="CU4" s="43"/>
      <c r="CV4" s="43"/>
      <c r="CW4" s="43"/>
      <c r="CX4" s="43"/>
      <c r="CY4" s="43"/>
      <c r="CZ4" s="60" t="s">
        <v>8</v>
      </c>
      <c r="DA4" s="60"/>
      <c r="DB4" s="60"/>
      <c r="DC4" s="60"/>
      <c r="DD4" s="60"/>
      <c r="DE4" s="60"/>
      <c r="DF4" s="60"/>
      <c r="DG4" s="61"/>
    </row>
    <row r="5" spans="2:111" s="6" customFormat="1" ht="11.25" customHeight="1">
      <c r="B5" s="3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2" t="s">
        <v>24</v>
      </c>
      <c r="AC5" s="42"/>
      <c r="AD5" s="42"/>
      <c r="AE5" s="42"/>
      <c r="AF5" s="42" t="s">
        <v>9</v>
      </c>
      <c r="AG5" s="42"/>
      <c r="AH5" s="42"/>
      <c r="AI5" s="42"/>
      <c r="AJ5" s="42" t="s">
        <v>10</v>
      </c>
      <c r="AK5" s="42"/>
      <c r="AL5" s="42"/>
      <c r="AM5" s="42"/>
      <c r="AN5" s="42" t="s">
        <v>55</v>
      </c>
      <c r="AO5" s="42"/>
      <c r="AP5" s="42"/>
      <c r="AQ5" s="42"/>
      <c r="AR5" s="42" t="s">
        <v>11</v>
      </c>
      <c r="AS5" s="42"/>
      <c r="AT5" s="42"/>
      <c r="AU5" s="42"/>
      <c r="AV5" s="42" t="s">
        <v>12</v>
      </c>
      <c r="AW5" s="42"/>
      <c r="AX5" s="42"/>
      <c r="AY5" s="42"/>
      <c r="AZ5" s="42" t="s">
        <v>13</v>
      </c>
      <c r="BA5" s="42"/>
      <c r="BB5" s="42"/>
      <c r="BC5" s="42"/>
      <c r="BD5" s="10"/>
      <c r="BE5" s="11"/>
      <c r="BF5" s="58"/>
      <c r="BG5" s="58"/>
      <c r="BH5" s="58"/>
      <c r="BI5" s="58"/>
      <c r="BJ5" s="58"/>
      <c r="BK5" s="58"/>
      <c r="BL5" s="58"/>
      <c r="BM5" s="44"/>
      <c r="BN5" s="44"/>
      <c r="BO5" s="44"/>
      <c r="BP5" s="44"/>
      <c r="BQ5" s="44"/>
      <c r="BR5" s="44"/>
      <c r="BS5" s="44"/>
      <c r="BT5" s="32"/>
      <c r="BU5" s="33"/>
      <c r="BV5" s="33"/>
      <c r="BW5" s="33"/>
      <c r="BX5" s="33"/>
      <c r="BY5" s="33"/>
      <c r="BZ5" s="33"/>
      <c r="CA5" s="3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3"/>
      <c r="CS5" s="43"/>
      <c r="CT5" s="43"/>
      <c r="CU5" s="43"/>
      <c r="CV5" s="43"/>
      <c r="CW5" s="43"/>
      <c r="CX5" s="43"/>
      <c r="CY5" s="43"/>
      <c r="CZ5" s="60"/>
      <c r="DA5" s="60"/>
      <c r="DB5" s="60"/>
      <c r="DC5" s="60"/>
      <c r="DD5" s="60"/>
      <c r="DE5" s="60"/>
      <c r="DF5" s="60"/>
      <c r="DG5" s="61"/>
    </row>
    <row r="6" spans="2:111" s="7" customFormat="1" ht="11.25" customHeight="1">
      <c r="B6" s="47" t="s">
        <v>0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50">
        <v>3829</v>
      </c>
      <c r="Y6" s="50"/>
      <c r="Z6" s="50"/>
      <c r="AA6" s="50"/>
      <c r="AB6" s="50">
        <v>1263</v>
      </c>
      <c r="AC6" s="50"/>
      <c r="AD6" s="50"/>
      <c r="AE6" s="50"/>
      <c r="AF6" s="50">
        <v>859</v>
      </c>
      <c r="AG6" s="50"/>
      <c r="AH6" s="50"/>
      <c r="AI6" s="50"/>
      <c r="AJ6" s="50">
        <v>876</v>
      </c>
      <c r="AK6" s="50"/>
      <c r="AL6" s="50"/>
      <c r="AM6" s="50"/>
      <c r="AN6" s="50">
        <v>512</v>
      </c>
      <c r="AO6" s="50"/>
      <c r="AP6" s="50"/>
      <c r="AQ6" s="50"/>
      <c r="AR6" s="50">
        <v>128</v>
      </c>
      <c r="AS6" s="50"/>
      <c r="AT6" s="50"/>
      <c r="AU6" s="50"/>
      <c r="AV6" s="50">
        <v>97</v>
      </c>
      <c r="AW6" s="50"/>
      <c r="AX6" s="50"/>
      <c r="AY6" s="50"/>
      <c r="AZ6" s="50">
        <v>94</v>
      </c>
      <c r="BA6" s="50"/>
      <c r="BB6" s="50"/>
      <c r="BC6" s="50"/>
      <c r="BD6" s="21"/>
      <c r="BE6" s="21"/>
      <c r="BF6" s="22"/>
      <c r="BG6" s="22"/>
      <c r="BH6" s="51">
        <f>SUM(BH7+BH29)</f>
        <v>33234</v>
      </c>
      <c r="BI6" s="51"/>
      <c r="BJ6" s="51"/>
      <c r="BK6" s="51"/>
      <c r="BL6" s="22"/>
      <c r="BM6" s="20"/>
      <c r="BN6" s="37">
        <v>515753</v>
      </c>
      <c r="BO6" s="37"/>
      <c r="BP6" s="37"/>
      <c r="BQ6" s="37"/>
      <c r="BR6" s="37"/>
      <c r="BS6" s="20"/>
      <c r="BT6" s="20"/>
      <c r="BU6" s="51">
        <v>1260629</v>
      </c>
      <c r="BV6" s="51"/>
      <c r="BW6" s="51"/>
      <c r="BX6" s="51"/>
      <c r="BY6" s="51"/>
      <c r="BZ6" s="51"/>
      <c r="CA6" s="20"/>
      <c r="CB6" s="20"/>
      <c r="CC6" s="51">
        <v>23128</v>
      </c>
      <c r="CD6" s="51"/>
      <c r="CE6" s="51"/>
      <c r="CF6" s="51"/>
      <c r="CG6" s="51"/>
      <c r="CH6" s="20"/>
      <c r="CI6" s="20"/>
      <c r="CJ6" s="20"/>
      <c r="CK6" s="20"/>
      <c r="CL6" s="50">
        <v>32923.191433794724</v>
      </c>
      <c r="CM6" s="50"/>
      <c r="CN6" s="50"/>
      <c r="CO6" s="50"/>
      <c r="CP6" s="20"/>
      <c r="CQ6" s="20"/>
      <c r="CR6" s="20"/>
      <c r="CS6" s="20"/>
      <c r="CT6" s="50">
        <v>3793.1907083107662</v>
      </c>
      <c r="CU6" s="50"/>
      <c r="CV6" s="50"/>
      <c r="CW6" s="50"/>
      <c r="CX6" s="20"/>
      <c r="CY6" s="20"/>
      <c r="CZ6" s="20"/>
      <c r="DA6" s="20"/>
      <c r="DB6" s="37" t="s">
        <v>61</v>
      </c>
      <c r="DC6" s="37"/>
      <c r="DD6" s="37"/>
      <c r="DE6" s="37"/>
      <c r="DF6" s="15"/>
      <c r="DG6" s="15"/>
    </row>
    <row r="7" spans="2:111" s="7" customFormat="1" ht="11.25" customHeight="1">
      <c r="B7" s="45" t="s">
        <v>14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37">
        <v>1102</v>
      </c>
      <c r="Y7" s="37"/>
      <c r="Z7" s="37"/>
      <c r="AA7" s="37"/>
      <c r="AB7" s="75">
        <v>265</v>
      </c>
      <c r="AC7" s="75"/>
      <c r="AD7" s="75"/>
      <c r="AE7" s="75"/>
      <c r="AF7" s="75">
        <v>241</v>
      </c>
      <c r="AG7" s="75"/>
      <c r="AH7" s="75"/>
      <c r="AI7" s="75"/>
      <c r="AJ7" s="75">
        <v>302</v>
      </c>
      <c r="AK7" s="75"/>
      <c r="AL7" s="75"/>
      <c r="AM7" s="75"/>
      <c r="AN7" s="75">
        <v>178</v>
      </c>
      <c r="AO7" s="75"/>
      <c r="AP7" s="75"/>
      <c r="AQ7" s="75"/>
      <c r="AR7" s="75">
        <v>52</v>
      </c>
      <c r="AS7" s="75"/>
      <c r="AT7" s="75"/>
      <c r="AU7" s="75"/>
      <c r="AV7" s="75">
        <v>41</v>
      </c>
      <c r="AW7" s="75"/>
      <c r="AX7" s="75"/>
      <c r="AY7" s="75"/>
      <c r="AZ7" s="75">
        <v>23</v>
      </c>
      <c r="BA7" s="75"/>
      <c r="BB7" s="75"/>
      <c r="BC7" s="75"/>
      <c r="BD7" s="21"/>
      <c r="BE7" s="21"/>
      <c r="BF7" s="24"/>
      <c r="BG7" s="24"/>
      <c r="BH7" s="52">
        <f>SUM(BH8+BH9+BH12+BH15+BH20+BH25)</f>
        <v>10338</v>
      </c>
      <c r="BI7" s="52"/>
      <c r="BJ7" s="52"/>
      <c r="BK7" s="52"/>
      <c r="BL7" s="24"/>
      <c r="BM7" s="23"/>
      <c r="BN7" s="37" t="s">
        <v>61</v>
      </c>
      <c r="BO7" s="37"/>
      <c r="BP7" s="37"/>
      <c r="BQ7" s="37"/>
      <c r="BR7" s="37"/>
      <c r="BS7" s="23"/>
      <c r="BT7" s="23"/>
      <c r="BU7" s="52">
        <v>856633</v>
      </c>
      <c r="BV7" s="52"/>
      <c r="BW7" s="52"/>
      <c r="BX7" s="52"/>
      <c r="BY7" s="52"/>
      <c r="BZ7" s="52"/>
      <c r="CA7" s="23"/>
      <c r="CB7" s="23"/>
      <c r="CC7" s="24"/>
      <c r="CD7" s="52">
        <v>10577</v>
      </c>
      <c r="CE7" s="52"/>
      <c r="CF7" s="52"/>
      <c r="CG7" s="52"/>
      <c r="CH7" s="23"/>
      <c r="CI7" s="23"/>
      <c r="CJ7" s="23"/>
      <c r="CK7" s="23"/>
      <c r="CL7" s="37">
        <v>77734.39201451905</v>
      </c>
      <c r="CM7" s="37"/>
      <c r="CN7" s="37"/>
      <c r="CO7" s="37"/>
      <c r="CP7" s="23"/>
      <c r="CQ7" s="23"/>
      <c r="CR7" s="23"/>
      <c r="CS7" s="23"/>
      <c r="CT7" s="37">
        <v>8286.254594699169</v>
      </c>
      <c r="CU7" s="37"/>
      <c r="CV7" s="37"/>
      <c r="CW7" s="37"/>
      <c r="CX7" s="23"/>
      <c r="CY7" s="23"/>
      <c r="CZ7" s="23"/>
      <c r="DA7" s="23"/>
      <c r="DB7" s="37" t="s">
        <v>61</v>
      </c>
      <c r="DC7" s="37"/>
      <c r="DD7" s="37"/>
      <c r="DE7" s="37"/>
      <c r="DF7" s="16"/>
      <c r="DG7" s="16"/>
    </row>
    <row r="8" spans="2:111" s="7" customFormat="1" ht="11.25" customHeight="1">
      <c r="B8" s="40">
        <v>49</v>
      </c>
      <c r="C8" s="40"/>
      <c r="D8" s="45" t="s">
        <v>62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2"/>
      <c r="X8" s="59">
        <v>3</v>
      </c>
      <c r="Y8" s="59"/>
      <c r="Z8" s="59"/>
      <c r="AA8" s="59"/>
      <c r="AB8" s="59" t="s">
        <v>84</v>
      </c>
      <c r="AC8" s="59"/>
      <c r="AD8" s="59"/>
      <c r="AE8" s="59"/>
      <c r="AF8" s="59">
        <v>2</v>
      </c>
      <c r="AG8" s="59"/>
      <c r="AH8" s="59"/>
      <c r="AI8" s="59"/>
      <c r="AJ8" s="59">
        <v>1</v>
      </c>
      <c r="AK8" s="59"/>
      <c r="AL8" s="59"/>
      <c r="AM8" s="59"/>
      <c r="AN8" s="59" t="s">
        <v>84</v>
      </c>
      <c r="AO8" s="59"/>
      <c r="AP8" s="59"/>
      <c r="AQ8" s="59"/>
      <c r="AR8" s="38" t="s">
        <v>84</v>
      </c>
      <c r="AS8" s="38"/>
      <c r="AT8" s="38"/>
      <c r="AU8" s="38"/>
      <c r="AV8" s="38" t="s">
        <v>84</v>
      </c>
      <c r="AW8" s="38"/>
      <c r="AX8" s="38"/>
      <c r="AY8" s="38"/>
      <c r="AZ8" s="59" t="s">
        <v>84</v>
      </c>
      <c r="BA8" s="59"/>
      <c r="BB8" s="59"/>
      <c r="BC8" s="59"/>
      <c r="BD8" s="21"/>
      <c r="BE8" s="21"/>
      <c r="BF8" s="24"/>
      <c r="BG8" s="24"/>
      <c r="BH8" s="38">
        <v>15</v>
      </c>
      <c r="BI8" s="38"/>
      <c r="BJ8" s="38"/>
      <c r="BK8" s="38"/>
      <c r="BL8" s="24"/>
      <c r="BM8" s="23"/>
      <c r="BN8" s="59" t="s">
        <v>61</v>
      </c>
      <c r="BO8" s="59"/>
      <c r="BP8" s="59"/>
      <c r="BQ8" s="59"/>
      <c r="BR8" s="59"/>
      <c r="BS8" s="23"/>
      <c r="BT8" s="23"/>
      <c r="BU8" s="38">
        <v>661</v>
      </c>
      <c r="BV8" s="38"/>
      <c r="BW8" s="38"/>
      <c r="BX8" s="38"/>
      <c r="BY8" s="38"/>
      <c r="BZ8" s="38"/>
      <c r="CA8" s="23"/>
      <c r="CB8" s="23"/>
      <c r="CC8" s="24"/>
      <c r="CD8" s="38" t="s">
        <v>61</v>
      </c>
      <c r="CE8" s="38"/>
      <c r="CF8" s="38"/>
      <c r="CG8" s="38"/>
      <c r="CH8" s="23"/>
      <c r="CI8" s="23"/>
      <c r="CJ8" s="23"/>
      <c r="CK8" s="23"/>
      <c r="CL8" s="59">
        <v>22033.333333333336</v>
      </c>
      <c r="CM8" s="59"/>
      <c r="CN8" s="59"/>
      <c r="CO8" s="59"/>
      <c r="CP8" s="23"/>
      <c r="CQ8" s="23"/>
      <c r="CR8" s="23"/>
      <c r="CS8" s="23"/>
      <c r="CT8" s="59">
        <v>4406.666666666667</v>
      </c>
      <c r="CU8" s="59"/>
      <c r="CV8" s="59"/>
      <c r="CW8" s="59"/>
      <c r="CX8" s="23"/>
      <c r="CY8" s="23"/>
      <c r="CZ8" s="23"/>
      <c r="DA8" s="23"/>
      <c r="DB8" s="59" t="s">
        <v>61</v>
      </c>
      <c r="DC8" s="59"/>
      <c r="DD8" s="59"/>
      <c r="DE8" s="59"/>
      <c r="DF8" s="16"/>
      <c r="DG8" s="16"/>
    </row>
    <row r="9" spans="2:111" s="7" customFormat="1" ht="11.25" customHeight="1">
      <c r="B9" s="40">
        <v>50</v>
      </c>
      <c r="C9" s="40"/>
      <c r="D9" s="45" t="s">
        <v>63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12"/>
      <c r="X9" s="59">
        <v>57</v>
      </c>
      <c r="Y9" s="59"/>
      <c r="Z9" s="59"/>
      <c r="AA9" s="59"/>
      <c r="AB9" s="59">
        <v>21</v>
      </c>
      <c r="AC9" s="59"/>
      <c r="AD9" s="59"/>
      <c r="AE9" s="59"/>
      <c r="AF9" s="59">
        <v>8</v>
      </c>
      <c r="AG9" s="59"/>
      <c r="AH9" s="59"/>
      <c r="AI9" s="59"/>
      <c r="AJ9" s="59">
        <v>15</v>
      </c>
      <c r="AK9" s="59"/>
      <c r="AL9" s="59"/>
      <c r="AM9" s="59"/>
      <c r="AN9" s="59">
        <v>6</v>
      </c>
      <c r="AO9" s="59"/>
      <c r="AP9" s="59"/>
      <c r="AQ9" s="59"/>
      <c r="AR9" s="59">
        <v>3</v>
      </c>
      <c r="AS9" s="59"/>
      <c r="AT9" s="59"/>
      <c r="AU9" s="59"/>
      <c r="AV9" s="59">
        <v>2</v>
      </c>
      <c r="AW9" s="59"/>
      <c r="AX9" s="59"/>
      <c r="AY9" s="59"/>
      <c r="AZ9" s="59">
        <v>2</v>
      </c>
      <c r="BA9" s="59"/>
      <c r="BB9" s="59"/>
      <c r="BC9" s="59"/>
      <c r="BD9" s="21"/>
      <c r="BE9" s="21"/>
      <c r="BF9" s="24"/>
      <c r="BG9" s="24"/>
      <c r="BH9" s="38">
        <v>513</v>
      </c>
      <c r="BI9" s="38"/>
      <c r="BJ9" s="38"/>
      <c r="BK9" s="38"/>
      <c r="BL9" s="24"/>
      <c r="BM9" s="23"/>
      <c r="BN9" s="59" t="s">
        <v>61</v>
      </c>
      <c r="BO9" s="59"/>
      <c r="BP9" s="59"/>
      <c r="BQ9" s="59"/>
      <c r="BR9" s="59"/>
      <c r="BS9" s="23"/>
      <c r="BT9" s="23"/>
      <c r="BU9" s="38">
        <v>13388</v>
      </c>
      <c r="BV9" s="38"/>
      <c r="BW9" s="38"/>
      <c r="BX9" s="38"/>
      <c r="BY9" s="38"/>
      <c r="BZ9" s="38"/>
      <c r="CA9" s="23"/>
      <c r="CB9" s="23"/>
      <c r="CC9" s="24"/>
      <c r="CD9" s="38">
        <v>84</v>
      </c>
      <c r="CE9" s="38"/>
      <c r="CF9" s="38"/>
      <c r="CG9" s="38"/>
      <c r="CH9" s="23"/>
      <c r="CI9" s="23"/>
      <c r="CJ9" s="23"/>
      <c r="CK9" s="23"/>
      <c r="CL9" s="59">
        <v>23487.719298245614</v>
      </c>
      <c r="CM9" s="59"/>
      <c r="CN9" s="59"/>
      <c r="CO9" s="59"/>
      <c r="CP9" s="23"/>
      <c r="CQ9" s="23"/>
      <c r="CR9" s="23"/>
      <c r="CS9" s="23"/>
      <c r="CT9" s="59">
        <v>2609.746588693957</v>
      </c>
      <c r="CU9" s="59"/>
      <c r="CV9" s="59"/>
      <c r="CW9" s="59"/>
      <c r="CX9" s="23"/>
      <c r="CY9" s="23"/>
      <c r="CZ9" s="23"/>
      <c r="DA9" s="23"/>
      <c r="DB9" s="59" t="s">
        <v>61</v>
      </c>
      <c r="DC9" s="59"/>
      <c r="DD9" s="59"/>
      <c r="DE9" s="59"/>
      <c r="DF9" s="16"/>
      <c r="DG9" s="16"/>
    </row>
    <row r="10" spans="2:111" ht="11.25" customHeight="1">
      <c r="B10" s="13"/>
      <c r="C10" s="41">
        <v>501</v>
      </c>
      <c r="D10" s="41"/>
      <c r="E10" s="41"/>
      <c r="F10" s="54" t="s">
        <v>64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9">
        <v>7</v>
      </c>
      <c r="Y10" s="59"/>
      <c r="Z10" s="59"/>
      <c r="AA10" s="59"/>
      <c r="AB10" s="59">
        <v>5</v>
      </c>
      <c r="AC10" s="59"/>
      <c r="AD10" s="59"/>
      <c r="AE10" s="59"/>
      <c r="AF10" s="59" t="s">
        <v>84</v>
      </c>
      <c r="AG10" s="59"/>
      <c r="AH10" s="59"/>
      <c r="AI10" s="59"/>
      <c r="AJ10" s="59" t="s">
        <v>86</v>
      </c>
      <c r="AK10" s="59"/>
      <c r="AL10" s="59"/>
      <c r="AM10" s="59"/>
      <c r="AN10" s="59">
        <v>2</v>
      </c>
      <c r="AO10" s="59"/>
      <c r="AP10" s="59"/>
      <c r="AQ10" s="59"/>
      <c r="AR10" s="38" t="s">
        <v>84</v>
      </c>
      <c r="AS10" s="38"/>
      <c r="AT10" s="38"/>
      <c r="AU10" s="38"/>
      <c r="AV10" s="38" t="s">
        <v>84</v>
      </c>
      <c r="AW10" s="38"/>
      <c r="AX10" s="38"/>
      <c r="AY10" s="38"/>
      <c r="AZ10" s="59" t="s">
        <v>84</v>
      </c>
      <c r="BA10" s="59"/>
      <c r="BB10" s="59"/>
      <c r="BC10" s="59"/>
      <c r="BD10" s="27"/>
      <c r="BE10" s="27"/>
      <c r="BF10" s="26"/>
      <c r="BG10" s="26"/>
      <c r="BH10" s="38">
        <v>33</v>
      </c>
      <c r="BI10" s="38"/>
      <c r="BJ10" s="38"/>
      <c r="BK10" s="38"/>
      <c r="BL10" s="26"/>
      <c r="BM10" s="25"/>
      <c r="BN10" s="59" t="s">
        <v>61</v>
      </c>
      <c r="BO10" s="59"/>
      <c r="BP10" s="59"/>
      <c r="BQ10" s="59"/>
      <c r="BR10" s="59"/>
      <c r="BS10" s="25"/>
      <c r="BT10" s="25"/>
      <c r="BU10" s="38">
        <v>554</v>
      </c>
      <c r="BV10" s="38"/>
      <c r="BW10" s="38"/>
      <c r="BX10" s="38"/>
      <c r="BY10" s="38"/>
      <c r="BZ10" s="38"/>
      <c r="CA10" s="25"/>
      <c r="CB10" s="25"/>
      <c r="CC10" s="26"/>
      <c r="CD10" s="38" t="s">
        <v>61</v>
      </c>
      <c r="CE10" s="38"/>
      <c r="CF10" s="38"/>
      <c r="CG10" s="38"/>
      <c r="CH10" s="25"/>
      <c r="CI10" s="25"/>
      <c r="CJ10" s="25"/>
      <c r="CK10" s="25"/>
      <c r="CL10" s="59">
        <v>7914.285714285714</v>
      </c>
      <c r="CM10" s="59"/>
      <c r="CN10" s="59"/>
      <c r="CO10" s="59"/>
      <c r="CP10" s="25"/>
      <c r="CQ10" s="25"/>
      <c r="CR10" s="25"/>
      <c r="CS10" s="25"/>
      <c r="CT10" s="59">
        <v>1678.787878787879</v>
      </c>
      <c r="CU10" s="59"/>
      <c r="CV10" s="59"/>
      <c r="CW10" s="59"/>
      <c r="CX10" s="25"/>
      <c r="CY10" s="25"/>
      <c r="CZ10" s="25"/>
      <c r="DA10" s="25"/>
      <c r="DB10" s="59" t="s">
        <v>61</v>
      </c>
      <c r="DC10" s="59"/>
      <c r="DD10" s="59"/>
      <c r="DE10" s="59"/>
      <c r="DF10" s="17"/>
      <c r="DG10" s="17"/>
    </row>
    <row r="11" spans="2:111" ht="11.25" customHeight="1">
      <c r="B11" s="13"/>
      <c r="C11" s="41">
        <v>502</v>
      </c>
      <c r="D11" s="41"/>
      <c r="E11" s="41"/>
      <c r="F11" s="54" t="s">
        <v>65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  <c r="X11" s="59">
        <v>50</v>
      </c>
      <c r="Y11" s="59"/>
      <c r="Z11" s="59"/>
      <c r="AA11" s="59"/>
      <c r="AB11" s="59">
        <v>16</v>
      </c>
      <c r="AC11" s="59"/>
      <c r="AD11" s="59"/>
      <c r="AE11" s="59"/>
      <c r="AF11" s="59">
        <v>8</v>
      </c>
      <c r="AG11" s="59"/>
      <c r="AH11" s="59"/>
      <c r="AI11" s="59"/>
      <c r="AJ11" s="59">
        <v>15</v>
      </c>
      <c r="AK11" s="59"/>
      <c r="AL11" s="59"/>
      <c r="AM11" s="59"/>
      <c r="AN11" s="59">
        <v>4</v>
      </c>
      <c r="AO11" s="59"/>
      <c r="AP11" s="59"/>
      <c r="AQ11" s="59"/>
      <c r="AR11" s="38">
        <v>3</v>
      </c>
      <c r="AS11" s="38"/>
      <c r="AT11" s="38"/>
      <c r="AU11" s="38"/>
      <c r="AV11" s="38">
        <v>2</v>
      </c>
      <c r="AW11" s="38"/>
      <c r="AX11" s="38"/>
      <c r="AY11" s="38"/>
      <c r="AZ11" s="59">
        <v>2</v>
      </c>
      <c r="BA11" s="59"/>
      <c r="BB11" s="59"/>
      <c r="BC11" s="59"/>
      <c r="BD11" s="27"/>
      <c r="BE11" s="27"/>
      <c r="BF11" s="26"/>
      <c r="BG11" s="26"/>
      <c r="BH11" s="38">
        <v>480</v>
      </c>
      <c r="BI11" s="38"/>
      <c r="BJ11" s="38"/>
      <c r="BK11" s="38"/>
      <c r="BL11" s="26"/>
      <c r="BM11" s="25"/>
      <c r="BN11" s="59" t="s">
        <v>61</v>
      </c>
      <c r="BO11" s="59"/>
      <c r="BP11" s="59"/>
      <c r="BQ11" s="59"/>
      <c r="BR11" s="59"/>
      <c r="BS11" s="25"/>
      <c r="BT11" s="25"/>
      <c r="BU11" s="38">
        <v>12834</v>
      </c>
      <c r="BV11" s="38"/>
      <c r="BW11" s="38"/>
      <c r="BX11" s="38"/>
      <c r="BY11" s="38"/>
      <c r="BZ11" s="38"/>
      <c r="CA11" s="25"/>
      <c r="CB11" s="25"/>
      <c r="CC11" s="26"/>
      <c r="CD11" s="38">
        <v>84</v>
      </c>
      <c r="CE11" s="38"/>
      <c r="CF11" s="38"/>
      <c r="CG11" s="38"/>
      <c r="CH11" s="25"/>
      <c r="CI11" s="25"/>
      <c r="CJ11" s="25"/>
      <c r="CK11" s="25"/>
      <c r="CL11" s="59">
        <v>25668</v>
      </c>
      <c r="CM11" s="59"/>
      <c r="CN11" s="59"/>
      <c r="CO11" s="59"/>
      <c r="CP11" s="25"/>
      <c r="CQ11" s="25"/>
      <c r="CR11" s="25"/>
      <c r="CS11" s="25"/>
      <c r="CT11" s="59">
        <v>2673.75</v>
      </c>
      <c r="CU11" s="59"/>
      <c r="CV11" s="59"/>
      <c r="CW11" s="59"/>
      <c r="CX11" s="25"/>
      <c r="CY11" s="25"/>
      <c r="CZ11" s="25"/>
      <c r="DA11" s="25"/>
      <c r="DB11" s="59" t="s">
        <v>61</v>
      </c>
      <c r="DC11" s="59"/>
      <c r="DD11" s="59"/>
      <c r="DE11" s="59"/>
      <c r="DF11" s="17"/>
      <c r="DG11" s="17"/>
    </row>
    <row r="12" spans="2:111" s="7" customFormat="1" ht="11.25" customHeight="1">
      <c r="B12" s="40">
        <v>51</v>
      </c>
      <c r="C12" s="40"/>
      <c r="D12" s="45" t="s">
        <v>66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2"/>
      <c r="X12" s="59">
        <v>243</v>
      </c>
      <c r="Y12" s="59"/>
      <c r="Z12" s="59"/>
      <c r="AA12" s="59"/>
      <c r="AB12" s="59">
        <v>56</v>
      </c>
      <c r="AC12" s="59"/>
      <c r="AD12" s="59"/>
      <c r="AE12" s="59"/>
      <c r="AF12" s="59">
        <v>44</v>
      </c>
      <c r="AG12" s="59"/>
      <c r="AH12" s="59"/>
      <c r="AI12" s="59"/>
      <c r="AJ12" s="59">
        <v>64</v>
      </c>
      <c r="AK12" s="59"/>
      <c r="AL12" s="59"/>
      <c r="AM12" s="59"/>
      <c r="AN12" s="59">
        <v>35</v>
      </c>
      <c r="AO12" s="59"/>
      <c r="AP12" s="59"/>
      <c r="AQ12" s="59"/>
      <c r="AR12" s="59">
        <v>18</v>
      </c>
      <c r="AS12" s="59"/>
      <c r="AT12" s="59"/>
      <c r="AU12" s="59"/>
      <c r="AV12" s="59">
        <v>12</v>
      </c>
      <c r="AW12" s="59"/>
      <c r="AX12" s="59"/>
      <c r="AY12" s="59"/>
      <c r="AZ12" s="59">
        <v>14</v>
      </c>
      <c r="BA12" s="59"/>
      <c r="BB12" s="59"/>
      <c r="BC12" s="59"/>
      <c r="BD12" s="21"/>
      <c r="BE12" s="21"/>
      <c r="BF12" s="24"/>
      <c r="BG12" s="24"/>
      <c r="BH12" s="38">
        <f>SUM(BH13:BK14)</f>
        <v>3217</v>
      </c>
      <c r="BI12" s="38"/>
      <c r="BJ12" s="38"/>
      <c r="BK12" s="38"/>
      <c r="BL12" s="24"/>
      <c r="BM12" s="23"/>
      <c r="BN12" s="59" t="s">
        <v>61</v>
      </c>
      <c r="BO12" s="59"/>
      <c r="BP12" s="59"/>
      <c r="BQ12" s="59"/>
      <c r="BR12" s="59"/>
      <c r="BS12" s="23"/>
      <c r="BT12" s="23"/>
      <c r="BU12" s="38">
        <v>431320</v>
      </c>
      <c r="BV12" s="38"/>
      <c r="BW12" s="38"/>
      <c r="BX12" s="38"/>
      <c r="BY12" s="38"/>
      <c r="BZ12" s="38"/>
      <c r="CA12" s="23"/>
      <c r="CB12" s="23"/>
      <c r="CC12" s="24"/>
      <c r="CD12" s="38">
        <v>754</v>
      </c>
      <c r="CE12" s="38"/>
      <c r="CF12" s="38"/>
      <c r="CG12" s="38"/>
      <c r="CH12" s="23"/>
      <c r="CI12" s="23"/>
      <c r="CJ12" s="23"/>
      <c r="CK12" s="59">
        <v>177497.94238683127</v>
      </c>
      <c r="CL12" s="59"/>
      <c r="CM12" s="59"/>
      <c r="CN12" s="59"/>
      <c r="CO12" s="59"/>
      <c r="CP12" s="23"/>
      <c r="CQ12" s="23"/>
      <c r="CR12" s="23"/>
      <c r="CS12" s="23"/>
      <c r="CT12" s="59">
        <v>13407.522536524712</v>
      </c>
      <c r="CU12" s="59"/>
      <c r="CV12" s="59"/>
      <c r="CW12" s="59"/>
      <c r="CX12" s="23"/>
      <c r="CY12" s="23"/>
      <c r="CZ12" s="23"/>
      <c r="DA12" s="23"/>
      <c r="DB12" s="59" t="s">
        <v>61</v>
      </c>
      <c r="DC12" s="59"/>
      <c r="DD12" s="59"/>
      <c r="DE12" s="59"/>
      <c r="DF12" s="16"/>
      <c r="DG12" s="16"/>
    </row>
    <row r="13" spans="2:111" ht="11.25" customHeight="1">
      <c r="B13" s="13"/>
      <c r="C13" s="41">
        <v>511</v>
      </c>
      <c r="D13" s="41"/>
      <c r="E13" s="41"/>
      <c r="F13" s="54" t="s">
        <v>15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9">
        <v>121</v>
      </c>
      <c r="Y13" s="59"/>
      <c r="Z13" s="59"/>
      <c r="AA13" s="59"/>
      <c r="AB13" s="59">
        <v>34</v>
      </c>
      <c r="AC13" s="59"/>
      <c r="AD13" s="59"/>
      <c r="AE13" s="59"/>
      <c r="AF13" s="59">
        <v>20</v>
      </c>
      <c r="AG13" s="59"/>
      <c r="AH13" s="59"/>
      <c r="AI13" s="59"/>
      <c r="AJ13" s="59">
        <v>24</v>
      </c>
      <c r="AK13" s="59"/>
      <c r="AL13" s="59"/>
      <c r="AM13" s="59"/>
      <c r="AN13" s="59">
        <v>15</v>
      </c>
      <c r="AO13" s="59"/>
      <c r="AP13" s="59"/>
      <c r="AQ13" s="59"/>
      <c r="AR13" s="38">
        <v>8</v>
      </c>
      <c r="AS13" s="38"/>
      <c r="AT13" s="38"/>
      <c r="AU13" s="38"/>
      <c r="AV13" s="38">
        <v>10</v>
      </c>
      <c r="AW13" s="38"/>
      <c r="AX13" s="38"/>
      <c r="AY13" s="38"/>
      <c r="AZ13" s="59">
        <v>10</v>
      </c>
      <c r="BA13" s="59"/>
      <c r="BB13" s="59"/>
      <c r="BC13" s="59"/>
      <c r="BD13" s="27"/>
      <c r="BE13" s="27"/>
      <c r="BF13" s="26"/>
      <c r="BG13" s="26"/>
      <c r="BH13" s="38">
        <v>1990</v>
      </c>
      <c r="BI13" s="38"/>
      <c r="BJ13" s="38"/>
      <c r="BK13" s="38"/>
      <c r="BL13" s="26"/>
      <c r="BM13" s="25"/>
      <c r="BN13" s="59" t="s">
        <v>67</v>
      </c>
      <c r="BO13" s="59"/>
      <c r="BP13" s="59"/>
      <c r="BQ13" s="59"/>
      <c r="BR13" s="59"/>
      <c r="BS13" s="25"/>
      <c r="BT13" s="25"/>
      <c r="BU13" s="38">
        <v>332094</v>
      </c>
      <c r="BV13" s="38"/>
      <c r="BW13" s="38"/>
      <c r="BX13" s="38"/>
      <c r="BY13" s="38"/>
      <c r="BZ13" s="38"/>
      <c r="CA13" s="25"/>
      <c r="CB13" s="25"/>
      <c r="CC13" s="26"/>
      <c r="CD13" s="38">
        <v>603</v>
      </c>
      <c r="CE13" s="38"/>
      <c r="CF13" s="38"/>
      <c r="CG13" s="38"/>
      <c r="CH13" s="25"/>
      <c r="CI13" s="25"/>
      <c r="CJ13" s="25"/>
      <c r="CK13" s="59">
        <v>274457.8512396694</v>
      </c>
      <c r="CL13" s="59"/>
      <c r="CM13" s="59"/>
      <c r="CN13" s="59"/>
      <c r="CO13" s="59"/>
      <c r="CP13" s="25"/>
      <c r="CQ13" s="25"/>
      <c r="CR13" s="25"/>
      <c r="CS13" s="25"/>
      <c r="CT13" s="59">
        <v>16688.140703517587</v>
      </c>
      <c r="CU13" s="59"/>
      <c r="CV13" s="59"/>
      <c r="CW13" s="59"/>
      <c r="CX13" s="25"/>
      <c r="CY13" s="25"/>
      <c r="CZ13" s="25"/>
      <c r="DA13" s="25"/>
      <c r="DB13" s="59" t="s">
        <v>67</v>
      </c>
      <c r="DC13" s="59"/>
      <c r="DD13" s="59"/>
      <c r="DE13" s="59"/>
      <c r="DF13" s="17"/>
      <c r="DG13" s="17"/>
    </row>
    <row r="14" spans="2:111" ht="11.25" customHeight="1">
      <c r="B14" s="13"/>
      <c r="C14" s="41">
        <v>512</v>
      </c>
      <c r="D14" s="41"/>
      <c r="E14" s="41"/>
      <c r="F14" s="54" t="s">
        <v>25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  <c r="X14" s="59">
        <v>122</v>
      </c>
      <c r="Y14" s="59"/>
      <c r="Z14" s="59"/>
      <c r="AA14" s="59"/>
      <c r="AB14" s="59">
        <v>22</v>
      </c>
      <c r="AC14" s="59"/>
      <c r="AD14" s="59"/>
      <c r="AE14" s="59"/>
      <c r="AF14" s="59">
        <v>24</v>
      </c>
      <c r="AG14" s="59"/>
      <c r="AH14" s="59"/>
      <c r="AI14" s="59"/>
      <c r="AJ14" s="59">
        <v>40</v>
      </c>
      <c r="AK14" s="59"/>
      <c r="AL14" s="59"/>
      <c r="AM14" s="59"/>
      <c r="AN14" s="59">
        <v>20</v>
      </c>
      <c r="AO14" s="59"/>
      <c r="AP14" s="59"/>
      <c r="AQ14" s="59"/>
      <c r="AR14" s="38">
        <v>10</v>
      </c>
      <c r="AS14" s="38"/>
      <c r="AT14" s="38"/>
      <c r="AU14" s="38"/>
      <c r="AV14" s="38">
        <v>2</v>
      </c>
      <c r="AW14" s="38"/>
      <c r="AX14" s="38"/>
      <c r="AY14" s="38"/>
      <c r="AZ14" s="59">
        <v>4</v>
      </c>
      <c r="BA14" s="59"/>
      <c r="BB14" s="59"/>
      <c r="BC14" s="59"/>
      <c r="BD14" s="27"/>
      <c r="BE14" s="27"/>
      <c r="BF14" s="26"/>
      <c r="BG14" s="26"/>
      <c r="BH14" s="38">
        <v>1227</v>
      </c>
      <c r="BI14" s="38"/>
      <c r="BJ14" s="38"/>
      <c r="BK14" s="38"/>
      <c r="BL14" s="26"/>
      <c r="BM14" s="25"/>
      <c r="BN14" s="59" t="s">
        <v>67</v>
      </c>
      <c r="BO14" s="59"/>
      <c r="BP14" s="59"/>
      <c r="BQ14" s="59"/>
      <c r="BR14" s="59"/>
      <c r="BS14" s="25"/>
      <c r="BT14" s="25"/>
      <c r="BU14" s="38">
        <v>99226</v>
      </c>
      <c r="BV14" s="38"/>
      <c r="BW14" s="38"/>
      <c r="BX14" s="38"/>
      <c r="BY14" s="38"/>
      <c r="BZ14" s="38"/>
      <c r="CA14" s="25"/>
      <c r="CB14" s="25"/>
      <c r="CC14" s="26"/>
      <c r="CD14" s="38">
        <v>151</v>
      </c>
      <c r="CE14" s="38"/>
      <c r="CF14" s="38"/>
      <c r="CG14" s="38"/>
      <c r="CH14" s="25"/>
      <c r="CI14" s="25"/>
      <c r="CJ14" s="25"/>
      <c r="CK14" s="25"/>
      <c r="CL14" s="59">
        <v>81332.7868852459</v>
      </c>
      <c r="CM14" s="59"/>
      <c r="CN14" s="59"/>
      <c r="CO14" s="59"/>
      <c r="CP14" s="25"/>
      <c r="CQ14" s="25"/>
      <c r="CR14" s="25"/>
      <c r="CS14" s="25"/>
      <c r="CT14" s="59">
        <v>8086.878565607172</v>
      </c>
      <c r="CU14" s="59"/>
      <c r="CV14" s="59"/>
      <c r="CW14" s="59"/>
      <c r="CX14" s="25"/>
      <c r="CY14" s="25"/>
      <c r="CZ14" s="25"/>
      <c r="DA14" s="25"/>
      <c r="DB14" s="59" t="s">
        <v>67</v>
      </c>
      <c r="DC14" s="59"/>
      <c r="DD14" s="59"/>
      <c r="DE14" s="59"/>
      <c r="DF14" s="17"/>
      <c r="DG14" s="17"/>
    </row>
    <row r="15" spans="2:111" s="7" customFormat="1" ht="11.25" customHeight="1">
      <c r="B15" s="40">
        <v>52</v>
      </c>
      <c r="C15" s="40"/>
      <c r="D15" s="78" t="s">
        <v>56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12"/>
      <c r="X15" s="59">
        <v>252</v>
      </c>
      <c r="Y15" s="59"/>
      <c r="Z15" s="59"/>
      <c r="AA15" s="59"/>
      <c r="AB15" s="59">
        <v>51</v>
      </c>
      <c r="AC15" s="59"/>
      <c r="AD15" s="59"/>
      <c r="AE15" s="59"/>
      <c r="AF15" s="59">
        <v>63</v>
      </c>
      <c r="AG15" s="59"/>
      <c r="AH15" s="59"/>
      <c r="AI15" s="59"/>
      <c r="AJ15" s="59">
        <v>67</v>
      </c>
      <c r="AK15" s="59"/>
      <c r="AL15" s="59"/>
      <c r="AM15" s="59"/>
      <c r="AN15" s="59">
        <v>50</v>
      </c>
      <c r="AO15" s="59"/>
      <c r="AP15" s="59"/>
      <c r="AQ15" s="59"/>
      <c r="AR15" s="59">
        <v>10</v>
      </c>
      <c r="AS15" s="59"/>
      <c r="AT15" s="59"/>
      <c r="AU15" s="59"/>
      <c r="AV15" s="59">
        <v>10</v>
      </c>
      <c r="AW15" s="59"/>
      <c r="AX15" s="59"/>
      <c r="AY15" s="59"/>
      <c r="AZ15" s="59">
        <v>1</v>
      </c>
      <c r="BA15" s="59"/>
      <c r="BB15" s="59"/>
      <c r="BC15" s="59"/>
      <c r="BD15" s="21"/>
      <c r="BE15" s="21"/>
      <c r="BF15" s="24"/>
      <c r="BG15" s="24"/>
      <c r="BH15" s="38">
        <f>SUM(BH16:BK19)</f>
        <v>2112</v>
      </c>
      <c r="BI15" s="38"/>
      <c r="BJ15" s="38"/>
      <c r="BK15" s="38"/>
      <c r="BL15" s="24"/>
      <c r="BM15" s="23"/>
      <c r="BN15" s="59" t="s">
        <v>68</v>
      </c>
      <c r="BO15" s="59"/>
      <c r="BP15" s="59"/>
      <c r="BQ15" s="59"/>
      <c r="BR15" s="59"/>
      <c r="BS15" s="23"/>
      <c r="BT15" s="23"/>
      <c r="BU15" s="38">
        <v>161640</v>
      </c>
      <c r="BV15" s="38"/>
      <c r="BW15" s="38"/>
      <c r="BX15" s="38"/>
      <c r="BY15" s="38"/>
      <c r="BZ15" s="38"/>
      <c r="CA15" s="23"/>
      <c r="CB15" s="23"/>
      <c r="CC15" s="24"/>
      <c r="CD15" s="38">
        <v>3717</v>
      </c>
      <c r="CE15" s="38"/>
      <c r="CF15" s="38"/>
      <c r="CG15" s="38"/>
      <c r="CH15" s="23"/>
      <c r="CI15" s="23"/>
      <c r="CJ15" s="23"/>
      <c r="CK15" s="23"/>
      <c r="CL15" s="59">
        <v>64142.857142857145</v>
      </c>
      <c r="CM15" s="59"/>
      <c r="CN15" s="59"/>
      <c r="CO15" s="59"/>
      <c r="CP15" s="23"/>
      <c r="CQ15" s="23"/>
      <c r="CR15" s="23"/>
      <c r="CS15" s="23"/>
      <c r="CT15" s="59">
        <v>7653.409090909091</v>
      </c>
      <c r="CU15" s="59"/>
      <c r="CV15" s="59"/>
      <c r="CW15" s="59"/>
      <c r="CX15" s="23"/>
      <c r="CY15" s="23"/>
      <c r="CZ15" s="23"/>
      <c r="DA15" s="23"/>
      <c r="DB15" s="59" t="s">
        <v>68</v>
      </c>
      <c r="DC15" s="59"/>
      <c r="DD15" s="59"/>
      <c r="DE15" s="59"/>
      <c r="DF15" s="16"/>
      <c r="DG15" s="16"/>
    </row>
    <row r="16" spans="2:111" ht="11.25" customHeight="1">
      <c r="B16" s="13"/>
      <c r="C16" s="41">
        <v>521</v>
      </c>
      <c r="D16" s="41"/>
      <c r="E16" s="41"/>
      <c r="F16" s="54" t="s">
        <v>26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X16" s="59">
        <v>148</v>
      </c>
      <c r="Y16" s="59"/>
      <c r="Z16" s="59"/>
      <c r="AA16" s="59"/>
      <c r="AB16" s="59">
        <v>37</v>
      </c>
      <c r="AC16" s="59"/>
      <c r="AD16" s="59"/>
      <c r="AE16" s="59"/>
      <c r="AF16" s="59">
        <v>40</v>
      </c>
      <c r="AG16" s="59"/>
      <c r="AH16" s="59"/>
      <c r="AI16" s="59"/>
      <c r="AJ16" s="59">
        <v>37</v>
      </c>
      <c r="AK16" s="59"/>
      <c r="AL16" s="59"/>
      <c r="AM16" s="59"/>
      <c r="AN16" s="59">
        <v>23</v>
      </c>
      <c r="AO16" s="59"/>
      <c r="AP16" s="59"/>
      <c r="AQ16" s="59"/>
      <c r="AR16" s="38">
        <v>4</v>
      </c>
      <c r="AS16" s="38"/>
      <c r="AT16" s="38"/>
      <c r="AU16" s="38"/>
      <c r="AV16" s="38">
        <v>7</v>
      </c>
      <c r="AW16" s="38"/>
      <c r="AX16" s="38"/>
      <c r="AY16" s="38"/>
      <c r="AZ16" s="38" t="s">
        <v>84</v>
      </c>
      <c r="BA16" s="38"/>
      <c r="BB16" s="38"/>
      <c r="BC16" s="38"/>
      <c r="BD16" s="27"/>
      <c r="BE16" s="27"/>
      <c r="BF16" s="26"/>
      <c r="BG16" s="26"/>
      <c r="BH16" s="38">
        <v>1123</v>
      </c>
      <c r="BI16" s="38"/>
      <c r="BJ16" s="38"/>
      <c r="BK16" s="38"/>
      <c r="BL16" s="26"/>
      <c r="BM16" s="25"/>
      <c r="BN16" s="59" t="s">
        <v>68</v>
      </c>
      <c r="BO16" s="59"/>
      <c r="BP16" s="59"/>
      <c r="BQ16" s="59"/>
      <c r="BR16" s="59"/>
      <c r="BS16" s="25"/>
      <c r="BT16" s="25"/>
      <c r="BU16" s="38">
        <v>84566</v>
      </c>
      <c r="BV16" s="38"/>
      <c r="BW16" s="38"/>
      <c r="BX16" s="38"/>
      <c r="BY16" s="38"/>
      <c r="BZ16" s="38"/>
      <c r="CA16" s="25"/>
      <c r="CB16" s="25"/>
      <c r="CC16" s="26"/>
      <c r="CD16" s="38">
        <v>1036</v>
      </c>
      <c r="CE16" s="38"/>
      <c r="CF16" s="38"/>
      <c r="CG16" s="38"/>
      <c r="CH16" s="25"/>
      <c r="CI16" s="25"/>
      <c r="CJ16" s="25"/>
      <c r="CK16" s="25"/>
      <c r="CL16" s="59">
        <v>57139.18918918919</v>
      </c>
      <c r="CM16" s="59"/>
      <c r="CN16" s="59"/>
      <c r="CO16" s="59"/>
      <c r="CP16" s="25"/>
      <c r="CQ16" s="25"/>
      <c r="CR16" s="25"/>
      <c r="CS16" s="25"/>
      <c r="CT16" s="59">
        <v>7530.365093499555</v>
      </c>
      <c r="CU16" s="59"/>
      <c r="CV16" s="59"/>
      <c r="CW16" s="59"/>
      <c r="CX16" s="25"/>
      <c r="CY16" s="25"/>
      <c r="CZ16" s="25"/>
      <c r="DA16" s="25"/>
      <c r="DB16" s="59" t="s">
        <v>68</v>
      </c>
      <c r="DC16" s="59"/>
      <c r="DD16" s="59"/>
      <c r="DE16" s="59"/>
      <c r="DF16" s="17"/>
      <c r="DG16" s="17"/>
    </row>
    <row r="17" spans="2:111" ht="11.25" customHeight="1">
      <c r="B17" s="13"/>
      <c r="C17" s="41">
        <v>522</v>
      </c>
      <c r="D17" s="41"/>
      <c r="E17" s="41"/>
      <c r="F17" s="54" t="s">
        <v>27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X17" s="59">
        <v>33</v>
      </c>
      <c r="Y17" s="59"/>
      <c r="Z17" s="59"/>
      <c r="AA17" s="59"/>
      <c r="AB17" s="59">
        <v>4</v>
      </c>
      <c r="AC17" s="59"/>
      <c r="AD17" s="59"/>
      <c r="AE17" s="59"/>
      <c r="AF17" s="59">
        <v>10</v>
      </c>
      <c r="AG17" s="59"/>
      <c r="AH17" s="59"/>
      <c r="AI17" s="59"/>
      <c r="AJ17" s="59">
        <v>8</v>
      </c>
      <c r="AK17" s="59"/>
      <c r="AL17" s="59"/>
      <c r="AM17" s="59"/>
      <c r="AN17" s="59">
        <v>10</v>
      </c>
      <c r="AO17" s="59"/>
      <c r="AP17" s="59"/>
      <c r="AQ17" s="59"/>
      <c r="AR17" s="38">
        <v>1</v>
      </c>
      <c r="AS17" s="38"/>
      <c r="AT17" s="38"/>
      <c r="AU17" s="38"/>
      <c r="AV17" s="38" t="s">
        <v>84</v>
      </c>
      <c r="AW17" s="38"/>
      <c r="AX17" s="38"/>
      <c r="AY17" s="38"/>
      <c r="AZ17" s="38" t="s">
        <v>84</v>
      </c>
      <c r="BA17" s="38"/>
      <c r="BB17" s="38"/>
      <c r="BC17" s="38"/>
      <c r="BD17" s="27"/>
      <c r="BE17" s="27"/>
      <c r="BF17" s="26"/>
      <c r="BG17" s="26"/>
      <c r="BH17" s="38">
        <v>246</v>
      </c>
      <c r="BI17" s="38"/>
      <c r="BJ17" s="38"/>
      <c r="BK17" s="38"/>
      <c r="BL17" s="26"/>
      <c r="BM17" s="25"/>
      <c r="BN17" s="59" t="s">
        <v>68</v>
      </c>
      <c r="BO17" s="59"/>
      <c r="BP17" s="59"/>
      <c r="BQ17" s="59"/>
      <c r="BR17" s="59"/>
      <c r="BS17" s="25"/>
      <c r="BT17" s="25"/>
      <c r="BU17" s="38">
        <v>12546</v>
      </c>
      <c r="BV17" s="38"/>
      <c r="BW17" s="38"/>
      <c r="BX17" s="38"/>
      <c r="BY17" s="38"/>
      <c r="BZ17" s="38"/>
      <c r="CA17" s="25"/>
      <c r="CB17" s="25"/>
      <c r="CC17" s="26"/>
      <c r="CD17" s="38">
        <v>25</v>
      </c>
      <c r="CE17" s="38"/>
      <c r="CF17" s="38"/>
      <c r="CG17" s="38"/>
      <c r="CH17" s="25"/>
      <c r="CI17" s="25"/>
      <c r="CJ17" s="25"/>
      <c r="CK17" s="25"/>
      <c r="CL17" s="59">
        <v>38018.181818181816</v>
      </c>
      <c r="CM17" s="59"/>
      <c r="CN17" s="59"/>
      <c r="CO17" s="59"/>
      <c r="CP17" s="25"/>
      <c r="CQ17" s="25"/>
      <c r="CR17" s="25"/>
      <c r="CS17" s="25"/>
      <c r="CT17" s="59">
        <v>5100</v>
      </c>
      <c r="CU17" s="59"/>
      <c r="CV17" s="59"/>
      <c r="CW17" s="59"/>
      <c r="CX17" s="25"/>
      <c r="CY17" s="25"/>
      <c r="CZ17" s="25"/>
      <c r="DA17" s="25"/>
      <c r="DB17" s="59" t="s">
        <v>68</v>
      </c>
      <c r="DC17" s="59"/>
      <c r="DD17" s="59"/>
      <c r="DE17" s="59"/>
      <c r="DF17" s="17"/>
      <c r="DG17" s="17"/>
    </row>
    <row r="18" spans="2:111" ht="11.25" customHeight="1">
      <c r="B18" s="13"/>
      <c r="C18" s="41">
        <v>523</v>
      </c>
      <c r="D18" s="41"/>
      <c r="E18" s="41"/>
      <c r="F18" s="54" t="s">
        <v>28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9">
        <v>47</v>
      </c>
      <c r="Y18" s="59"/>
      <c r="Z18" s="59"/>
      <c r="AA18" s="59"/>
      <c r="AB18" s="59">
        <v>7</v>
      </c>
      <c r="AC18" s="59"/>
      <c r="AD18" s="59"/>
      <c r="AE18" s="59"/>
      <c r="AF18" s="59">
        <v>9</v>
      </c>
      <c r="AG18" s="59"/>
      <c r="AH18" s="59"/>
      <c r="AI18" s="59"/>
      <c r="AJ18" s="59">
        <v>15</v>
      </c>
      <c r="AK18" s="59"/>
      <c r="AL18" s="59"/>
      <c r="AM18" s="59"/>
      <c r="AN18" s="59">
        <v>10</v>
      </c>
      <c r="AO18" s="59"/>
      <c r="AP18" s="59"/>
      <c r="AQ18" s="59"/>
      <c r="AR18" s="38">
        <v>4</v>
      </c>
      <c r="AS18" s="38"/>
      <c r="AT18" s="38"/>
      <c r="AU18" s="38"/>
      <c r="AV18" s="38">
        <v>1</v>
      </c>
      <c r="AW18" s="38"/>
      <c r="AX18" s="38"/>
      <c r="AY18" s="38"/>
      <c r="AZ18" s="59">
        <v>1</v>
      </c>
      <c r="BA18" s="59"/>
      <c r="BB18" s="59"/>
      <c r="BC18" s="59"/>
      <c r="BD18" s="27"/>
      <c r="BE18" s="27"/>
      <c r="BF18" s="26"/>
      <c r="BG18" s="26"/>
      <c r="BH18" s="38">
        <v>487</v>
      </c>
      <c r="BI18" s="38"/>
      <c r="BJ18" s="38"/>
      <c r="BK18" s="38"/>
      <c r="BL18" s="26"/>
      <c r="BM18" s="25"/>
      <c r="BN18" s="59" t="s">
        <v>68</v>
      </c>
      <c r="BO18" s="59"/>
      <c r="BP18" s="59"/>
      <c r="BQ18" s="59"/>
      <c r="BR18" s="59"/>
      <c r="BS18" s="25"/>
      <c r="BT18" s="25"/>
      <c r="BU18" s="38">
        <v>60293</v>
      </c>
      <c r="BV18" s="38"/>
      <c r="BW18" s="38"/>
      <c r="BX18" s="38"/>
      <c r="BY18" s="38"/>
      <c r="BZ18" s="38"/>
      <c r="CA18" s="25"/>
      <c r="CB18" s="25"/>
      <c r="CC18" s="26"/>
      <c r="CD18" s="38">
        <v>2518</v>
      </c>
      <c r="CE18" s="38"/>
      <c r="CF18" s="38"/>
      <c r="CG18" s="38"/>
      <c r="CH18" s="25"/>
      <c r="CI18" s="25"/>
      <c r="CJ18" s="25"/>
      <c r="CK18" s="25"/>
      <c r="CL18" s="59">
        <v>128282.97872340425</v>
      </c>
      <c r="CM18" s="59"/>
      <c r="CN18" s="59"/>
      <c r="CO18" s="59"/>
      <c r="CP18" s="25"/>
      <c r="CQ18" s="25"/>
      <c r="CR18" s="25"/>
      <c r="CS18" s="25"/>
      <c r="CT18" s="59">
        <v>12380.492813141684</v>
      </c>
      <c r="CU18" s="59"/>
      <c r="CV18" s="59"/>
      <c r="CW18" s="59"/>
      <c r="CX18" s="25"/>
      <c r="CY18" s="25"/>
      <c r="CZ18" s="25"/>
      <c r="DA18" s="25"/>
      <c r="DB18" s="59" t="s">
        <v>68</v>
      </c>
      <c r="DC18" s="59"/>
      <c r="DD18" s="59"/>
      <c r="DE18" s="59"/>
      <c r="DF18" s="17"/>
      <c r="DG18" s="17"/>
    </row>
    <row r="19" spans="2:111" ht="11.25" customHeight="1">
      <c r="B19" s="13"/>
      <c r="C19" s="41">
        <v>524</v>
      </c>
      <c r="D19" s="41"/>
      <c r="E19" s="41"/>
      <c r="F19" s="54" t="s">
        <v>29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9">
        <v>24</v>
      </c>
      <c r="Y19" s="59"/>
      <c r="Z19" s="59"/>
      <c r="AA19" s="59"/>
      <c r="AB19" s="59">
        <v>3</v>
      </c>
      <c r="AC19" s="59"/>
      <c r="AD19" s="59"/>
      <c r="AE19" s="59"/>
      <c r="AF19" s="59">
        <v>4</v>
      </c>
      <c r="AG19" s="59"/>
      <c r="AH19" s="59"/>
      <c r="AI19" s="59"/>
      <c r="AJ19" s="59">
        <v>7</v>
      </c>
      <c r="AK19" s="59"/>
      <c r="AL19" s="59"/>
      <c r="AM19" s="59"/>
      <c r="AN19" s="59">
        <v>7</v>
      </c>
      <c r="AO19" s="59"/>
      <c r="AP19" s="59"/>
      <c r="AQ19" s="59"/>
      <c r="AR19" s="38">
        <v>1</v>
      </c>
      <c r="AS19" s="38"/>
      <c r="AT19" s="38"/>
      <c r="AU19" s="38"/>
      <c r="AV19" s="38">
        <v>2</v>
      </c>
      <c r="AW19" s="38"/>
      <c r="AX19" s="38"/>
      <c r="AY19" s="38"/>
      <c r="AZ19" s="38" t="s">
        <v>84</v>
      </c>
      <c r="BA19" s="38"/>
      <c r="BB19" s="38"/>
      <c r="BC19" s="38"/>
      <c r="BD19" s="27"/>
      <c r="BE19" s="27"/>
      <c r="BF19" s="26"/>
      <c r="BG19" s="26"/>
      <c r="BH19" s="38">
        <v>256</v>
      </c>
      <c r="BI19" s="38"/>
      <c r="BJ19" s="38"/>
      <c r="BK19" s="38"/>
      <c r="BL19" s="26"/>
      <c r="BM19" s="25"/>
      <c r="BN19" s="59" t="s">
        <v>68</v>
      </c>
      <c r="BO19" s="59"/>
      <c r="BP19" s="59"/>
      <c r="BQ19" s="59"/>
      <c r="BR19" s="59"/>
      <c r="BS19" s="25"/>
      <c r="BT19" s="25"/>
      <c r="BU19" s="38">
        <v>4235</v>
      </c>
      <c r="BV19" s="38"/>
      <c r="BW19" s="38"/>
      <c r="BX19" s="38"/>
      <c r="BY19" s="38"/>
      <c r="BZ19" s="38"/>
      <c r="CA19" s="25"/>
      <c r="CB19" s="25"/>
      <c r="CC19" s="26"/>
      <c r="CD19" s="38">
        <v>138</v>
      </c>
      <c r="CE19" s="38"/>
      <c r="CF19" s="38"/>
      <c r="CG19" s="38"/>
      <c r="CH19" s="25"/>
      <c r="CI19" s="25"/>
      <c r="CJ19" s="25"/>
      <c r="CK19" s="25"/>
      <c r="CL19" s="59">
        <v>17645.833333333336</v>
      </c>
      <c r="CM19" s="59"/>
      <c r="CN19" s="59"/>
      <c r="CO19" s="59"/>
      <c r="CP19" s="25"/>
      <c r="CQ19" s="25"/>
      <c r="CR19" s="25"/>
      <c r="CS19" s="25"/>
      <c r="CT19" s="59">
        <v>1654.296875</v>
      </c>
      <c r="CU19" s="59"/>
      <c r="CV19" s="59"/>
      <c r="CW19" s="59"/>
      <c r="CX19" s="25"/>
      <c r="CY19" s="25"/>
      <c r="CZ19" s="25"/>
      <c r="DA19" s="25"/>
      <c r="DB19" s="59" t="s">
        <v>68</v>
      </c>
      <c r="DC19" s="59"/>
      <c r="DD19" s="59"/>
      <c r="DE19" s="59"/>
      <c r="DF19" s="17"/>
      <c r="DG19" s="17"/>
    </row>
    <row r="20" spans="2:111" s="7" customFormat="1" ht="11.25" customHeight="1">
      <c r="B20" s="40">
        <v>53</v>
      </c>
      <c r="C20" s="40"/>
      <c r="D20" s="45" t="s">
        <v>30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2"/>
      <c r="X20" s="59">
        <v>299</v>
      </c>
      <c r="Y20" s="59"/>
      <c r="Z20" s="59"/>
      <c r="AA20" s="59"/>
      <c r="AB20" s="59">
        <v>69</v>
      </c>
      <c r="AC20" s="59"/>
      <c r="AD20" s="59"/>
      <c r="AE20" s="59"/>
      <c r="AF20" s="59">
        <v>66</v>
      </c>
      <c r="AG20" s="59"/>
      <c r="AH20" s="59"/>
      <c r="AI20" s="59"/>
      <c r="AJ20" s="59">
        <v>86</v>
      </c>
      <c r="AK20" s="59"/>
      <c r="AL20" s="59"/>
      <c r="AM20" s="59"/>
      <c r="AN20" s="59">
        <v>50</v>
      </c>
      <c r="AO20" s="59"/>
      <c r="AP20" s="59"/>
      <c r="AQ20" s="59"/>
      <c r="AR20" s="59">
        <v>13</v>
      </c>
      <c r="AS20" s="59"/>
      <c r="AT20" s="59"/>
      <c r="AU20" s="59"/>
      <c r="AV20" s="59">
        <v>14</v>
      </c>
      <c r="AW20" s="59"/>
      <c r="AX20" s="59"/>
      <c r="AY20" s="59"/>
      <c r="AZ20" s="59">
        <v>1</v>
      </c>
      <c r="BA20" s="59"/>
      <c r="BB20" s="59"/>
      <c r="BC20" s="59"/>
      <c r="BD20" s="21"/>
      <c r="BE20" s="21"/>
      <c r="BF20" s="24"/>
      <c r="BG20" s="24"/>
      <c r="BH20" s="38">
        <f>SUM(BH21:BK24)</f>
        <v>2486</v>
      </c>
      <c r="BI20" s="38"/>
      <c r="BJ20" s="38"/>
      <c r="BK20" s="38"/>
      <c r="BL20" s="24"/>
      <c r="BM20" s="23"/>
      <c r="BN20" s="59" t="s">
        <v>68</v>
      </c>
      <c r="BO20" s="59"/>
      <c r="BP20" s="59"/>
      <c r="BQ20" s="59"/>
      <c r="BR20" s="59"/>
      <c r="BS20" s="23"/>
      <c r="BT20" s="23"/>
      <c r="BU20" s="38">
        <v>128894</v>
      </c>
      <c r="BV20" s="38"/>
      <c r="BW20" s="38"/>
      <c r="BX20" s="38"/>
      <c r="BY20" s="38"/>
      <c r="BZ20" s="38"/>
      <c r="CA20" s="23"/>
      <c r="CB20" s="23"/>
      <c r="CC20" s="24"/>
      <c r="CD20" s="38">
        <v>5522</v>
      </c>
      <c r="CE20" s="38"/>
      <c r="CF20" s="38"/>
      <c r="CG20" s="38"/>
      <c r="CH20" s="23"/>
      <c r="CI20" s="23"/>
      <c r="CJ20" s="23"/>
      <c r="CK20" s="23"/>
      <c r="CL20" s="59">
        <v>43108.36120401338</v>
      </c>
      <c r="CM20" s="59"/>
      <c r="CN20" s="59"/>
      <c r="CO20" s="59"/>
      <c r="CP20" s="23"/>
      <c r="CQ20" s="23"/>
      <c r="CR20" s="23"/>
      <c r="CS20" s="23"/>
      <c r="CT20" s="59">
        <v>5184.794851166533</v>
      </c>
      <c r="CU20" s="59"/>
      <c r="CV20" s="59"/>
      <c r="CW20" s="59"/>
      <c r="CX20" s="23"/>
      <c r="CY20" s="23"/>
      <c r="CZ20" s="23"/>
      <c r="DA20" s="23"/>
      <c r="DB20" s="59" t="s">
        <v>68</v>
      </c>
      <c r="DC20" s="59"/>
      <c r="DD20" s="59"/>
      <c r="DE20" s="59"/>
      <c r="DF20" s="16"/>
      <c r="DG20" s="16"/>
    </row>
    <row r="21" spans="2:111" ht="11.25" customHeight="1">
      <c r="B21" s="13"/>
      <c r="C21" s="41">
        <v>531</v>
      </c>
      <c r="D21" s="41"/>
      <c r="E21" s="41"/>
      <c r="F21" s="54" t="s">
        <v>31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9">
        <v>129</v>
      </c>
      <c r="Y21" s="59"/>
      <c r="Z21" s="59"/>
      <c r="AA21" s="59"/>
      <c r="AB21" s="59">
        <v>32</v>
      </c>
      <c r="AC21" s="59"/>
      <c r="AD21" s="59"/>
      <c r="AE21" s="59"/>
      <c r="AF21" s="59">
        <v>32</v>
      </c>
      <c r="AG21" s="59"/>
      <c r="AH21" s="59"/>
      <c r="AI21" s="59"/>
      <c r="AJ21" s="59">
        <v>36</v>
      </c>
      <c r="AK21" s="59"/>
      <c r="AL21" s="59"/>
      <c r="AM21" s="59"/>
      <c r="AN21" s="59">
        <v>19</v>
      </c>
      <c r="AO21" s="59"/>
      <c r="AP21" s="59"/>
      <c r="AQ21" s="59"/>
      <c r="AR21" s="38">
        <v>6</v>
      </c>
      <c r="AS21" s="38"/>
      <c r="AT21" s="38"/>
      <c r="AU21" s="38"/>
      <c r="AV21" s="38">
        <v>3</v>
      </c>
      <c r="AW21" s="38"/>
      <c r="AX21" s="38"/>
      <c r="AY21" s="38"/>
      <c r="AZ21" s="59">
        <v>1</v>
      </c>
      <c r="BA21" s="59"/>
      <c r="BB21" s="59"/>
      <c r="BC21" s="59"/>
      <c r="BD21" s="27"/>
      <c r="BE21" s="27"/>
      <c r="BF21" s="26"/>
      <c r="BG21" s="26"/>
      <c r="BH21" s="38">
        <v>968</v>
      </c>
      <c r="BI21" s="38"/>
      <c r="BJ21" s="38"/>
      <c r="BK21" s="38"/>
      <c r="BL21" s="26"/>
      <c r="BM21" s="25"/>
      <c r="BN21" s="59" t="s">
        <v>68</v>
      </c>
      <c r="BO21" s="59"/>
      <c r="BP21" s="59"/>
      <c r="BQ21" s="59"/>
      <c r="BR21" s="59"/>
      <c r="BS21" s="25"/>
      <c r="BT21" s="25"/>
      <c r="BU21" s="38">
        <v>53319</v>
      </c>
      <c r="BV21" s="38"/>
      <c r="BW21" s="38"/>
      <c r="BX21" s="38"/>
      <c r="BY21" s="38"/>
      <c r="BZ21" s="38"/>
      <c r="CA21" s="25"/>
      <c r="CB21" s="25"/>
      <c r="CC21" s="26"/>
      <c r="CD21" s="38">
        <v>2981</v>
      </c>
      <c r="CE21" s="38"/>
      <c r="CF21" s="38"/>
      <c r="CG21" s="38"/>
      <c r="CH21" s="25"/>
      <c r="CI21" s="25"/>
      <c r="CJ21" s="25"/>
      <c r="CK21" s="25"/>
      <c r="CL21" s="59">
        <v>41332.558139534885</v>
      </c>
      <c r="CM21" s="59"/>
      <c r="CN21" s="59"/>
      <c r="CO21" s="59"/>
      <c r="CP21" s="25"/>
      <c r="CQ21" s="25"/>
      <c r="CR21" s="25"/>
      <c r="CS21" s="25"/>
      <c r="CT21" s="59">
        <v>5508.161157024793</v>
      </c>
      <c r="CU21" s="59"/>
      <c r="CV21" s="59"/>
      <c r="CW21" s="59"/>
      <c r="CX21" s="25"/>
      <c r="CY21" s="25"/>
      <c r="CZ21" s="25"/>
      <c r="DA21" s="25"/>
      <c r="DB21" s="59" t="s">
        <v>68</v>
      </c>
      <c r="DC21" s="59"/>
      <c r="DD21" s="59"/>
      <c r="DE21" s="59"/>
      <c r="DF21" s="17"/>
      <c r="DG21" s="17"/>
    </row>
    <row r="22" spans="2:111" ht="11.25" customHeight="1">
      <c r="B22" s="13"/>
      <c r="C22" s="41">
        <v>532</v>
      </c>
      <c r="D22" s="41"/>
      <c r="E22" s="41"/>
      <c r="F22" s="54" t="s">
        <v>32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9">
        <v>79</v>
      </c>
      <c r="Y22" s="59"/>
      <c r="Z22" s="59"/>
      <c r="AA22" s="59"/>
      <c r="AB22" s="59">
        <v>14</v>
      </c>
      <c r="AC22" s="59"/>
      <c r="AD22" s="59"/>
      <c r="AE22" s="59"/>
      <c r="AF22" s="59">
        <v>15</v>
      </c>
      <c r="AG22" s="59"/>
      <c r="AH22" s="59"/>
      <c r="AI22" s="59"/>
      <c r="AJ22" s="59">
        <v>25</v>
      </c>
      <c r="AK22" s="59"/>
      <c r="AL22" s="59"/>
      <c r="AM22" s="59"/>
      <c r="AN22" s="59">
        <v>16</v>
      </c>
      <c r="AO22" s="59"/>
      <c r="AP22" s="59"/>
      <c r="AQ22" s="59"/>
      <c r="AR22" s="38">
        <v>3</v>
      </c>
      <c r="AS22" s="38"/>
      <c r="AT22" s="38"/>
      <c r="AU22" s="38"/>
      <c r="AV22" s="38">
        <v>6</v>
      </c>
      <c r="AW22" s="38"/>
      <c r="AX22" s="38"/>
      <c r="AY22" s="38"/>
      <c r="AZ22" s="38" t="s">
        <v>84</v>
      </c>
      <c r="BA22" s="38"/>
      <c r="BB22" s="38"/>
      <c r="BC22" s="38"/>
      <c r="BD22" s="27"/>
      <c r="BE22" s="27"/>
      <c r="BF22" s="26"/>
      <c r="BG22" s="26"/>
      <c r="BH22" s="38">
        <v>795</v>
      </c>
      <c r="BI22" s="38"/>
      <c r="BJ22" s="38"/>
      <c r="BK22" s="38"/>
      <c r="BL22" s="26"/>
      <c r="BM22" s="25"/>
      <c r="BN22" s="59" t="s">
        <v>68</v>
      </c>
      <c r="BO22" s="59"/>
      <c r="BP22" s="59"/>
      <c r="BQ22" s="59"/>
      <c r="BR22" s="59"/>
      <c r="BS22" s="25"/>
      <c r="BT22" s="25"/>
      <c r="BU22" s="38">
        <v>27371</v>
      </c>
      <c r="BV22" s="38"/>
      <c r="BW22" s="38"/>
      <c r="BX22" s="38"/>
      <c r="BY22" s="38"/>
      <c r="BZ22" s="38"/>
      <c r="CA22" s="25"/>
      <c r="CB22" s="25"/>
      <c r="CC22" s="26"/>
      <c r="CD22" s="38">
        <v>1534</v>
      </c>
      <c r="CE22" s="38"/>
      <c r="CF22" s="38"/>
      <c r="CG22" s="38"/>
      <c r="CH22" s="25"/>
      <c r="CI22" s="25"/>
      <c r="CJ22" s="25"/>
      <c r="CK22" s="25"/>
      <c r="CL22" s="59">
        <v>34646.83544303798</v>
      </c>
      <c r="CM22" s="59"/>
      <c r="CN22" s="59"/>
      <c r="CO22" s="59"/>
      <c r="CP22" s="25"/>
      <c r="CQ22" s="25"/>
      <c r="CR22" s="25"/>
      <c r="CS22" s="25"/>
      <c r="CT22" s="59">
        <v>3442.8930817610067</v>
      </c>
      <c r="CU22" s="59"/>
      <c r="CV22" s="59"/>
      <c r="CW22" s="59"/>
      <c r="CX22" s="25"/>
      <c r="CY22" s="25"/>
      <c r="CZ22" s="25"/>
      <c r="DA22" s="25"/>
      <c r="DB22" s="59" t="s">
        <v>68</v>
      </c>
      <c r="DC22" s="59"/>
      <c r="DD22" s="59"/>
      <c r="DE22" s="59"/>
      <c r="DF22" s="17"/>
      <c r="DG22" s="17"/>
    </row>
    <row r="23" spans="2:111" ht="11.25" customHeight="1">
      <c r="B23" s="13"/>
      <c r="C23" s="41">
        <v>533</v>
      </c>
      <c r="D23" s="41"/>
      <c r="E23" s="41"/>
      <c r="F23" s="54" t="s">
        <v>33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59">
        <v>59</v>
      </c>
      <c r="Y23" s="59"/>
      <c r="Z23" s="59"/>
      <c r="AA23" s="59"/>
      <c r="AB23" s="59">
        <v>17</v>
      </c>
      <c r="AC23" s="59"/>
      <c r="AD23" s="59"/>
      <c r="AE23" s="59"/>
      <c r="AF23" s="59">
        <v>12</v>
      </c>
      <c r="AG23" s="59"/>
      <c r="AH23" s="59"/>
      <c r="AI23" s="59"/>
      <c r="AJ23" s="59">
        <v>15</v>
      </c>
      <c r="AK23" s="59"/>
      <c r="AL23" s="59"/>
      <c r="AM23" s="59"/>
      <c r="AN23" s="59">
        <v>9</v>
      </c>
      <c r="AO23" s="59"/>
      <c r="AP23" s="59"/>
      <c r="AQ23" s="59"/>
      <c r="AR23" s="38">
        <v>3</v>
      </c>
      <c r="AS23" s="38"/>
      <c r="AT23" s="38"/>
      <c r="AU23" s="38"/>
      <c r="AV23" s="38">
        <v>3</v>
      </c>
      <c r="AW23" s="38"/>
      <c r="AX23" s="38"/>
      <c r="AY23" s="38"/>
      <c r="AZ23" s="38" t="s">
        <v>84</v>
      </c>
      <c r="BA23" s="38"/>
      <c r="BB23" s="38"/>
      <c r="BC23" s="38"/>
      <c r="BD23" s="27"/>
      <c r="BE23" s="27"/>
      <c r="BF23" s="26"/>
      <c r="BG23" s="26"/>
      <c r="BH23" s="38">
        <v>461</v>
      </c>
      <c r="BI23" s="38"/>
      <c r="BJ23" s="38"/>
      <c r="BK23" s="38"/>
      <c r="BL23" s="26"/>
      <c r="BM23" s="25"/>
      <c r="BN23" s="59" t="s">
        <v>68</v>
      </c>
      <c r="BO23" s="59"/>
      <c r="BP23" s="59"/>
      <c r="BQ23" s="59"/>
      <c r="BR23" s="59"/>
      <c r="BS23" s="25"/>
      <c r="BT23" s="25"/>
      <c r="BU23" s="38">
        <v>29951</v>
      </c>
      <c r="BV23" s="38"/>
      <c r="BW23" s="38"/>
      <c r="BX23" s="38"/>
      <c r="BY23" s="38"/>
      <c r="BZ23" s="38"/>
      <c r="CA23" s="25"/>
      <c r="CB23" s="25"/>
      <c r="CC23" s="26"/>
      <c r="CD23" s="38">
        <v>258</v>
      </c>
      <c r="CE23" s="38"/>
      <c r="CF23" s="38"/>
      <c r="CG23" s="38"/>
      <c r="CH23" s="25"/>
      <c r="CI23" s="25"/>
      <c r="CJ23" s="25"/>
      <c r="CK23" s="25"/>
      <c r="CL23" s="59">
        <v>50764.40677966102</v>
      </c>
      <c r="CM23" s="59"/>
      <c r="CN23" s="59"/>
      <c r="CO23" s="59"/>
      <c r="CP23" s="25"/>
      <c r="CQ23" s="25"/>
      <c r="CR23" s="25"/>
      <c r="CS23" s="25"/>
      <c r="CT23" s="59">
        <v>6496.963123644251</v>
      </c>
      <c r="CU23" s="59"/>
      <c r="CV23" s="59"/>
      <c r="CW23" s="59"/>
      <c r="CX23" s="25"/>
      <c r="CY23" s="25"/>
      <c r="CZ23" s="25"/>
      <c r="DA23" s="25"/>
      <c r="DB23" s="59" t="s">
        <v>68</v>
      </c>
      <c r="DC23" s="59"/>
      <c r="DD23" s="59"/>
      <c r="DE23" s="59"/>
      <c r="DF23" s="17"/>
      <c r="DG23" s="17"/>
    </row>
    <row r="24" spans="2:111" ht="11.25" customHeight="1">
      <c r="B24" s="13"/>
      <c r="C24" s="41">
        <v>539</v>
      </c>
      <c r="D24" s="41"/>
      <c r="E24" s="41"/>
      <c r="F24" s="54" t="s">
        <v>69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9">
        <v>32</v>
      </c>
      <c r="Y24" s="59"/>
      <c r="Z24" s="59"/>
      <c r="AA24" s="59"/>
      <c r="AB24" s="59">
        <v>6</v>
      </c>
      <c r="AC24" s="59"/>
      <c r="AD24" s="59"/>
      <c r="AE24" s="59"/>
      <c r="AF24" s="59">
        <v>7</v>
      </c>
      <c r="AG24" s="59"/>
      <c r="AH24" s="59"/>
      <c r="AI24" s="59"/>
      <c r="AJ24" s="59">
        <v>10</v>
      </c>
      <c r="AK24" s="59"/>
      <c r="AL24" s="59"/>
      <c r="AM24" s="59"/>
      <c r="AN24" s="59">
        <v>6</v>
      </c>
      <c r="AO24" s="59"/>
      <c r="AP24" s="59"/>
      <c r="AQ24" s="59"/>
      <c r="AR24" s="38">
        <v>1</v>
      </c>
      <c r="AS24" s="38"/>
      <c r="AT24" s="38"/>
      <c r="AU24" s="38"/>
      <c r="AV24" s="38">
        <v>2</v>
      </c>
      <c r="AW24" s="38"/>
      <c r="AX24" s="38"/>
      <c r="AY24" s="38"/>
      <c r="AZ24" s="38" t="s">
        <v>84</v>
      </c>
      <c r="BA24" s="38"/>
      <c r="BB24" s="38"/>
      <c r="BC24" s="38"/>
      <c r="BD24" s="27"/>
      <c r="BE24" s="27"/>
      <c r="BF24" s="26"/>
      <c r="BG24" s="26"/>
      <c r="BH24" s="38">
        <v>262</v>
      </c>
      <c r="BI24" s="38"/>
      <c r="BJ24" s="38"/>
      <c r="BK24" s="38"/>
      <c r="BL24" s="26"/>
      <c r="BM24" s="25"/>
      <c r="BN24" s="59" t="s">
        <v>70</v>
      </c>
      <c r="BO24" s="59"/>
      <c r="BP24" s="59"/>
      <c r="BQ24" s="59"/>
      <c r="BR24" s="59"/>
      <c r="BS24" s="25"/>
      <c r="BT24" s="25"/>
      <c r="BU24" s="38">
        <v>18253</v>
      </c>
      <c r="BV24" s="38"/>
      <c r="BW24" s="38"/>
      <c r="BX24" s="38"/>
      <c r="BY24" s="38"/>
      <c r="BZ24" s="38"/>
      <c r="CA24" s="25"/>
      <c r="CB24" s="25"/>
      <c r="CC24" s="26"/>
      <c r="CD24" s="38">
        <v>749</v>
      </c>
      <c r="CE24" s="38"/>
      <c r="CF24" s="38"/>
      <c r="CG24" s="38"/>
      <c r="CH24" s="25"/>
      <c r="CI24" s="25"/>
      <c r="CJ24" s="25"/>
      <c r="CK24" s="25"/>
      <c r="CL24" s="59">
        <v>57040.625</v>
      </c>
      <c r="CM24" s="59"/>
      <c r="CN24" s="59"/>
      <c r="CO24" s="59"/>
      <c r="CP24" s="25"/>
      <c r="CQ24" s="25"/>
      <c r="CR24" s="25"/>
      <c r="CS24" s="25"/>
      <c r="CT24" s="59">
        <v>6966.793893129771</v>
      </c>
      <c r="CU24" s="59"/>
      <c r="CV24" s="59"/>
      <c r="CW24" s="59"/>
      <c r="CX24" s="25"/>
      <c r="CY24" s="25"/>
      <c r="CZ24" s="25"/>
      <c r="DA24" s="25"/>
      <c r="DB24" s="59" t="s">
        <v>70</v>
      </c>
      <c r="DC24" s="59"/>
      <c r="DD24" s="59"/>
      <c r="DE24" s="59"/>
      <c r="DF24" s="17"/>
      <c r="DG24" s="17"/>
    </row>
    <row r="25" spans="2:111" s="7" customFormat="1" ht="11.25" customHeight="1">
      <c r="B25" s="40">
        <v>54</v>
      </c>
      <c r="C25" s="40"/>
      <c r="D25" s="45" t="s">
        <v>34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2"/>
      <c r="X25" s="59">
        <v>248</v>
      </c>
      <c r="Y25" s="59"/>
      <c r="Z25" s="59"/>
      <c r="AA25" s="59"/>
      <c r="AB25" s="59">
        <v>68</v>
      </c>
      <c r="AC25" s="59"/>
      <c r="AD25" s="59"/>
      <c r="AE25" s="59"/>
      <c r="AF25" s="59">
        <v>58</v>
      </c>
      <c r="AG25" s="59"/>
      <c r="AH25" s="59"/>
      <c r="AI25" s="59"/>
      <c r="AJ25" s="59">
        <v>69</v>
      </c>
      <c r="AK25" s="59"/>
      <c r="AL25" s="59"/>
      <c r="AM25" s="59"/>
      <c r="AN25" s="59">
        <v>37</v>
      </c>
      <c r="AO25" s="59"/>
      <c r="AP25" s="59"/>
      <c r="AQ25" s="59"/>
      <c r="AR25" s="59">
        <v>8</v>
      </c>
      <c r="AS25" s="59"/>
      <c r="AT25" s="59"/>
      <c r="AU25" s="59"/>
      <c r="AV25" s="59">
        <v>3</v>
      </c>
      <c r="AW25" s="59"/>
      <c r="AX25" s="59"/>
      <c r="AY25" s="59"/>
      <c r="AZ25" s="59">
        <v>5</v>
      </c>
      <c r="BA25" s="59"/>
      <c r="BB25" s="59"/>
      <c r="BC25" s="59"/>
      <c r="BD25" s="21"/>
      <c r="BE25" s="21"/>
      <c r="BF25" s="24"/>
      <c r="BG25" s="24"/>
      <c r="BH25" s="38">
        <f>SUM(BH26:BK28)</f>
        <v>1995</v>
      </c>
      <c r="BI25" s="38"/>
      <c r="BJ25" s="38"/>
      <c r="BK25" s="38"/>
      <c r="BL25" s="24"/>
      <c r="BM25" s="23"/>
      <c r="BN25" s="59" t="s">
        <v>70</v>
      </c>
      <c r="BO25" s="59"/>
      <c r="BP25" s="59"/>
      <c r="BQ25" s="59"/>
      <c r="BR25" s="59"/>
      <c r="BS25" s="23"/>
      <c r="BT25" s="23"/>
      <c r="BU25" s="38">
        <v>120730</v>
      </c>
      <c r="BV25" s="38"/>
      <c r="BW25" s="38"/>
      <c r="BX25" s="38"/>
      <c r="BY25" s="38"/>
      <c r="BZ25" s="38"/>
      <c r="CA25" s="23"/>
      <c r="CB25" s="23"/>
      <c r="CC25" s="24"/>
      <c r="CD25" s="38">
        <v>499</v>
      </c>
      <c r="CE25" s="38"/>
      <c r="CF25" s="38"/>
      <c r="CG25" s="38"/>
      <c r="CH25" s="23"/>
      <c r="CI25" s="23"/>
      <c r="CJ25" s="23"/>
      <c r="CK25" s="23"/>
      <c r="CL25" s="59">
        <v>48681.45161290323</v>
      </c>
      <c r="CM25" s="59"/>
      <c r="CN25" s="59"/>
      <c r="CO25" s="59"/>
      <c r="CP25" s="23"/>
      <c r="CQ25" s="23"/>
      <c r="CR25" s="23"/>
      <c r="CS25" s="23"/>
      <c r="CT25" s="59">
        <v>6051.629072681704</v>
      </c>
      <c r="CU25" s="59"/>
      <c r="CV25" s="59"/>
      <c r="CW25" s="59"/>
      <c r="CX25" s="23"/>
      <c r="CY25" s="23"/>
      <c r="CZ25" s="23"/>
      <c r="DA25" s="23"/>
      <c r="DB25" s="59" t="s">
        <v>70</v>
      </c>
      <c r="DC25" s="59"/>
      <c r="DD25" s="59"/>
      <c r="DE25" s="59"/>
      <c r="DF25" s="16"/>
      <c r="DG25" s="16"/>
    </row>
    <row r="26" spans="2:111" ht="11.25" customHeight="1">
      <c r="B26" s="13"/>
      <c r="C26" s="41">
        <v>541</v>
      </c>
      <c r="D26" s="41"/>
      <c r="E26" s="41"/>
      <c r="F26" s="54" t="s">
        <v>35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59">
        <v>48</v>
      </c>
      <c r="Y26" s="59"/>
      <c r="Z26" s="59"/>
      <c r="AA26" s="59"/>
      <c r="AB26" s="59">
        <v>17</v>
      </c>
      <c r="AC26" s="59"/>
      <c r="AD26" s="59"/>
      <c r="AE26" s="59"/>
      <c r="AF26" s="59">
        <v>11</v>
      </c>
      <c r="AG26" s="59"/>
      <c r="AH26" s="59"/>
      <c r="AI26" s="59"/>
      <c r="AJ26" s="59">
        <v>17</v>
      </c>
      <c r="AK26" s="59"/>
      <c r="AL26" s="59"/>
      <c r="AM26" s="59"/>
      <c r="AN26" s="59">
        <v>2</v>
      </c>
      <c r="AO26" s="59"/>
      <c r="AP26" s="59"/>
      <c r="AQ26" s="59"/>
      <c r="AR26" s="38">
        <v>1</v>
      </c>
      <c r="AS26" s="38"/>
      <c r="AT26" s="38"/>
      <c r="AU26" s="38"/>
      <c r="AV26" s="38" t="s">
        <v>84</v>
      </c>
      <c r="AW26" s="38"/>
      <c r="AX26" s="38"/>
      <c r="AY26" s="38"/>
      <c r="AZ26" s="38" t="s">
        <v>84</v>
      </c>
      <c r="BA26" s="38"/>
      <c r="BB26" s="38"/>
      <c r="BC26" s="38"/>
      <c r="BD26" s="27"/>
      <c r="BE26" s="27"/>
      <c r="BF26" s="26"/>
      <c r="BG26" s="26"/>
      <c r="BH26" s="38">
        <v>237</v>
      </c>
      <c r="BI26" s="38"/>
      <c r="BJ26" s="38"/>
      <c r="BK26" s="38"/>
      <c r="BL26" s="26"/>
      <c r="BM26" s="25"/>
      <c r="BN26" s="59" t="s">
        <v>70</v>
      </c>
      <c r="BO26" s="59"/>
      <c r="BP26" s="59"/>
      <c r="BQ26" s="59"/>
      <c r="BR26" s="59"/>
      <c r="BS26" s="25"/>
      <c r="BT26" s="25"/>
      <c r="BU26" s="38">
        <v>8512</v>
      </c>
      <c r="BV26" s="38"/>
      <c r="BW26" s="38"/>
      <c r="BX26" s="38"/>
      <c r="BY26" s="38"/>
      <c r="BZ26" s="38"/>
      <c r="CA26" s="25"/>
      <c r="CB26" s="25"/>
      <c r="CC26" s="26"/>
      <c r="CD26" s="38">
        <v>228</v>
      </c>
      <c r="CE26" s="38"/>
      <c r="CF26" s="38"/>
      <c r="CG26" s="38"/>
      <c r="CH26" s="25"/>
      <c r="CI26" s="25"/>
      <c r="CJ26" s="25"/>
      <c r="CK26" s="25"/>
      <c r="CL26" s="59">
        <v>17733.333333333336</v>
      </c>
      <c r="CM26" s="59"/>
      <c r="CN26" s="59"/>
      <c r="CO26" s="59"/>
      <c r="CP26" s="25"/>
      <c r="CQ26" s="25"/>
      <c r="CR26" s="25"/>
      <c r="CS26" s="25"/>
      <c r="CT26" s="59">
        <v>3591.5611814345993</v>
      </c>
      <c r="CU26" s="59"/>
      <c r="CV26" s="59"/>
      <c r="CW26" s="59"/>
      <c r="CX26" s="25"/>
      <c r="CY26" s="25"/>
      <c r="CZ26" s="25"/>
      <c r="DA26" s="25"/>
      <c r="DB26" s="59" t="s">
        <v>70</v>
      </c>
      <c r="DC26" s="59"/>
      <c r="DD26" s="59"/>
      <c r="DE26" s="59"/>
      <c r="DF26" s="17"/>
      <c r="DG26" s="17"/>
    </row>
    <row r="27" spans="2:111" ht="11.25" customHeight="1">
      <c r="B27" s="13"/>
      <c r="C27" s="41">
        <v>542</v>
      </c>
      <c r="D27" s="41"/>
      <c r="E27" s="41"/>
      <c r="F27" s="54" t="s">
        <v>16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  <c r="X27" s="59">
        <v>73</v>
      </c>
      <c r="Y27" s="59"/>
      <c r="Z27" s="59"/>
      <c r="AA27" s="59"/>
      <c r="AB27" s="59">
        <v>23</v>
      </c>
      <c r="AC27" s="59"/>
      <c r="AD27" s="59"/>
      <c r="AE27" s="59"/>
      <c r="AF27" s="59">
        <v>14</v>
      </c>
      <c r="AG27" s="59"/>
      <c r="AH27" s="59"/>
      <c r="AI27" s="59"/>
      <c r="AJ27" s="59">
        <v>18</v>
      </c>
      <c r="AK27" s="59"/>
      <c r="AL27" s="59"/>
      <c r="AM27" s="59"/>
      <c r="AN27" s="59">
        <v>9</v>
      </c>
      <c r="AO27" s="59"/>
      <c r="AP27" s="59"/>
      <c r="AQ27" s="59"/>
      <c r="AR27" s="38">
        <v>5</v>
      </c>
      <c r="AS27" s="38"/>
      <c r="AT27" s="38"/>
      <c r="AU27" s="38"/>
      <c r="AV27" s="38">
        <v>1</v>
      </c>
      <c r="AW27" s="38"/>
      <c r="AX27" s="38"/>
      <c r="AY27" s="38"/>
      <c r="AZ27" s="59">
        <v>3</v>
      </c>
      <c r="BA27" s="59"/>
      <c r="BB27" s="59"/>
      <c r="BC27" s="59"/>
      <c r="BD27" s="27"/>
      <c r="BE27" s="27"/>
      <c r="BF27" s="26"/>
      <c r="BG27" s="26"/>
      <c r="BH27" s="38">
        <v>758</v>
      </c>
      <c r="BI27" s="38"/>
      <c r="BJ27" s="38"/>
      <c r="BK27" s="38"/>
      <c r="BL27" s="26"/>
      <c r="BM27" s="25"/>
      <c r="BN27" s="59" t="s">
        <v>71</v>
      </c>
      <c r="BO27" s="59"/>
      <c r="BP27" s="59"/>
      <c r="BQ27" s="59"/>
      <c r="BR27" s="59"/>
      <c r="BS27" s="25"/>
      <c r="BT27" s="25"/>
      <c r="BU27" s="38">
        <v>60815</v>
      </c>
      <c r="BV27" s="38"/>
      <c r="BW27" s="38"/>
      <c r="BX27" s="38"/>
      <c r="BY27" s="38"/>
      <c r="BZ27" s="38"/>
      <c r="CA27" s="25"/>
      <c r="CB27" s="25"/>
      <c r="CC27" s="26"/>
      <c r="CD27" s="38">
        <v>93</v>
      </c>
      <c r="CE27" s="38"/>
      <c r="CF27" s="38"/>
      <c r="CG27" s="38"/>
      <c r="CH27" s="25"/>
      <c r="CI27" s="25"/>
      <c r="CJ27" s="25"/>
      <c r="CK27" s="25"/>
      <c r="CL27" s="59">
        <v>83308.2191780822</v>
      </c>
      <c r="CM27" s="59"/>
      <c r="CN27" s="59"/>
      <c r="CO27" s="59"/>
      <c r="CP27" s="25"/>
      <c r="CQ27" s="25"/>
      <c r="CR27" s="25"/>
      <c r="CS27" s="25"/>
      <c r="CT27" s="59">
        <v>8023.087071240106</v>
      </c>
      <c r="CU27" s="59"/>
      <c r="CV27" s="59"/>
      <c r="CW27" s="59"/>
      <c r="CX27" s="25"/>
      <c r="CY27" s="25"/>
      <c r="CZ27" s="25"/>
      <c r="DA27" s="25"/>
      <c r="DB27" s="59" t="s">
        <v>71</v>
      </c>
      <c r="DC27" s="59"/>
      <c r="DD27" s="59"/>
      <c r="DE27" s="59"/>
      <c r="DF27" s="17"/>
      <c r="DG27" s="17"/>
    </row>
    <row r="28" spans="2:111" ht="11.25" customHeight="1">
      <c r="B28" s="13"/>
      <c r="C28" s="41">
        <v>549</v>
      </c>
      <c r="D28" s="41"/>
      <c r="E28" s="41"/>
      <c r="F28" s="54" t="s">
        <v>36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  <c r="X28" s="59">
        <v>127</v>
      </c>
      <c r="Y28" s="59"/>
      <c r="Z28" s="59"/>
      <c r="AA28" s="59"/>
      <c r="AB28" s="59">
        <v>28</v>
      </c>
      <c r="AC28" s="59"/>
      <c r="AD28" s="59"/>
      <c r="AE28" s="59"/>
      <c r="AF28" s="59">
        <v>33</v>
      </c>
      <c r="AG28" s="59"/>
      <c r="AH28" s="59"/>
      <c r="AI28" s="59"/>
      <c r="AJ28" s="59">
        <v>34</v>
      </c>
      <c r="AK28" s="59"/>
      <c r="AL28" s="59"/>
      <c r="AM28" s="59"/>
      <c r="AN28" s="59">
        <v>26</v>
      </c>
      <c r="AO28" s="59"/>
      <c r="AP28" s="59"/>
      <c r="AQ28" s="59"/>
      <c r="AR28" s="38">
        <v>2</v>
      </c>
      <c r="AS28" s="38"/>
      <c r="AT28" s="38"/>
      <c r="AU28" s="38"/>
      <c r="AV28" s="38">
        <v>2</v>
      </c>
      <c r="AW28" s="38"/>
      <c r="AX28" s="38"/>
      <c r="AY28" s="38"/>
      <c r="AZ28" s="59">
        <v>2</v>
      </c>
      <c r="BA28" s="59"/>
      <c r="BB28" s="59"/>
      <c r="BC28" s="59"/>
      <c r="BD28" s="27"/>
      <c r="BE28" s="27"/>
      <c r="BF28" s="26"/>
      <c r="BG28" s="26"/>
      <c r="BH28" s="38">
        <v>1000</v>
      </c>
      <c r="BI28" s="38"/>
      <c r="BJ28" s="38"/>
      <c r="BK28" s="38"/>
      <c r="BL28" s="26"/>
      <c r="BM28" s="25"/>
      <c r="BN28" s="59" t="s">
        <v>71</v>
      </c>
      <c r="BO28" s="59"/>
      <c r="BP28" s="59"/>
      <c r="BQ28" s="59"/>
      <c r="BR28" s="59"/>
      <c r="BS28" s="25"/>
      <c r="BT28" s="25"/>
      <c r="BU28" s="38">
        <v>51402</v>
      </c>
      <c r="BV28" s="38"/>
      <c r="BW28" s="38"/>
      <c r="BX28" s="38"/>
      <c r="BY28" s="38"/>
      <c r="BZ28" s="38"/>
      <c r="CA28" s="25"/>
      <c r="CB28" s="25"/>
      <c r="CC28" s="26"/>
      <c r="CD28" s="38">
        <v>178</v>
      </c>
      <c r="CE28" s="38"/>
      <c r="CF28" s="38"/>
      <c r="CG28" s="38"/>
      <c r="CH28" s="25"/>
      <c r="CI28" s="25"/>
      <c r="CJ28" s="25"/>
      <c r="CK28" s="25"/>
      <c r="CL28" s="59">
        <v>40474.015748031496</v>
      </c>
      <c r="CM28" s="59"/>
      <c r="CN28" s="59"/>
      <c r="CO28" s="59"/>
      <c r="CP28" s="25"/>
      <c r="CQ28" s="25"/>
      <c r="CR28" s="25"/>
      <c r="CS28" s="25"/>
      <c r="CT28" s="59">
        <v>5140.2</v>
      </c>
      <c r="CU28" s="59"/>
      <c r="CV28" s="59"/>
      <c r="CW28" s="59"/>
      <c r="CX28" s="25"/>
      <c r="CY28" s="25"/>
      <c r="CZ28" s="25"/>
      <c r="DA28" s="25"/>
      <c r="DB28" s="59" t="s">
        <v>71</v>
      </c>
      <c r="DC28" s="59"/>
      <c r="DD28" s="59"/>
      <c r="DE28" s="59"/>
      <c r="DF28" s="17"/>
      <c r="DG28" s="17"/>
    </row>
    <row r="29" spans="2:111" s="7" customFormat="1" ht="11.25" customHeight="1">
      <c r="B29" s="45" t="s">
        <v>17</v>
      </c>
      <c r="C29" s="45"/>
      <c r="D29" s="4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  <c r="X29" s="37">
        <v>2727</v>
      </c>
      <c r="Y29" s="37"/>
      <c r="Z29" s="37"/>
      <c r="AA29" s="37"/>
      <c r="AB29" s="37">
        <v>998</v>
      </c>
      <c r="AC29" s="37"/>
      <c r="AD29" s="37"/>
      <c r="AE29" s="37"/>
      <c r="AF29" s="37">
        <v>618</v>
      </c>
      <c r="AG29" s="37"/>
      <c r="AH29" s="37"/>
      <c r="AI29" s="37"/>
      <c r="AJ29" s="37">
        <v>574</v>
      </c>
      <c r="AK29" s="37"/>
      <c r="AL29" s="37"/>
      <c r="AM29" s="37"/>
      <c r="AN29" s="37">
        <v>334</v>
      </c>
      <c r="AO29" s="37"/>
      <c r="AP29" s="37"/>
      <c r="AQ29" s="37"/>
      <c r="AR29" s="37">
        <v>76</v>
      </c>
      <c r="AS29" s="37"/>
      <c r="AT29" s="37"/>
      <c r="AU29" s="37"/>
      <c r="AV29" s="37">
        <v>56</v>
      </c>
      <c r="AW29" s="37"/>
      <c r="AX29" s="37"/>
      <c r="AY29" s="37"/>
      <c r="AZ29" s="37">
        <v>71</v>
      </c>
      <c r="BA29" s="37"/>
      <c r="BB29" s="37"/>
      <c r="BC29" s="37"/>
      <c r="BD29" s="21"/>
      <c r="BE29" s="21"/>
      <c r="BF29" s="24"/>
      <c r="BG29" s="24"/>
      <c r="BH29" s="52">
        <f>SUM(BH30,BH33,BH39,BH48,BH51,BH55)</f>
        <v>22896</v>
      </c>
      <c r="BI29" s="52"/>
      <c r="BJ29" s="52"/>
      <c r="BK29" s="52"/>
      <c r="BL29" s="24"/>
      <c r="BM29" s="23"/>
      <c r="BN29" s="37">
        <f>SUM(BN30,BN33,BN39,BN48,BN51,BN55)</f>
        <v>515753</v>
      </c>
      <c r="BO29" s="37"/>
      <c r="BP29" s="37"/>
      <c r="BQ29" s="37"/>
      <c r="BR29" s="37"/>
      <c r="BS29" s="23"/>
      <c r="BT29" s="23"/>
      <c r="BU29" s="52">
        <v>403997</v>
      </c>
      <c r="BV29" s="52"/>
      <c r="BW29" s="52"/>
      <c r="BX29" s="52"/>
      <c r="BY29" s="52"/>
      <c r="BZ29" s="52"/>
      <c r="CA29" s="23"/>
      <c r="CB29" s="23"/>
      <c r="CC29" s="52">
        <v>12552</v>
      </c>
      <c r="CD29" s="52"/>
      <c r="CE29" s="52"/>
      <c r="CF29" s="52"/>
      <c r="CG29" s="52"/>
      <c r="CH29" s="23"/>
      <c r="CI29" s="23"/>
      <c r="CJ29" s="23"/>
      <c r="CK29" s="23"/>
      <c r="CL29" s="37">
        <v>14814.704803813715</v>
      </c>
      <c r="CM29" s="37"/>
      <c r="CN29" s="37"/>
      <c r="CO29" s="37"/>
      <c r="CP29" s="23"/>
      <c r="CQ29" s="23"/>
      <c r="CR29" s="23"/>
      <c r="CS29" s="23"/>
      <c r="CT29" s="37">
        <v>1764.487246680643</v>
      </c>
      <c r="CU29" s="37"/>
      <c r="CV29" s="37"/>
      <c r="CW29" s="37"/>
      <c r="CX29" s="23"/>
      <c r="CY29" s="23"/>
      <c r="CZ29" s="23"/>
      <c r="DA29" s="23"/>
      <c r="DB29" s="37">
        <f aca="true" t="shared" si="0" ref="DB29:DB63">BU29/BN29*100</f>
        <v>78.33148813482423</v>
      </c>
      <c r="DC29" s="37"/>
      <c r="DD29" s="37"/>
      <c r="DE29" s="37"/>
      <c r="DF29" s="16"/>
      <c r="DG29" s="16"/>
    </row>
    <row r="30" spans="2:111" s="7" customFormat="1" ht="11.25" customHeight="1">
      <c r="B30" s="40">
        <v>55</v>
      </c>
      <c r="C30" s="40"/>
      <c r="D30" s="45" t="s">
        <v>37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2"/>
      <c r="X30" s="59">
        <v>15</v>
      </c>
      <c r="Y30" s="59"/>
      <c r="Z30" s="59"/>
      <c r="AA30" s="59"/>
      <c r="AB30" s="59">
        <v>1</v>
      </c>
      <c r="AC30" s="59"/>
      <c r="AD30" s="59"/>
      <c r="AE30" s="59"/>
      <c r="AF30" s="59">
        <v>3</v>
      </c>
      <c r="AG30" s="59"/>
      <c r="AH30" s="59"/>
      <c r="AI30" s="59"/>
      <c r="AJ30" s="59">
        <v>1</v>
      </c>
      <c r="AK30" s="59"/>
      <c r="AL30" s="59"/>
      <c r="AM30" s="59"/>
      <c r="AN30" s="59">
        <v>2</v>
      </c>
      <c r="AO30" s="59"/>
      <c r="AP30" s="59"/>
      <c r="AQ30" s="59"/>
      <c r="AR30" s="38" t="s">
        <v>87</v>
      </c>
      <c r="AS30" s="38"/>
      <c r="AT30" s="38"/>
      <c r="AU30" s="38"/>
      <c r="AV30" s="38" t="s">
        <v>87</v>
      </c>
      <c r="AW30" s="38"/>
      <c r="AX30" s="38"/>
      <c r="AY30" s="38"/>
      <c r="AZ30" s="59">
        <v>8</v>
      </c>
      <c r="BA30" s="59"/>
      <c r="BB30" s="59"/>
      <c r="BC30" s="59"/>
      <c r="BD30" s="21"/>
      <c r="BE30" s="21"/>
      <c r="BF30" s="24"/>
      <c r="BG30" s="24"/>
      <c r="BH30" s="38">
        <f>SUM(BH31:BK32)</f>
        <v>1905</v>
      </c>
      <c r="BI30" s="38"/>
      <c r="BJ30" s="38"/>
      <c r="BK30" s="38"/>
      <c r="BL30" s="24"/>
      <c r="BM30" s="23"/>
      <c r="BN30" s="59">
        <f>SUM(BN31:BR32)</f>
        <v>114704</v>
      </c>
      <c r="BO30" s="59"/>
      <c r="BP30" s="59"/>
      <c r="BQ30" s="59"/>
      <c r="BR30" s="59"/>
      <c r="BS30" s="23"/>
      <c r="BT30" s="23"/>
      <c r="BU30" s="38">
        <v>46649</v>
      </c>
      <c r="BV30" s="38"/>
      <c r="BW30" s="38"/>
      <c r="BX30" s="38"/>
      <c r="BY30" s="38"/>
      <c r="BZ30" s="38"/>
      <c r="CA30" s="23"/>
      <c r="CB30" s="23"/>
      <c r="CC30" s="24"/>
      <c r="CD30" s="38">
        <v>24</v>
      </c>
      <c r="CE30" s="38"/>
      <c r="CF30" s="38"/>
      <c r="CG30" s="38"/>
      <c r="CH30" s="23"/>
      <c r="CI30" s="23"/>
      <c r="CJ30" s="23"/>
      <c r="CK30" s="59">
        <v>310993.3333333333</v>
      </c>
      <c r="CL30" s="59"/>
      <c r="CM30" s="59"/>
      <c r="CN30" s="59"/>
      <c r="CO30" s="59"/>
      <c r="CP30" s="23"/>
      <c r="CQ30" s="23"/>
      <c r="CR30" s="23"/>
      <c r="CS30" s="23"/>
      <c r="CT30" s="59">
        <v>2448.7664041994753</v>
      </c>
      <c r="CU30" s="59"/>
      <c r="CV30" s="59"/>
      <c r="CW30" s="59"/>
      <c r="CX30" s="23"/>
      <c r="CY30" s="23"/>
      <c r="CZ30" s="23"/>
      <c r="DA30" s="23"/>
      <c r="DB30" s="59">
        <f t="shared" si="0"/>
        <v>40.66902636350955</v>
      </c>
      <c r="DC30" s="59"/>
      <c r="DD30" s="59"/>
      <c r="DE30" s="59"/>
      <c r="DF30" s="16"/>
      <c r="DG30" s="16"/>
    </row>
    <row r="31" spans="2:111" ht="11.25" customHeight="1">
      <c r="B31" s="13"/>
      <c r="C31" s="41">
        <v>551</v>
      </c>
      <c r="D31" s="41"/>
      <c r="E31" s="41"/>
      <c r="F31" s="54" t="s">
        <v>57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59">
        <v>8</v>
      </c>
      <c r="Y31" s="59"/>
      <c r="Z31" s="59"/>
      <c r="AA31" s="59"/>
      <c r="AB31" s="59" t="s">
        <v>85</v>
      </c>
      <c r="AC31" s="59"/>
      <c r="AD31" s="59"/>
      <c r="AE31" s="59"/>
      <c r="AF31" s="59" t="s">
        <v>84</v>
      </c>
      <c r="AG31" s="59"/>
      <c r="AH31" s="59"/>
      <c r="AI31" s="59"/>
      <c r="AJ31" s="59" t="s">
        <v>87</v>
      </c>
      <c r="AK31" s="59"/>
      <c r="AL31" s="59"/>
      <c r="AM31" s="59"/>
      <c r="AN31" s="59" t="s">
        <v>87</v>
      </c>
      <c r="AO31" s="59"/>
      <c r="AP31" s="59"/>
      <c r="AQ31" s="59"/>
      <c r="AR31" s="38" t="s">
        <v>87</v>
      </c>
      <c r="AS31" s="38"/>
      <c r="AT31" s="38"/>
      <c r="AU31" s="38"/>
      <c r="AV31" s="38" t="s">
        <v>87</v>
      </c>
      <c r="AW31" s="38"/>
      <c r="AX31" s="38"/>
      <c r="AY31" s="38"/>
      <c r="AZ31" s="59">
        <v>8</v>
      </c>
      <c r="BA31" s="59"/>
      <c r="BB31" s="59"/>
      <c r="BC31" s="59"/>
      <c r="BD31" s="27"/>
      <c r="BE31" s="27"/>
      <c r="BF31" s="26"/>
      <c r="BG31" s="26"/>
      <c r="BH31" s="38">
        <v>1847</v>
      </c>
      <c r="BI31" s="38"/>
      <c r="BJ31" s="38"/>
      <c r="BK31" s="38"/>
      <c r="BL31" s="26"/>
      <c r="BM31" s="25"/>
      <c r="BN31" s="59">
        <v>112720</v>
      </c>
      <c r="BO31" s="59"/>
      <c r="BP31" s="59"/>
      <c r="BQ31" s="59"/>
      <c r="BR31" s="59"/>
      <c r="BS31" s="25"/>
      <c r="BT31" s="25"/>
      <c r="BU31" s="38">
        <v>45977</v>
      </c>
      <c r="BV31" s="38"/>
      <c r="BW31" s="38"/>
      <c r="BX31" s="38"/>
      <c r="BY31" s="38"/>
      <c r="BZ31" s="38"/>
      <c r="CA31" s="25"/>
      <c r="CB31" s="25"/>
      <c r="CC31" s="26"/>
      <c r="CD31" s="38">
        <v>21</v>
      </c>
      <c r="CE31" s="38"/>
      <c r="CF31" s="38"/>
      <c r="CG31" s="38"/>
      <c r="CH31" s="25"/>
      <c r="CI31" s="25"/>
      <c r="CJ31" s="25"/>
      <c r="CK31" s="59">
        <v>574712.5</v>
      </c>
      <c r="CL31" s="59"/>
      <c r="CM31" s="59"/>
      <c r="CN31" s="59"/>
      <c r="CO31" s="59"/>
      <c r="CP31" s="25"/>
      <c r="CQ31" s="25"/>
      <c r="CR31" s="25"/>
      <c r="CS31" s="25"/>
      <c r="CT31" s="59">
        <v>2489.2799133730373</v>
      </c>
      <c r="CU31" s="59"/>
      <c r="CV31" s="59"/>
      <c r="CW31" s="59"/>
      <c r="CX31" s="25"/>
      <c r="CY31" s="25"/>
      <c r="CZ31" s="25"/>
      <c r="DA31" s="25"/>
      <c r="DB31" s="59">
        <f t="shared" si="0"/>
        <v>40.78867991483322</v>
      </c>
      <c r="DC31" s="59"/>
      <c r="DD31" s="59"/>
      <c r="DE31" s="59"/>
      <c r="DF31" s="17"/>
      <c r="DG31" s="17"/>
    </row>
    <row r="32" spans="2:111" ht="11.25" customHeight="1">
      <c r="B32" s="13"/>
      <c r="C32" s="41">
        <v>559</v>
      </c>
      <c r="D32" s="41"/>
      <c r="E32" s="41"/>
      <c r="F32" s="54" t="s">
        <v>72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  <c r="X32" s="59">
        <v>7</v>
      </c>
      <c r="Y32" s="59"/>
      <c r="Z32" s="59"/>
      <c r="AA32" s="59"/>
      <c r="AB32" s="59">
        <v>1</v>
      </c>
      <c r="AC32" s="59"/>
      <c r="AD32" s="59"/>
      <c r="AE32" s="59"/>
      <c r="AF32" s="59">
        <v>3</v>
      </c>
      <c r="AG32" s="59"/>
      <c r="AH32" s="59"/>
      <c r="AI32" s="59"/>
      <c r="AJ32" s="59">
        <v>1</v>
      </c>
      <c r="AK32" s="59"/>
      <c r="AL32" s="59"/>
      <c r="AM32" s="59"/>
      <c r="AN32" s="59">
        <v>2</v>
      </c>
      <c r="AO32" s="59"/>
      <c r="AP32" s="59"/>
      <c r="AQ32" s="59"/>
      <c r="AR32" s="38" t="s">
        <v>87</v>
      </c>
      <c r="AS32" s="38"/>
      <c r="AT32" s="38"/>
      <c r="AU32" s="38"/>
      <c r="AV32" s="38" t="s">
        <v>87</v>
      </c>
      <c r="AW32" s="38"/>
      <c r="AX32" s="38"/>
      <c r="AY32" s="38"/>
      <c r="AZ32" s="38" t="s">
        <v>87</v>
      </c>
      <c r="BA32" s="38"/>
      <c r="BB32" s="38"/>
      <c r="BC32" s="38"/>
      <c r="BD32" s="27"/>
      <c r="BE32" s="27"/>
      <c r="BF32" s="26"/>
      <c r="BG32" s="26"/>
      <c r="BH32" s="38">
        <v>58</v>
      </c>
      <c r="BI32" s="38"/>
      <c r="BJ32" s="38"/>
      <c r="BK32" s="38"/>
      <c r="BL32" s="26"/>
      <c r="BM32" s="25"/>
      <c r="BN32" s="59">
        <v>1984</v>
      </c>
      <c r="BO32" s="59"/>
      <c r="BP32" s="59"/>
      <c r="BQ32" s="59"/>
      <c r="BR32" s="59"/>
      <c r="BS32" s="25"/>
      <c r="BT32" s="25"/>
      <c r="BU32" s="38">
        <v>673</v>
      </c>
      <c r="BV32" s="38"/>
      <c r="BW32" s="38"/>
      <c r="BX32" s="38"/>
      <c r="BY32" s="38"/>
      <c r="BZ32" s="38"/>
      <c r="CA32" s="25"/>
      <c r="CB32" s="25"/>
      <c r="CC32" s="26"/>
      <c r="CD32" s="38">
        <v>3</v>
      </c>
      <c r="CE32" s="38"/>
      <c r="CF32" s="38"/>
      <c r="CG32" s="38"/>
      <c r="CH32" s="25"/>
      <c r="CI32" s="25"/>
      <c r="CJ32" s="25"/>
      <c r="CK32" s="25"/>
      <c r="CL32" s="59">
        <v>9614.285714285714</v>
      </c>
      <c r="CM32" s="59"/>
      <c r="CN32" s="59"/>
      <c r="CO32" s="59"/>
      <c r="CP32" s="25"/>
      <c r="CQ32" s="25"/>
      <c r="CR32" s="25"/>
      <c r="CS32" s="25"/>
      <c r="CT32" s="59">
        <v>1160.344827586207</v>
      </c>
      <c r="CU32" s="59"/>
      <c r="CV32" s="59"/>
      <c r="CW32" s="59"/>
      <c r="CX32" s="25"/>
      <c r="CY32" s="25"/>
      <c r="CZ32" s="25"/>
      <c r="DA32" s="25"/>
      <c r="DB32" s="59">
        <f t="shared" si="0"/>
        <v>33.921370967741936</v>
      </c>
      <c r="DC32" s="59"/>
      <c r="DD32" s="59"/>
      <c r="DE32" s="59"/>
      <c r="DF32" s="17"/>
      <c r="DG32" s="17"/>
    </row>
    <row r="33" spans="2:111" s="7" customFormat="1" ht="11.25" customHeight="1">
      <c r="B33" s="40">
        <v>56</v>
      </c>
      <c r="C33" s="40"/>
      <c r="D33" s="30" t="s">
        <v>73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2"/>
      <c r="X33" s="59">
        <v>459</v>
      </c>
      <c r="Y33" s="59"/>
      <c r="Z33" s="59"/>
      <c r="AA33" s="59"/>
      <c r="AB33" s="59">
        <v>204</v>
      </c>
      <c r="AC33" s="59"/>
      <c r="AD33" s="59"/>
      <c r="AE33" s="59"/>
      <c r="AF33" s="59">
        <v>129</v>
      </c>
      <c r="AG33" s="59"/>
      <c r="AH33" s="59"/>
      <c r="AI33" s="59"/>
      <c r="AJ33" s="59">
        <v>97</v>
      </c>
      <c r="AK33" s="59"/>
      <c r="AL33" s="59"/>
      <c r="AM33" s="59"/>
      <c r="AN33" s="59">
        <v>22</v>
      </c>
      <c r="AO33" s="59"/>
      <c r="AP33" s="59"/>
      <c r="AQ33" s="59"/>
      <c r="AR33" s="59">
        <v>2</v>
      </c>
      <c r="AS33" s="59"/>
      <c r="AT33" s="59"/>
      <c r="AU33" s="59"/>
      <c r="AV33" s="59">
        <v>3</v>
      </c>
      <c r="AW33" s="59"/>
      <c r="AX33" s="59"/>
      <c r="AY33" s="59"/>
      <c r="AZ33" s="59">
        <v>2</v>
      </c>
      <c r="BA33" s="59"/>
      <c r="BB33" s="59"/>
      <c r="BC33" s="59"/>
      <c r="BD33" s="21"/>
      <c r="BE33" s="21"/>
      <c r="BF33" s="24"/>
      <c r="BG33" s="24"/>
      <c r="BH33" s="38">
        <f>SUM(BH34:BK38)</f>
        <v>1978</v>
      </c>
      <c r="BI33" s="38"/>
      <c r="BJ33" s="38"/>
      <c r="BK33" s="38"/>
      <c r="BL33" s="24"/>
      <c r="BM33" s="23"/>
      <c r="BN33" s="59">
        <f>SUM(BN34:BR38)</f>
        <v>66992</v>
      </c>
      <c r="BO33" s="59"/>
      <c r="BP33" s="59"/>
      <c r="BQ33" s="59"/>
      <c r="BR33" s="59"/>
      <c r="BS33" s="23"/>
      <c r="BT33" s="23"/>
      <c r="BU33" s="38">
        <v>26247</v>
      </c>
      <c r="BV33" s="38"/>
      <c r="BW33" s="38"/>
      <c r="BX33" s="38"/>
      <c r="BY33" s="38"/>
      <c r="BZ33" s="38"/>
      <c r="CA33" s="23"/>
      <c r="CB33" s="23"/>
      <c r="CC33" s="24"/>
      <c r="CD33" s="38">
        <v>74</v>
      </c>
      <c r="CE33" s="38"/>
      <c r="CF33" s="38"/>
      <c r="CG33" s="38"/>
      <c r="CH33" s="23"/>
      <c r="CI33" s="23"/>
      <c r="CJ33" s="23"/>
      <c r="CK33" s="23"/>
      <c r="CL33" s="59">
        <v>5718.300653594772</v>
      </c>
      <c r="CM33" s="59"/>
      <c r="CN33" s="59"/>
      <c r="CO33" s="59"/>
      <c r="CP33" s="23"/>
      <c r="CQ33" s="23"/>
      <c r="CR33" s="23"/>
      <c r="CS33" s="23"/>
      <c r="CT33" s="59">
        <v>1326.9464105156724</v>
      </c>
      <c r="CU33" s="59"/>
      <c r="CV33" s="59"/>
      <c r="CW33" s="59"/>
      <c r="CX33" s="23"/>
      <c r="CY33" s="23"/>
      <c r="CZ33" s="23"/>
      <c r="DA33" s="23"/>
      <c r="DB33" s="59">
        <f t="shared" si="0"/>
        <v>39.1793049916408</v>
      </c>
      <c r="DC33" s="59"/>
      <c r="DD33" s="59"/>
      <c r="DE33" s="59"/>
      <c r="DF33" s="16"/>
      <c r="DG33" s="16"/>
    </row>
    <row r="34" spans="2:111" ht="11.25" customHeight="1">
      <c r="B34" s="13"/>
      <c r="C34" s="41">
        <v>561</v>
      </c>
      <c r="D34" s="41"/>
      <c r="E34" s="41"/>
      <c r="F34" s="54" t="s">
        <v>74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  <c r="X34" s="59">
        <v>66</v>
      </c>
      <c r="Y34" s="59"/>
      <c r="Z34" s="59"/>
      <c r="AA34" s="59"/>
      <c r="AB34" s="59">
        <v>42</v>
      </c>
      <c r="AC34" s="59"/>
      <c r="AD34" s="59"/>
      <c r="AE34" s="59"/>
      <c r="AF34" s="59">
        <v>9</v>
      </c>
      <c r="AG34" s="59"/>
      <c r="AH34" s="59"/>
      <c r="AI34" s="59"/>
      <c r="AJ34" s="59">
        <v>13</v>
      </c>
      <c r="AK34" s="59"/>
      <c r="AL34" s="59"/>
      <c r="AM34" s="59"/>
      <c r="AN34" s="59">
        <v>1</v>
      </c>
      <c r="AO34" s="59"/>
      <c r="AP34" s="59"/>
      <c r="AQ34" s="59"/>
      <c r="AR34" s="38" t="s">
        <v>87</v>
      </c>
      <c r="AS34" s="38"/>
      <c r="AT34" s="38"/>
      <c r="AU34" s="38"/>
      <c r="AV34" s="38" t="s">
        <v>87</v>
      </c>
      <c r="AW34" s="38"/>
      <c r="AX34" s="38"/>
      <c r="AY34" s="38"/>
      <c r="AZ34" s="59">
        <v>1</v>
      </c>
      <c r="BA34" s="59"/>
      <c r="BB34" s="59"/>
      <c r="BC34" s="59"/>
      <c r="BD34" s="27"/>
      <c r="BE34" s="27"/>
      <c r="BF34" s="26"/>
      <c r="BG34" s="26"/>
      <c r="BH34" s="38">
        <v>287</v>
      </c>
      <c r="BI34" s="38"/>
      <c r="BJ34" s="38"/>
      <c r="BK34" s="38"/>
      <c r="BL34" s="26"/>
      <c r="BM34" s="25"/>
      <c r="BN34" s="59">
        <v>8349</v>
      </c>
      <c r="BO34" s="59"/>
      <c r="BP34" s="59"/>
      <c r="BQ34" s="59"/>
      <c r="BR34" s="59"/>
      <c r="BS34" s="25"/>
      <c r="BT34" s="25"/>
      <c r="BU34" s="38">
        <v>4400</v>
      </c>
      <c r="BV34" s="38"/>
      <c r="BW34" s="38"/>
      <c r="BX34" s="38"/>
      <c r="BY34" s="38"/>
      <c r="BZ34" s="38"/>
      <c r="CA34" s="25"/>
      <c r="CB34" s="25"/>
      <c r="CC34" s="26"/>
      <c r="CD34" s="38">
        <v>16</v>
      </c>
      <c r="CE34" s="38"/>
      <c r="CF34" s="38"/>
      <c r="CG34" s="38"/>
      <c r="CH34" s="25"/>
      <c r="CI34" s="25"/>
      <c r="CJ34" s="25"/>
      <c r="CK34" s="25"/>
      <c r="CL34" s="59">
        <v>6666.666666666667</v>
      </c>
      <c r="CM34" s="59"/>
      <c r="CN34" s="59"/>
      <c r="CO34" s="59"/>
      <c r="CP34" s="25"/>
      <c r="CQ34" s="25"/>
      <c r="CR34" s="25"/>
      <c r="CS34" s="25"/>
      <c r="CT34" s="59">
        <v>1533.1010452961673</v>
      </c>
      <c r="CU34" s="59"/>
      <c r="CV34" s="59"/>
      <c r="CW34" s="59"/>
      <c r="CX34" s="25"/>
      <c r="CY34" s="25"/>
      <c r="CZ34" s="25"/>
      <c r="DA34" s="25"/>
      <c r="DB34" s="59">
        <f t="shared" si="0"/>
        <v>52.70092226613966</v>
      </c>
      <c r="DC34" s="59"/>
      <c r="DD34" s="59"/>
      <c r="DE34" s="59"/>
      <c r="DF34" s="17"/>
      <c r="DG34" s="17"/>
    </row>
    <row r="35" spans="2:111" ht="11.25" customHeight="1">
      <c r="B35" s="13"/>
      <c r="C35" s="41">
        <v>562</v>
      </c>
      <c r="D35" s="41"/>
      <c r="E35" s="41"/>
      <c r="F35" s="54" t="s">
        <v>75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59">
        <v>72</v>
      </c>
      <c r="Y35" s="59"/>
      <c r="Z35" s="59"/>
      <c r="AA35" s="59"/>
      <c r="AB35" s="59">
        <v>36</v>
      </c>
      <c r="AC35" s="59"/>
      <c r="AD35" s="59"/>
      <c r="AE35" s="59"/>
      <c r="AF35" s="59">
        <v>17</v>
      </c>
      <c r="AG35" s="59"/>
      <c r="AH35" s="59"/>
      <c r="AI35" s="59"/>
      <c r="AJ35" s="59">
        <v>15</v>
      </c>
      <c r="AK35" s="59"/>
      <c r="AL35" s="59"/>
      <c r="AM35" s="59"/>
      <c r="AN35" s="59">
        <v>3</v>
      </c>
      <c r="AO35" s="59"/>
      <c r="AP35" s="59"/>
      <c r="AQ35" s="59"/>
      <c r="AR35" s="38" t="s">
        <v>87</v>
      </c>
      <c r="AS35" s="38"/>
      <c r="AT35" s="38"/>
      <c r="AU35" s="38"/>
      <c r="AV35" s="38">
        <v>1</v>
      </c>
      <c r="AW35" s="38"/>
      <c r="AX35" s="38"/>
      <c r="AY35" s="38"/>
      <c r="AZ35" s="38" t="s">
        <v>87</v>
      </c>
      <c r="BA35" s="38"/>
      <c r="BB35" s="38"/>
      <c r="BC35" s="38"/>
      <c r="BD35" s="27"/>
      <c r="BE35" s="27"/>
      <c r="BF35" s="26"/>
      <c r="BG35" s="26"/>
      <c r="BH35" s="38">
        <v>295</v>
      </c>
      <c r="BI35" s="38"/>
      <c r="BJ35" s="38"/>
      <c r="BK35" s="38"/>
      <c r="BL35" s="26"/>
      <c r="BM35" s="25"/>
      <c r="BN35" s="59">
        <v>11665</v>
      </c>
      <c r="BO35" s="59"/>
      <c r="BP35" s="59"/>
      <c r="BQ35" s="59"/>
      <c r="BR35" s="59"/>
      <c r="BS35" s="25"/>
      <c r="BT35" s="25"/>
      <c r="BU35" s="38">
        <v>4304</v>
      </c>
      <c r="BV35" s="38"/>
      <c r="BW35" s="38"/>
      <c r="BX35" s="38"/>
      <c r="BY35" s="38"/>
      <c r="BZ35" s="38"/>
      <c r="CA35" s="25"/>
      <c r="CB35" s="25"/>
      <c r="CC35" s="26"/>
      <c r="CD35" s="38">
        <v>1</v>
      </c>
      <c r="CE35" s="38"/>
      <c r="CF35" s="38"/>
      <c r="CG35" s="38"/>
      <c r="CH35" s="25"/>
      <c r="CI35" s="25"/>
      <c r="CJ35" s="25"/>
      <c r="CK35" s="25"/>
      <c r="CL35" s="59">
        <v>5977.777777777778</v>
      </c>
      <c r="CM35" s="59"/>
      <c r="CN35" s="59"/>
      <c r="CO35" s="59"/>
      <c r="CP35" s="25"/>
      <c r="CQ35" s="25"/>
      <c r="CR35" s="25"/>
      <c r="CS35" s="25"/>
      <c r="CT35" s="59">
        <v>1458.9830508474574</v>
      </c>
      <c r="CU35" s="59"/>
      <c r="CV35" s="59"/>
      <c r="CW35" s="59"/>
      <c r="CX35" s="25"/>
      <c r="CY35" s="25"/>
      <c r="CZ35" s="25"/>
      <c r="DA35" s="25"/>
      <c r="DB35" s="59">
        <f t="shared" si="0"/>
        <v>36.89669952850407</v>
      </c>
      <c r="DC35" s="59"/>
      <c r="DD35" s="59"/>
      <c r="DE35" s="59"/>
      <c r="DF35" s="17"/>
      <c r="DG35" s="17"/>
    </row>
    <row r="36" spans="2:111" ht="11.25" customHeight="1">
      <c r="B36" s="13"/>
      <c r="C36" s="41">
        <v>563</v>
      </c>
      <c r="D36" s="41"/>
      <c r="E36" s="41"/>
      <c r="F36" s="54" t="s">
        <v>76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59">
        <v>203</v>
      </c>
      <c r="Y36" s="59"/>
      <c r="Z36" s="59"/>
      <c r="AA36" s="59"/>
      <c r="AB36" s="59">
        <v>75</v>
      </c>
      <c r="AC36" s="59"/>
      <c r="AD36" s="59"/>
      <c r="AE36" s="59"/>
      <c r="AF36" s="59">
        <v>75</v>
      </c>
      <c r="AG36" s="59"/>
      <c r="AH36" s="59"/>
      <c r="AI36" s="59"/>
      <c r="AJ36" s="59">
        <v>41</v>
      </c>
      <c r="AK36" s="59"/>
      <c r="AL36" s="59"/>
      <c r="AM36" s="59"/>
      <c r="AN36" s="59">
        <v>10</v>
      </c>
      <c r="AO36" s="59"/>
      <c r="AP36" s="59"/>
      <c r="AQ36" s="59"/>
      <c r="AR36" s="38">
        <v>1</v>
      </c>
      <c r="AS36" s="38"/>
      <c r="AT36" s="38"/>
      <c r="AU36" s="38"/>
      <c r="AV36" s="38">
        <v>1</v>
      </c>
      <c r="AW36" s="38"/>
      <c r="AX36" s="38"/>
      <c r="AY36" s="38"/>
      <c r="AZ36" s="38" t="s">
        <v>87</v>
      </c>
      <c r="BA36" s="38"/>
      <c r="BB36" s="38"/>
      <c r="BC36" s="38"/>
      <c r="BD36" s="27"/>
      <c r="BE36" s="27"/>
      <c r="BF36" s="26"/>
      <c r="BG36" s="26"/>
      <c r="BH36" s="38">
        <v>833</v>
      </c>
      <c r="BI36" s="38"/>
      <c r="BJ36" s="38"/>
      <c r="BK36" s="38"/>
      <c r="BL36" s="26"/>
      <c r="BM36" s="25"/>
      <c r="BN36" s="59">
        <v>30994</v>
      </c>
      <c r="BO36" s="59"/>
      <c r="BP36" s="59"/>
      <c r="BQ36" s="59"/>
      <c r="BR36" s="59"/>
      <c r="BS36" s="25"/>
      <c r="BT36" s="25"/>
      <c r="BU36" s="38">
        <v>11686</v>
      </c>
      <c r="BV36" s="38"/>
      <c r="BW36" s="38"/>
      <c r="BX36" s="38"/>
      <c r="BY36" s="38"/>
      <c r="BZ36" s="38"/>
      <c r="CA36" s="25"/>
      <c r="CB36" s="25"/>
      <c r="CC36" s="26"/>
      <c r="CD36" s="38">
        <v>9</v>
      </c>
      <c r="CE36" s="38"/>
      <c r="CF36" s="38"/>
      <c r="CG36" s="38"/>
      <c r="CH36" s="25"/>
      <c r="CI36" s="25"/>
      <c r="CJ36" s="25"/>
      <c r="CK36" s="25"/>
      <c r="CL36" s="59">
        <v>5756.6502463054185</v>
      </c>
      <c r="CM36" s="59"/>
      <c r="CN36" s="59"/>
      <c r="CO36" s="59"/>
      <c r="CP36" s="25"/>
      <c r="CQ36" s="25"/>
      <c r="CR36" s="25"/>
      <c r="CS36" s="25"/>
      <c r="CT36" s="59">
        <v>1402.8811524609844</v>
      </c>
      <c r="CU36" s="59"/>
      <c r="CV36" s="59"/>
      <c r="CW36" s="59"/>
      <c r="CX36" s="25"/>
      <c r="CY36" s="25"/>
      <c r="CZ36" s="25"/>
      <c r="DA36" s="25"/>
      <c r="DB36" s="59">
        <f t="shared" si="0"/>
        <v>37.70407175582371</v>
      </c>
      <c r="DC36" s="59"/>
      <c r="DD36" s="59"/>
      <c r="DE36" s="59"/>
      <c r="DF36" s="17"/>
      <c r="DG36" s="17"/>
    </row>
    <row r="37" spans="2:111" ht="11.25" customHeight="1">
      <c r="B37" s="13"/>
      <c r="C37" s="41">
        <v>564</v>
      </c>
      <c r="D37" s="41"/>
      <c r="E37" s="41"/>
      <c r="F37" s="54" t="s">
        <v>77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  <c r="X37" s="59">
        <v>32</v>
      </c>
      <c r="Y37" s="59"/>
      <c r="Z37" s="59"/>
      <c r="AA37" s="59"/>
      <c r="AB37" s="59">
        <v>13</v>
      </c>
      <c r="AC37" s="59"/>
      <c r="AD37" s="59"/>
      <c r="AE37" s="59"/>
      <c r="AF37" s="59">
        <v>7</v>
      </c>
      <c r="AG37" s="59"/>
      <c r="AH37" s="59"/>
      <c r="AI37" s="59"/>
      <c r="AJ37" s="59">
        <v>9</v>
      </c>
      <c r="AK37" s="59"/>
      <c r="AL37" s="59"/>
      <c r="AM37" s="59"/>
      <c r="AN37" s="59">
        <v>3</v>
      </c>
      <c r="AO37" s="59"/>
      <c r="AP37" s="59"/>
      <c r="AQ37" s="59"/>
      <c r="AR37" s="38" t="s">
        <v>87</v>
      </c>
      <c r="AS37" s="38"/>
      <c r="AT37" s="38"/>
      <c r="AU37" s="38"/>
      <c r="AV37" s="38" t="s">
        <v>87</v>
      </c>
      <c r="AW37" s="38"/>
      <c r="AX37" s="38"/>
      <c r="AY37" s="38"/>
      <c r="AZ37" s="38" t="s">
        <v>87</v>
      </c>
      <c r="BA37" s="38"/>
      <c r="BB37" s="38"/>
      <c r="BC37" s="38"/>
      <c r="BD37" s="27"/>
      <c r="BE37" s="27"/>
      <c r="BF37" s="26"/>
      <c r="BG37" s="26"/>
      <c r="BH37" s="38">
        <v>136</v>
      </c>
      <c r="BI37" s="38"/>
      <c r="BJ37" s="38"/>
      <c r="BK37" s="38"/>
      <c r="BL37" s="26"/>
      <c r="BM37" s="25"/>
      <c r="BN37" s="59">
        <v>4484</v>
      </c>
      <c r="BO37" s="59"/>
      <c r="BP37" s="59"/>
      <c r="BQ37" s="59"/>
      <c r="BR37" s="59"/>
      <c r="BS37" s="25"/>
      <c r="BT37" s="25"/>
      <c r="BU37" s="38">
        <v>1889</v>
      </c>
      <c r="BV37" s="38"/>
      <c r="BW37" s="38"/>
      <c r="BX37" s="38"/>
      <c r="BY37" s="38"/>
      <c r="BZ37" s="38"/>
      <c r="CA37" s="25"/>
      <c r="CB37" s="25"/>
      <c r="CC37" s="26"/>
      <c r="CD37" s="38">
        <v>13</v>
      </c>
      <c r="CE37" s="38"/>
      <c r="CF37" s="38"/>
      <c r="CG37" s="38"/>
      <c r="CH37" s="25"/>
      <c r="CI37" s="25"/>
      <c r="CJ37" s="25"/>
      <c r="CK37" s="25"/>
      <c r="CL37" s="59">
        <v>5903.125</v>
      </c>
      <c r="CM37" s="59"/>
      <c r="CN37" s="59"/>
      <c r="CO37" s="59"/>
      <c r="CP37" s="25"/>
      <c r="CQ37" s="25"/>
      <c r="CR37" s="25"/>
      <c r="CS37" s="25"/>
      <c r="CT37" s="59">
        <v>1388.9705882352941</v>
      </c>
      <c r="CU37" s="59"/>
      <c r="CV37" s="59"/>
      <c r="CW37" s="59"/>
      <c r="CX37" s="25"/>
      <c r="CY37" s="25"/>
      <c r="CZ37" s="25"/>
      <c r="DA37" s="25"/>
      <c r="DB37" s="59">
        <f t="shared" si="0"/>
        <v>42.12756467439786</v>
      </c>
      <c r="DC37" s="59"/>
      <c r="DD37" s="59"/>
      <c r="DE37" s="59"/>
      <c r="DF37" s="17"/>
      <c r="DG37" s="17"/>
    </row>
    <row r="38" spans="2:111" ht="11.25" customHeight="1">
      <c r="B38" s="13"/>
      <c r="C38" s="41">
        <v>569</v>
      </c>
      <c r="D38" s="41"/>
      <c r="E38" s="41"/>
      <c r="F38" s="54" t="s">
        <v>78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/>
      <c r="X38" s="59">
        <v>86</v>
      </c>
      <c r="Y38" s="59"/>
      <c r="Z38" s="59"/>
      <c r="AA38" s="59"/>
      <c r="AB38" s="59">
        <v>38</v>
      </c>
      <c r="AC38" s="59"/>
      <c r="AD38" s="59"/>
      <c r="AE38" s="59"/>
      <c r="AF38" s="59">
        <v>21</v>
      </c>
      <c r="AG38" s="59"/>
      <c r="AH38" s="59"/>
      <c r="AI38" s="59"/>
      <c r="AJ38" s="59">
        <v>19</v>
      </c>
      <c r="AK38" s="59"/>
      <c r="AL38" s="59"/>
      <c r="AM38" s="59"/>
      <c r="AN38" s="59">
        <v>5</v>
      </c>
      <c r="AO38" s="59"/>
      <c r="AP38" s="59"/>
      <c r="AQ38" s="59"/>
      <c r="AR38" s="38">
        <v>1</v>
      </c>
      <c r="AS38" s="38"/>
      <c r="AT38" s="38"/>
      <c r="AU38" s="38"/>
      <c r="AV38" s="38">
        <v>1</v>
      </c>
      <c r="AW38" s="38"/>
      <c r="AX38" s="38"/>
      <c r="AY38" s="38"/>
      <c r="AZ38" s="59">
        <v>1</v>
      </c>
      <c r="BA38" s="59"/>
      <c r="BB38" s="59"/>
      <c r="BC38" s="59"/>
      <c r="BD38" s="27"/>
      <c r="BE38" s="27"/>
      <c r="BF38" s="26"/>
      <c r="BG38" s="26"/>
      <c r="BH38" s="38">
        <v>427</v>
      </c>
      <c r="BI38" s="38"/>
      <c r="BJ38" s="38"/>
      <c r="BK38" s="38"/>
      <c r="BL38" s="26"/>
      <c r="BM38" s="25"/>
      <c r="BN38" s="59">
        <v>11500</v>
      </c>
      <c r="BO38" s="59"/>
      <c r="BP38" s="59"/>
      <c r="BQ38" s="59"/>
      <c r="BR38" s="59"/>
      <c r="BS38" s="25"/>
      <c r="BT38" s="25"/>
      <c r="BU38" s="38">
        <v>3968</v>
      </c>
      <c r="BV38" s="38"/>
      <c r="BW38" s="38"/>
      <c r="BX38" s="38"/>
      <c r="BY38" s="38"/>
      <c r="BZ38" s="38"/>
      <c r="CA38" s="25"/>
      <c r="CB38" s="25"/>
      <c r="CC38" s="26"/>
      <c r="CD38" s="38">
        <v>35</v>
      </c>
      <c r="CE38" s="38"/>
      <c r="CF38" s="38"/>
      <c r="CG38" s="38"/>
      <c r="CH38" s="25"/>
      <c r="CI38" s="25"/>
      <c r="CJ38" s="25"/>
      <c r="CK38" s="25"/>
      <c r="CL38" s="59">
        <v>4613.953488372093</v>
      </c>
      <c r="CM38" s="59"/>
      <c r="CN38" s="59"/>
      <c r="CO38" s="59"/>
      <c r="CP38" s="25"/>
      <c r="CQ38" s="25"/>
      <c r="CR38" s="25"/>
      <c r="CS38" s="25"/>
      <c r="CT38" s="59">
        <v>929.2740046838408</v>
      </c>
      <c r="CU38" s="59"/>
      <c r="CV38" s="59"/>
      <c r="CW38" s="59"/>
      <c r="CX38" s="25"/>
      <c r="CY38" s="25"/>
      <c r="CZ38" s="25"/>
      <c r="DA38" s="25"/>
      <c r="DB38" s="59">
        <f t="shared" si="0"/>
        <v>34.504347826086956</v>
      </c>
      <c r="DC38" s="59"/>
      <c r="DD38" s="59"/>
      <c r="DE38" s="59"/>
      <c r="DF38" s="17"/>
      <c r="DG38" s="17"/>
    </row>
    <row r="39" spans="2:111" s="7" customFormat="1" ht="11.25" customHeight="1">
      <c r="B39" s="40">
        <v>57</v>
      </c>
      <c r="C39" s="40"/>
      <c r="D39" s="45" t="s">
        <v>1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12"/>
      <c r="X39" s="59">
        <v>752</v>
      </c>
      <c r="Y39" s="59"/>
      <c r="Z39" s="59"/>
      <c r="AA39" s="59"/>
      <c r="AB39" s="59">
        <v>238</v>
      </c>
      <c r="AC39" s="59"/>
      <c r="AD39" s="59"/>
      <c r="AE39" s="59"/>
      <c r="AF39" s="59">
        <v>141</v>
      </c>
      <c r="AG39" s="59"/>
      <c r="AH39" s="59"/>
      <c r="AI39" s="59"/>
      <c r="AJ39" s="59">
        <v>136</v>
      </c>
      <c r="AK39" s="59"/>
      <c r="AL39" s="59"/>
      <c r="AM39" s="59"/>
      <c r="AN39" s="59">
        <v>142</v>
      </c>
      <c r="AO39" s="59"/>
      <c r="AP39" s="59"/>
      <c r="AQ39" s="59"/>
      <c r="AR39" s="59">
        <v>43</v>
      </c>
      <c r="AS39" s="59"/>
      <c r="AT39" s="59"/>
      <c r="AU39" s="59"/>
      <c r="AV39" s="59">
        <v>24</v>
      </c>
      <c r="AW39" s="59"/>
      <c r="AX39" s="59"/>
      <c r="AY39" s="59"/>
      <c r="AZ39" s="59">
        <v>28</v>
      </c>
      <c r="BA39" s="59"/>
      <c r="BB39" s="59"/>
      <c r="BC39" s="59"/>
      <c r="BD39" s="21"/>
      <c r="BE39" s="21"/>
      <c r="BF39" s="24"/>
      <c r="BG39" s="24"/>
      <c r="BH39" s="38">
        <f>SUM(BH40:BK47)</f>
        <v>8055</v>
      </c>
      <c r="BI39" s="38"/>
      <c r="BJ39" s="38"/>
      <c r="BK39" s="38"/>
      <c r="BL39" s="24"/>
      <c r="BM39" s="23"/>
      <c r="BN39" s="59">
        <f>SUM(BN40:BR47)</f>
        <v>120246</v>
      </c>
      <c r="BO39" s="59"/>
      <c r="BP39" s="59"/>
      <c r="BQ39" s="59"/>
      <c r="BR39" s="59"/>
      <c r="BS39" s="23"/>
      <c r="BT39" s="23"/>
      <c r="BU39" s="38">
        <v>117357</v>
      </c>
      <c r="BV39" s="38"/>
      <c r="BW39" s="38"/>
      <c r="BX39" s="38"/>
      <c r="BY39" s="38"/>
      <c r="BZ39" s="38"/>
      <c r="CA39" s="23"/>
      <c r="CB39" s="23"/>
      <c r="CC39" s="24"/>
      <c r="CD39" s="38">
        <v>619</v>
      </c>
      <c r="CE39" s="38"/>
      <c r="CF39" s="38"/>
      <c r="CG39" s="38"/>
      <c r="CH39" s="23"/>
      <c r="CI39" s="23"/>
      <c r="CJ39" s="23"/>
      <c r="CK39" s="23"/>
      <c r="CL39" s="59">
        <v>15605.984042553191</v>
      </c>
      <c r="CM39" s="59"/>
      <c r="CN39" s="59"/>
      <c r="CO39" s="59"/>
      <c r="CP39" s="23"/>
      <c r="CQ39" s="23"/>
      <c r="CR39" s="23"/>
      <c r="CS39" s="23"/>
      <c r="CT39" s="59">
        <v>1456.9459962756052</v>
      </c>
      <c r="CU39" s="59"/>
      <c r="CV39" s="59"/>
      <c r="CW39" s="59"/>
      <c r="CX39" s="23"/>
      <c r="CY39" s="23"/>
      <c r="CZ39" s="23"/>
      <c r="DA39" s="23"/>
      <c r="DB39" s="59">
        <f t="shared" si="0"/>
        <v>97.59742527817973</v>
      </c>
      <c r="DC39" s="59"/>
      <c r="DD39" s="59"/>
      <c r="DE39" s="59"/>
      <c r="DF39" s="16"/>
      <c r="DG39" s="16"/>
    </row>
    <row r="40" spans="2:111" ht="11.25" customHeight="1">
      <c r="B40" s="13"/>
      <c r="C40" s="41">
        <v>571</v>
      </c>
      <c r="D40" s="41"/>
      <c r="E40" s="41"/>
      <c r="F40" s="54" t="s">
        <v>38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5"/>
      <c r="X40" s="59">
        <v>81</v>
      </c>
      <c r="Y40" s="59"/>
      <c r="Z40" s="59"/>
      <c r="AA40" s="59"/>
      <c r="AB40" s="59">
        <v>11</v>
      </c>
      <c r="AC40" s="59"/>
      <c r="AD40" s="59"/>
      <c r="AE40" s="59"/>
      <c r="AF40" s="59">
        <v>5</v>
      </c>
      <c r="AG40" s="59"/>
      <c r="AH40" s="59"/>
      <c r="AI40" s="59"/>
      <c r="AJ40" s="59">
        <v>3</v>
      </c>
      <c r="AK40" s="59"/>
      <c r="AL40" s="59"/>
      <c r="AM40" s="59"/>
      <c r="AN40" s="59">
        <v>11</v>
      </c>
      <c r="AO40" s="59"/>
      <c r="AP40" s="59"/>
      <c r="AQ40" s="59"/>
      <c r="AR40" s="38">
        <v>11</v>
      </c>
      <c r="AS40" s="38"/>
      <c r="AT40" s="38"/>
      <c r="AU40" s="38"/>
      <c r="AV40" s="38">
        <v>17</v>
      </c>
      <c r="AW40" s="38"/>
      <c r="AX40" s="38"/>
      <c r="AY40" s="38"/>
      <c r="AZ40" s="59">
        <v>23</v>
      </c>
      <c r="BA40" s="59"/>
      <c r="BB40" s="59"/>
      <c r="BC40" s="59"/>
      <c r="BD40" s="27"/>
      <c r="BE40" s="27"/>
      <c r="BF40" s="26"/>
      <c r="BG40" s="26"/>
      <c r="BH40" s="38">
        <v>3095</v>
      </c>
      <c r="BI40" s="38"/>
      <c r="BJ40" s="38"/>
      <c r="BK40" s="38"/>
      <c r="BL40" s="26"/>
      <c r="BM40" s="25"/>
      <c r="BN40" s="59">
        <v>74757</v>
      </c>
      <c r="BO40" s="59"/>
      <c r="BP40" s="59"/>
      <c r="BQ40" s="59"/>
      <c r="BR40" s="59"/>
      <c r="BS40" s="25"/>
      <c r="BT40" s="25"/>
      <c r="BU40" s="38">
        <v>65367</v>
      </c>
      <c r="BV40" s="38"/>
      <c r="BW40" s="38"/>
      <c r="BX40" s="38"/>
      <c r="BY40" s="38"/>
      <c r="BZ40" s="38"/>
      <c r="CA40" s="25"/>
      <c r="CB40" s="25"/>
      <c r="CC40" s="26"/>
      <c r="CD40" s="38">
        <v>275</v>
      </c>
      <c r="CE40" s="38"/>
      <c r="CF40" s="38"/>
      <c r="CG40" s="38"/>
      <c r="CH40" s="25"/>
      <c r="CI40" s="25"/>
      <c r="CJ40" s="25"/>
      <c r="CK40" s="25"/>
      <c r="CL40" s="59">
        <v>80700</v>
      </c>
      <c r="CM40" s="59"/>
      <c r="CN40" s="59"/>
      <c r="CO40" s="59"/>
      <c r="CP40" s="25"/>
      <c r="CQ40" s="25"/>
      <c r="CR40" s="25"/>
      <c r="CS40" s="25"/>
      <c r="CT40" s="59">
        <v>2112.0193861066236</v>
      </c>
      <c r="CU40" s="59"/>
      <c r="CV40" s="59"/>
      <c r="CW40" s="59"/>
      <c r="CX40" s="25"/>
      <c r="CY40" s="25"/>
      <c r="CZ40" s="25"/>
      <c r="DA40" s="25"/>
      <c r="DB40" s="59">
        <f t="shared" si="0"/>
        <v>87.43930334283078</v>
      </c>
      <c r="DC40" s="59"/>
      <c r="DD40" s="59"/>
      <c r="DE40" s="59"/>
      <c r="DF40" s="17"/>
      <c r="DG40" s="17"/>
    </row>
    <row r="41" spans="2:111" ht="11.25" customHeight="1">
      <c r="B41" s="13"/>
      <c r="C41" s="41">
        <v>572</v>
      </c>
      <c r="D41" s="41"/>
      <c r="E41" s="41"/>
      <c r="F41" s="54" t="s">
        <v>39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59">
        <v>65</v>
      </c>
      <c r="Y41" s="59"/>
      <c r="Z41" s="59"/>
      <c r="AA41" s="59"/>
      <c r="AB41" s="59">
        <v>32</v>
      </c>
      <c r="AC41" s="59"/>
      <c r="AD41" s="59"/>
      <c r="AE41" s="59"/>
      <c r="AF41" s="59">
        <v>21</v>
      </c>
      <c r="AG41" s="59"/>
      <c r="AH41" s="59"/>
      <c r="AI41" s="59"/>
      <c r="AJ41" s="59">
        <v>9</v>
      </c>
      <c r="AK41" s="59"/>
      <c r="AL41" s="59"/>
      <c r="AM41" s="59"/>
      <c r="AN41" s="59">
        <v>1</v>
      </c>
      <c r="AO41" s="59"/>
      <c r="AP41" s="59"/>
      <c r="AQ41" s="59"/>
      <c r="AR41" s="38">
        <v>1</v>
      </c>
      <c r="AS41" s="38"/>
      <c r="AT41" s="38"/>
      <c r="AU41" s="38"/>
      <c r="AV41" s="38">
        <v>1</v>
      </c>
      <c r="AW41" s="38"/>
      <c r="AX41" s="38"/>
      <c r="AY41" s="38"/>
      <c r="AZ41" s="38" t="s">
        <v>87</v>
      </c>
      <c r="BA41" s="38"/>
      <c r="BB41" s="38"/>
      <c r="BC41" s="38"/>
      <c r="BD41" s="27"/>
      <c r="BE41" s="27"/>
      <c r="BF41" s="26"/>
      <c r="BG41" s="26"/>
      <c r="BH41" s="38">
        <v>246</v>
      </c>
      <c r="BI41" s="38"/>
      <c r="BJ41" s="38"/>
      <c r="BK41" s="38"/>
      <c r="BL41" s="26"/>
      <c r="BM41" s="25"/>
      <c r="BN41" s="59">
        <v>4599</v>
      </c>
      <c r="BO41" s="59"/>
      <c r="BP41" s="59"/>
      <c r="BQ41" s="59"/>
      <c r="BR41" s="59"/>
      <c r="BS41" s="25"/>
      <c r="BT41" s="25"/>
      <c r="BU41" s="38">
        <v>5290</v>
      </c>
      <c r="BV41" s="38"/>
      <c r="BW41" s="38"/>
      <c r="BX41" s="38"/>
      <c r="BY41" s="38"/>
      <c r="BZ41" s="38"/>
      <c r="CA41" s="25"/>
      <c r="CB41" s="25"/>
      <c r="CC41" s="26"/>
      <c r="CD41" s="38">
        <v>52</v>
      </c>
      <c r="CE41" s="38"/>
      <c r="CF41" s="38"/>
      <c r="CG41" s="38"/>
      <c r="CH41" s="25"/>
      <c r="CI41" s="25"/>
      <c r="CJ41" s="25"/>
      <c r="CK41" s="25"/>
      <c r="CL41" s="59">
        <v>8138.461538461539</v>
      </c>
      <c r="CM41" s="59"/>
      <c r="CN41" s="59"/>
      <c r="CO41" s="59"/>
      <c r="CP41" s="25"/>
      <c r="CQ41" s="25"/>
      <c r="CR41" s="25"/>
      <c r="CS41" s="25"/>
      <c r="CT41" s="59">
        <v>2150.4065040650407</v>
      </c>
      <c r="CU41" s="59"/>
      <c r="CV41" s="59"/>
      <c r="CW41" s="59"/>
      <c r="CX41" s="25"/>
      <c r="CY41" s="25"/>
      <c r="CZ41" s="25"/>
      <c r="DA41" s="25"/>
      <c r="DB41" s="59">
        <f t="shared" si="0"/>
        <v>115.02500543596435</v>
      </c>
      <c r="DC41" s="59"/>
      <c r="DD41" s="59"/>
      <c r="DE41" s="59"/>
      <c r="DF41" s="17"/>
      <c r="DG41" s="17"/>
    </row>
    <row r="42" spans="2:111" ht="11.25" customHeight="1">
      <c r="B42" s="13"/>
      <c r="C42" s="41">
        <v>573</v>
      </c>
      <c r="D42" s="41"/>
      <c r="E42" s="41"/>
      <c r="F42" s="54" t="s">
        <v>40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5"/>
      <c r="X42" s="59">
        <v>21</v>
      </c>
      <c r="Y42" s="59"/>
      <c r="Z42" s="59"/>
      <c r="AA42" s="59"/>
      <c r="AB42" s="59">
        <v>11</v>
      </c>
      <c r="AC42" s="59"/>
      <c r="AD42" s="59"/>
      <c r="AE42" s="59"/>
      <c r="AF42" s="59">
        <v>3</v>
      </c>
      <c r="AG42" s="59"/>
      <c r="AH42" s="59"/>
      <c r="AI42" s="59"/>
      <c r="AJ42" s="59">
        <v>7</v>
      </c>
      <c r="AK42" s="59"/>
      <c r="AL42" s="59"/>
      <c r="AM42" s="59"/>
      <c r="AN42" s="59" t="s">
        <v>87</v>
      </c>
      <c r="AO42" s="59"/>
      <c r="AP42" s="59"/>
      <c r="AQ42" s="59"/>
      <c r="AR42" s="38" t="s">
        <v>87</v>
      </c>
      <c r="AS42" s="38"/>
      <c r="AT42" s="38"/>
      <c r="AU42" s="38"/>
      <c r="AV42" s="38" t="s">
        <v>87</v>
      </c>
      <c r="AW42" s="38"/>
      <c r="AX42" s="38"/>
      <c r="AY42" s="38"/>
      <c r="AZ42" s="38" t="s">
        <v>87</v>
      </c>
      <c r="BA42" s="38"/>
      <c r="BB42" s="38"/>
      <c r="BC42" s="38"/>
      <c r="BD42" s="27"/>
      <c r="BE42" s="27"/>
      <c r="BF42" s="26"/>
      <c r="BG42" s="26"/>
      <c r="BH42" s="38">
        <v>76</v>
      </c>
      <c r="BI42" s="38"/>
      <c r="BJ42" s="38"/>
      <c r="BK42" s="38"/>
      <c r="BL42" s="26"/>
      <c r="BM42" s="25"/>
      <c r="BN42" s="59">
        <v>857</v>
      </c>
      <c r="BO42" s="59"/>
      <c r="BP42" s="59"/>
      <c r="BQ42" s="59"/>
      <c r="BR42" s="59"/>
      <c r="BS42" s="25"/>
      <c r="BT42" s="25"/>
      <c r="BU42" s="38">
        <v>598</v>
      </c>
      <c r="BV42" s="38"/>
      <c r="BW42" s="38"/>
      <c r="BX42" s="38"/>
      <c r="BY42" s="38"/>
      <c r="BZ42" s="38"/>
      <c r="CA42" s="25"/>
      <c r="CB42" s="25"/>
      <c r="CC42" s="26"/>
      <c r="CD42" s="38" t="s">
        <v>61</v>
      </c>
      <c r="CE42" s="38"/>
      <c r="CF42" s="38"/>
      <c r="CG42" s="38"/>
      <c r="CH42" s="25"/>
      <c r="CI42" s="25"/>
      <c r="CJ42" s="25"/>
      <c r="CK42" s="25"/>
      <c r="CL42" s="59">
        <v>2847.6190476190473</v>
      </c>
      <c r="CM42" s="59"/>
      <c r="CN42" s="59"/>
      <c r="CO42" s="59"/>
      <c r="CP42" s="25"/>
      <c r="CQ42" s="25"/>
      <c r="CR42" s="25"/>
      <c r="CS42" s="25"/>
      <c r="CT42" s="59">
        <v>786.8421052631579</v>
      </c>
      <c r="CU42" s="59"/>
      <c r="CV42" s="59"/>
      <c r="CW42" s="59"/>
      <c r="CX42" s="25"/>
      <c r="CY42" s="25"/>
      <c r="CZ42" s="25"/>
      <c r="DA42" s="25"/>
      <c r="DB42" s="59">
        <f t="shared" si="0"/>
        <v>69.77829638273046</v>
      </c>
      <c r="DC42" s="59"/>
      <c r="DD42" s="59"/>
      <c r="DE42" s="59"/>
      <c r="DF42" s="17"/>
      <c r="DG42" s="17"/>
    </row>
    <row r="43" spans="2:111" ht="11.25" customHeight="1">
      <c r="B43" s="13"/>
      <c r="C43" s="41">
        <v>574</v>
      </c>
      <c r="D43" s="41"/>
      <c r="E43" s="41"/>
      <c r="F43" s="54" t="s">
        <v>41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5"/>
      <c r="X43" s="59">
        <v>33</v>
      </c>
      <c r="Y43" s="59"/>
      <c r="Z43" s="59"/>
      <c r="AA43" s="59"/>
      <c r="AB43" s="59">
        <v>7</v>
      </c>
      <c r="AC43" s="59"/>
      <c r="AD43" s="59"/>
      <c r="AE43" s="59"/>
      <c r="AF43" s="59">
        <v>11</v>
      </c>
      <c r="AG43" s="59"/>
      <c r="AH43" s="59"/>
      <c r="AI43" s="59"/>
      <c r="AJ43" s="59">
        <v>9</v>
      </c>
      <c r="AK43" s="59"/>
      <c r="AL43" s="59"/>
      <c r="AM43" s="59"/>
      <c r="AN43" s="59">
        <v>5</v>
      </c>
      <c r="AO43" s="59"/>
      <c r="AP43" s="59"/>
      <c r="AQ43" s="59"/>
      <c r="AR43" s="38" t="s">
        <v>87</v>
      </c>
      <c r="AS43" s="38"/>
      <c r="AT43" s="38"/>
      <c r="AU43" s="38"/>
      <c r="AV43" s="38" t="s">
        <v>87</v>
      </c>
      <c r="AW43" s="38"/>
      <c r="AX43" s="38"/>
      <c r="AY43" s="38"/>
      <c r="AZ43" s="59">
        <v>1</v>
      </c>
      <c r="BA43" s="59"/>
      <c r="BB43" s="59"/>
      <c r="BC43" s="59"/>
      <c r="BD43" s="27"/>
      <c r="BE43" s="27"/>
      <c r="BF43" s="26"/>
      <c r="BG43" s="26"/>
      <c r="BH43" s="38">
        <v>247</v>
      </c>
      <c r="BI43" s="38"/>
      <c r="BJ43" s="38"/>
      <c r="BK43" s="38"/>
      <c r="BL43" s="26"/>
      <c r="BM43" s="25"/>
      <c r="BN43" s="59">
        <v>2072</v>
      </c>
      <c r="BO43" s="59"/>
      <c r="BP43" s="59"/>
      <c r="BQ43" s="59"/>
      <c r="BR43" s="59"/>
      <c r="BS43" s="25"/>
      <c r="BT43" s="25"/>
      <c r="BU43" s="38">
        <v>3408</v>
      </c>
      <c r="BV43" s="38"/>
      <c r="BW43" s="38"/>
      <c r="BX43" s="38"/>
      <c r="BY43" s="38"/>
      <c r="BZ43" s="38"/>
      <c r="CA43" s="25"/>
      <c r="CB43" s="25"/>
      <c r="CC43" s="26"/>
      <c r="CD43" s="38" t="s">
        <v>61</v>
      </c>
      <c r="CE43" s="38"/>
      <c r="CF43" s="38"/>
      <c r="CG43" s="38"/>
      <c r="CH43" s="25"/>
      <c r="CI43" s="25"/>
      <c r="CJ43" s="25"/>
      <c r="CK43" s="25"/>
      <c r="CL43" s="59">
        <v>10327.272727272726</v>
      </c>
      <c r="CM43" s="59"/>
      <c r="CN43" s="59"/>
      <c r="CO43" s="59"/>
      <c r="CP43" s="25"/>
      <c r="CQ43" s="25"/>
      <c r="CR43" s="25"/>
      <c r="CS43" s="25"/>
      <c r="CT43" s="59">
        <v>1379.757085020243</v>
      </c>
      <c r="CU43" s="59"/>
      <c r="CV43" s="59"/>
      <c r="CW43" s="59"/>
      <c r="CX43" s="25"/>
      <c r="CY43" s="25"/>
      <c r="CZ43" s="25"/>
      <c r="DA43" s="25"/>
      <c r="DB43" s="59">
        <f t="shared" si="0"/>
        <v>164.47876447876448</v>
      </c>
      <c r="DC43" s="59"/>
      <c r="DD43" s="59"/>
      <c r="DE43" s="59"/>
      <c r="DF43" s="17"/>
      <c r="DG43" s="17"/>
    </row>
    <row r="44" spans="2:111" ht="11.25" customHeight="1">
      <c r="B44" s="13"/>
      <c r="C44" s="41">
        <v>575</v>
      </c>
      <c r="D44" s="41"/>
      <c r="E44" s="41"/>
      <c r="F44" s="54" t="s">
        <v>42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  <c r="X44" s="59">
        <v>46</v>
      </c>
      <c r="Y44" s="59"/>
      <c r="Z44" s="59"/>
      <c r="AA44" s="59"/>
      <c r="AB44" s="59">
        <v>23</v>
      </c>
      <c r="AC44" s="59"/>
      <c r="AD44" s="59"/>
      <c r="AE44" s="59"/>
      <c r="AF44" s="59">
        <v>10</v>
      </c>
      <c r="AG44" s="59"/>
      <c r="AH44" s="59"/>
      <c r="AI44" s="59"/>
      <c r="AJ44" s="59">
        <v>11</v>
      </c>
      <c r="AK44" s="59"/>
      <c r="AL44" s="59"/>
      <c r="AM44" s="59"/>
      <c r="AN44" s="59" t="s">
        <v>87</v>
      </c>
      <c r="AO44" s="59"/>
      <c r="AP44" s="59"/>
      <c r="AQ44" s="59"/>
      <c r="AR44" s="38">
        <v>1</v>
      </c>
      <c r="AS44" s="38"/>
      <c r="AT44" s="38"/>
      <c r="AU44" s="38"/>
      <c r="AV44" s="38" t="s">
        <v>87</v>
      </c>
      <c r="AW44" s="38"/>
      <c r="AX44" s="38"/>
      <c r="AY44" s="38"/>
      <c r="AZ44" s="59">
        <v>1</v>
      </c>
      <c r="BA44" s="59"/>
      <c r="BB44" s="59"/>
      <c r="BC44" s="59"/>
      <c r="BD44" s="27"/>
      <c r="BE44" s="27"/>
      <c r="BF44" s="26"/>
      <c r="BG44" s="26"/>
      <c r="BH44" s="38">
        <v>218</v>
      </c>
      <c r="BI44" s="38"/>
      <c r="BJ44" s="38"/>
      <c r="BK44" s="38"/>
      <c r="BL44" s="26"/>
      <c r="BM44" s="25"/>
      <c r="BN44" s="59">
        <v>2549</v>
      </c>
      <c r="BO44" s="59"/>
      <c r="BP44" s="59"/>
      <c r="BQ44" s="59"/>
      <c r="BR44" s="59"/>
      <c r="BS44" s="25"/>
      <c r="BT44" s="25"/>
      <c r="BU44" s="38">
        <v>2209</v>
      </c>
      <c r="BV44" s="38"/>
      <c r="BW44" s="38"/>
      <c r="BX44" s="38"/>
      <c r="BY44" s="38"/>
      <c r="BZ44" s="38"/>
      <c r="CA44" s="25"/>
      <c r="CB44" s="25"/>
      <c r="CC44" s="26"/>
      <c r="CD44" s="38">
        <v>1</v>
      </c>
      <c r="CE44" s="38"/>
      <c r="CF44" s="38"/>
      <c r="CG44" s="38"/>
      <c r="CH44" s="25"/>
      <c r="CI44" s="25"/>
      <c r="CJ44" s="25"/>
      <c r="CK44" s="25"/>
      <c r="CL44" s="59">
        <v>4802.173913043478</v>
      </c>
      <c r="CM44" s="59"/>
      <c r="CN44" s="59"/>
      <c r="CO44" s="59"/>
      <c r="CP44" s="25"/>
      <c r="CQ44" s="25"/>
      <c r="CR44" s="25"/>
      <c r="CS44" s="25"/>
      <c r="CT44" s="59">
        <v>1013.302752293578</v>
      </c>
      <c r="CU44" s="59"/>
      <c r="CV44" s="59"/>
      <c r="CW44" s="59"/>
      <c r="CX44" s="25"/>
      <c r="CY44" s="25"/>
      <c r="CZ44" s="25"/>
      <c r="DA44" s="25"/>
      <c r="DB44" s="59">
        <f t="shared" si="0"/>
        <v>86.6614358571989</v>
      </c>
      <c r="DC44" s="59"/>
      <c r="DD44" s="59"/>
      <c r="DE44" s="59"/>
      <c r="DF44" s="17"/>
      <c r="DG44" s="17"/>
    </row>
    <row r="45" spans="2:111" ht="11.25" customHeight="1">
      <c r="B45" s="13"/>
      <c r="C45" s="41">
        <v>576</v>
      </c>
      <c r="D45" s="41"/>
      <c r="E45" s="41"/>
      <c r="F45" s="54" t="s">
        <v>43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  <c r="X45" s="59">
        <v>107</v>
      </c>
      <c r="Y45" s="59"/>
      <c r="Z45" s="59"/>
      <c r="AA45" s="59"/>
      <c r="AB45" s="59">
        <v>25</v>
      </c>
      <c r="AC45" s="59"/>
      <c r="AD45" s="59"/>
      <c r="AE45" s="59"/>
      <c r="AF45" s="59">
        <v>33</v>
      </c>
      <c r="AG45" s="59"/>
      <c r="AH45" s="59"/>
      <c r="AI45" s="59"/>
      <c r="AJ45" s="59">
        <v>36</v>
      </c>
      <c r="AK45" s="59"/>
      <c r="AL45" s="59"/>
      <c r="AM45" s="59"/>
      <c r="AN45" s="59">
        <v>5</v>
      </c>
      <c r="AO45" s="59"/>
      <c r="AP45" s="59"/>
      <c r="AQ45" s="59"/>
      <c r="AR45" s="38">
        <v>6</v>
      </c>
      <c r="AS45" s="38"/>
      <c r="AT45" s="38"/>
      <c r="AU45" s="38"/>
      <c r="AV45" s="38">
        <v>2</v>
      </c>
      <c r="AW45" s="38"/>
      <c r="AX45" s="38"/>
      <c r="AY45" s="38"/>
      <c r="AZ45" s="38" t="s">
        <v>87</v>
      </c>
      <c r="BA45" s="38"/>
      <c r="BB45" s="38"/>
      <c r="BC45" s="38"/>
      <c r="BD45" s="27"/>
      <c r="BE45" s="27"/>
      <c r="BF45" s="26"/>
      <c r="BG45" s="26"/>
      <c r="BH45" s="38">
        <v>676</v>
      </c>
      <c r="BI45" s="38"/>
      <c r="BJ45" s="38"/>
      <c r="BK45" s="38"/>
      <c r="BL45" s="26"/>
      <c r="BM45" s="25"/>
      <c r="BN45" s="59">
        <v>4798</v>
      </c>
      <c r="BO45" s="59"/>
      <c r="BP45" s="59"/>
      <c r="BQ45" s="59"/>
      <c r="BR45" s="59"/>
      <c r="BS45" s="25"/>
      <c r="BT45" s="25"/>
      <c r="BU45" s="38">
        <v>4252</v>
      </c>
      <c r="BV45" s="38"/>
      <c r="BW45" s="38"/>
      <c r="BX45" s="38"/>
      <c r="BY45" s="38"/>
      <c r="BZ45" s="38"/>
      <c r="CA45" s="25"/>
      <c r="CB45" s="25"/>
      <c r="CC45" s="26"/>
      <c r="CD45" s="38">
        <v>16</v>
      </c>
      <c r="CE45" s="38"/>
      <c r="CF45" s="38"/>
      <c r="CG45" s="38"/>
      <c r="CH45" s="25"/>
      <c r="CI45" s="25"/>
      <c r="CJ45" s="25"/>
      <c r="CK45" s="25"/>
      <c r="CL45" s="59">
        <v>3973.831775700935</v>
      </c>
      <c r="CM45" s="59"/>
      <c r="CN45" s="59"/>
      <c r="CO45" s="59"/>
      <c r="CP45" s="25"/>
      <c r="CQ45" s="25"/>
      <c r="CR45" s="25"/>
      <c r="CS45" s="25"/>
      <c r="CT45" s="59">
        <v>628.9940828402367</v>
      </c>
      <c r="CU45" s="59"/>
      <c r="CV45" s="59"/>
      <c r="CW45" s="59"/>
      <c r="CX45" s="25"/>
      <c r="CY45" s="25"/>
      <c r="CZ45" s="25"/>
      <c r="DA45" s="25"/>
      <c r="DB45" s="59">
        <f t="shared" si="0"/>
        <v>88.62025844101709</v>
      </c>
      <c r="DC45" s="59"/>
      <c r="DD45" s="59"/>
      <c r="DE45" s="59"/>
      <c r="DF45" s="17"/>
      <c r="DG45" s="17"/>
    </row>
    <row r="46" spans="2:111" ht="11.25" customHeight="1">
      <c r="B46" s="13"/>
      <c r="C46" s="41">
        <v>577</v>
      </c>
      <c r="D46" s="41"/>
      <c r="E46" s="41"/>
      <c r="F46" s="54" t="s">
        <v>44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  <c r="X46" s="59">
        <v>32</v>
      </c>
      <c r="Y46" s="59"/>
      <c r="Z46" s="59"/>
      <c r="AA46" s="59"/>
      <c r="AB46" s="59">
        <v>16</v>
      </c>
      <c r="AC46" s="59"/>
      <c r="AD46" s="59"/>
      <c r="AE46" s="59"/>
      <c r="AF46" s="59">
        <v>11</v>
      </c>
      <c r="AG46" s="59"/>
      <c r="AH46" s="59"/>
      <c r="AI46" s="59"/>
      <c r="AJ46" s="59">
        <v>4</v>
      </c>
      <c r="AK46" s="59"/>
      <c r="AL46" s="59"/>
      <c r="AM46" s="59"/>
      <c r="AN46" s="59">
        <v>1</v>
      </c>
      <c r="AO46" s="59"/>
      <c r="AP46" s="59"/>
      <c r="AQ46" s="59"/>
      <c r="AR46" s="38" t="s">
        <v>87</v>
      </c>
      <c r="AS46" s="38"/>
      <c r="AT46" s="38"/>
      <c r="AU46" s="38"/>
      <c r="AV46" s="38" t="s">
        <v>87</v>
      </c>
      <c r="AW46" s="38"/>
      <c r="AX46" s="38"/>
      <c r="AY46" s="38"/>
      <c r="AZ46" s="38" t="s">
        <v>87</v>
      </c>
      <c r="BA46" s="38"/>
      <c r="BB46" s="38"/>
      <c r="BC46" s="38"/>
      <c r="BD46" s="27"/>
      <c r="BE46" s="27"/>
      <c r="BF46" s="26"/>
      <c r="BG46" s="26"/>
      <c r="BH46" s="38">
        <v>101</v>
      </c>
      <c r="BI46" s="38"/>
      <c r="BJ46" s="38"/>
      <c r="BK46" s="38"/>
      <c r="BL46" s="26"/>
      <c r="BM46" s="25"/>
      <c r="BN46" s="59">
        <v>1386</v>
      </c>
      <c r="BO46" s="59"/>
      <c r="BP46" s="59"/>
      <c r="BQ46" s="59"/>
      <c r="BR46" s="59"/>
      <c r="BS46" s="25"/>
      <c r="BT46" s="25"/>
      <c r="BU46" s="38">
        <v>1229</v>
      </c>
      <c r="BV46" s="38"/>
      <c r="BW46" s="38"/>
      <c r="BX46" s="38"/>
      <c r="BY46" s="38"/>
      <c r="BZ46" s="38"/>
      <c r="CA46" s="25"/>
      <c r="CB46" s="25"/>
      <c r="CC46" s="26"/>
      <c r="CD46" s="38">
        <v>33</v>
      </c>
      <c r="CE46" s="38"/>
      <c r="CF46" s="38"/>
      <c r="CG46" s="38"/>
      <c r="CH46" s="25"/>
      <c r="CI46" s="25"/>
      <c r="CJ46" s="25"/>
      <c r="CK46" s="25"/>
      <c r="CL46" s="59">
        <v>3840.625</v>
      </c>
      <c r="CM46" s="59"/>
      <c r="CN46" s="59"/>
      <c r="CO46" s="59"/>
      <c r="CP46" s="25"/>
      <c r="CQ46" s="25"/>
      <c r="CR46" s="25"/>
      <c r="CS46" s="25"/>
      <c r="CT46" s="59">
        <v>1216.8316831683167</v>
      </c>
      <c r="CU46" s="59"/>
      <c r="CV46" s="59"/>
      <c r="CW46" s="59"/>
      <c r="CX46" s="25"/>
      <c r="CY46" s="25"/>
      <c r="CZ46" s="25"/>
      <c r="DA46" s="25"/>
      <c r="DB46" s="59">
        <f t="shared" si="0"/>
        <v>88.67243867243867</v>
      </c>
      <c r="DC46" s="59"/>
      <c r="DD46" s="59"/>
      <c r="DE46" s="59"/>
      <c r="DF46" s="17"/>
      <c r="DG46" s="17"/>
    </row>
    <row r="47" spans="2:111" ht="11.25" customHeight="1">
      <c r="B47" s="13"/>
      <c r="C47" s="41">
        <v>579</v>
      </c>
      <c r="D47" s="41"/>
      <c r="E47" s="41"/>
      <c r="F47" s="54" t="s">
        <v>79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59">
        <v>367</v>
      </c>
      <c r="Y47" s="59"/>
      <c r="Z47" s="59"/>
      <c r="AA47" s="59"/>
      <c r="AB47" s="59">
        <v>113</v>
      </c>
      <c r="AC47" s="59"/>
      <c r="AD47" s="59"/>
      <c r="AE47" s="59"/>
      <c r="AF47" s="59">
        <v>47</v>
      </c>
      <c r="AG47" s="59"/>
      <c r="AH47" s="59"/>
      <c r="AI47" s="59"/>
      <c r="AJ47" s="59">
        <v>57</v>
      </c>
      <c r="AK47" s="59"/>
      <c r="AL47" s="59"/>
      <c r="AM47" s="59"/>
      <c r="AN47" s="59">
        <v>119</v>
      </c>
      <c r="AO47" s="59"/>
      <c r="AP47" s="59"/>
      <c r="AQ47" s="59"/>
      <c r="AR47" s="38">
        <v>24</v>
      </c>
      <c r="AS47" s="38"/>
      <c r="AT47" s="38"/>
      <c r="AU47" s="38"/>
      <c r="AV47" s="38">
        <v>4</v>
      </c>
      <c r="AW47" s="38"/>
      <c r="AX47" s="38"/>
      <c r="AY47" s="38"/>
      <c r="AZ47" s="59">
        <v>3</v>
      </c>
      <c r="BA47" s="59"/>
      <c r="BB47" s="59"/>
      <c r="BC47" s="59"/>
      <c r="BD47" s="27"/>
      <c r="BE47" s="27"/>
      <c r="BF47" s="26"/>
      <c r="BG47" s="26"/>
      <c r="BH47" s="38">
        <v>3396</v>
      </c>
      <c r="BI47" s="38"/>
      <c r="BJ47" s="38"/>
      <c r="BK47" s="38"/>
      <c r="BL47" s="26"/>
      <c r="BM47" s="25"/>
      <c r="BN47" s="59">
        <v>29228</v>
      </c>
      <c r="BO47" s="59"/>
      <c r="BP47" s="59"/>
      <c r="BQ47" s="59"/>
      <c r="BR47" s="59"/>
      <c r="BS47" s="25"/>
      <c r="BT47" s="25"/>
      <c r="BU47" s="38">
        <v>35005</v>
      </c>
      <c r="BV47" s="38"/>
      <c r="BW47" s="38"/>
      <c r="BX47" s="38"/>
      <c r="BY47" s="38"/>
      <c r="BZ47" s="38"/>
      <c r="CA47" s="25"/>
      <c r="CB47" s="25"/>
      <c r="CC47" s="26"/>
      <c r="CD47" s="38">
        <v>242</v>
      </c>
      <c r="CE47" s="38"/>
      <c r="CF47" s="38"/>
      <c r="CG47" s="38"/>
      <c r="CH47" s="25"/>
      <c r="CI47" s="25"/>
      <c r="CJ47" s="25"/>
      <c r="CK47" s="25"/>
      <c r="CL47" s="59">
        <v>9538.147138964578</v>
      </c>
      <c r="CM47" s="59"/>
      <c r="CN47" s="59"/>
      <c r="CO47" s="59"/>
      <c r="CP47" s="25"/>
      <c r="CQ47" s="25"/>
      <c r="CR47" s="25"/>
      <c r="CS47" s="25"/>
      <c r="CT47" s="59">
        <v>1030.771495877503</v>
      </c>
      <c r="CU47" s="59"/>
      <c r="CV47" s="59"/>
      <c r="CW47" s="59"/>
      <c r="CX47" s="25"/>
      <c r="CY47" s="25"/>
      <c r="CZ47" s="25"/>
      <c r="DA47" s="25"/>
      <c r="DB47" s="59">
        <f t="shared" si="0"/>
        <v>119.76529355412617</v>
      </c>
      <c r="DC47" s="59"/>
      <c r="DD47" s="59"/>
      <c r="DE47" s="59"/>
      <c r="DF47" s="17"/>
      <c r="DG47" s="17"/>
    </row>
    <row r="48" spans="2:111" s="7" customFormat="1" ht="11.25" customHeight="1">
      <c r="B48" s="40">
        <v>58</v>
      </c>
      <c r="C48" s="40"/>
      <c r="D48" s="45" t="s">
        <v>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12"/>
      <c r="X48" s="59">
        <v>239</v>
      </c>
      <c r="Y48" s="59"/>
      <c r="Z48" s="59"/>
      <c r="AA48" s="59"/>
      <c r="AB48" s="59">
        <v>86</v>
      </c>
      <c r="AC48" s="59"/>
      <c r="AD48" s="59"/>
      <c r="AE48" s="59"/>
      <c r="AF48" s="59">
        <v>50</v>
      </c>
      <c r="AG48" s="59"/>
      <c r="AH48" s="59"/>
      <c r="AI48" s="59"/>
      <c r="AJ48" s="59">
        <v>40</v>
      </c>
      <c r="AK48" s="59"/>
      <c r="AL48" s="59"/>
      <c r="AM48" s="59"/>
      <c r="AN48" s="59">
        <v>42</v>
      </c>
      <c r="AO48" s="59"/>
      <c r="AP48" s="59"/>
      <c r="AQ48" s="59"/>
      <c r="AR48" s="59">
        <v>13</v>
      </c>
      <c r="AS48" s="59"/>
      <c r="AT48" s="59"/>
      <c r="AU48" s="59"/>
      <c r="AV48" s="59">
        <v>4</v>
      </c>
      <c r="AW48" s="59"/>
      <c r="AX48" s="59"/>
      <c r="AY48" s="59"/>
      <c r="AZ48" s="59">
        <v>4</v>
      </c>
      <c r="BA48" s="59"/>
      <c r="BB48" s="59"/>
      <c r="BC48" s="59"/>
      <c r="BD48" s="21"/>
      <c r="BE48" s="21"/>
      <c r="BF48" s="24"/>
      <c r="BG48" s="24"/>
      <c r="BH48" s="38">
        <f>SUM(BH49:BK50)</f>
        <v>1861</v>
      </c>
      <c r="BI48" s="38"/>
      <c r="BJ48" s="38"/>
      <c r="BK48" s="38"/>
      <c r="BL48" s="24"/>
      <c r="BM48" s="23"/>
      <c r="BN48" s="59">
        <f>SUM(BN49:BR50)</f>
        <v>8639</v>
      </c>
      <c r="BO48" s="59"/>
      <c r="BP48" s="59"/>
      <c r="BQ48" s="59"/>
      <c r="BR48" s="59"/>
      <c r="BS48" s="23"/>
      <c r="BT48" s="23"/>
      <c r="BU48" s="38">
        <v>49777</v>
      </c>
      <c r="BV48" s="38"/>
      <c r="BW48" s="38"/>
      <c r="BX48" s="38"/>
      <c r="BY48" s="38"/>
      <c r="BZ48" s="38"/>
      <c r="CA48" s="23"/>
      <c r="CB48" s="23"/>
      <c r="CC48" s="24"/>
      <c r="CD48" s="38">
        <v>9010</v>
      </c>
      <c r="CE48" s="38"/>
      <c r="CF48" s="38"/>
      <c r="CG48" s="38"/>
      <c r="CH48" s="23"/>
      <c r="CI48" s="23"/>
      <c r="CJ48" s="23"/>
      <c r="CK48" s="23"/>
      <c r="CL48" s="59">
        <v>20827.196652719664</v>
      </c>
      <c r="CM48" s="59"/>
      <c r="CN48" s="59"/>
      <c r="CO48" s="59"/>
      <c r="CP48" s="23"/>
      <c r="CQ48" s="23"/>
      <c r="CR48" s="23"/>
      <c r="CS48" s="23"/>
      <c r="CT48" s="59">
        <v>2674.7447608812467</v>
      </c>
      <c r="CU48" s="59"/>
      <c r="CV48" s="59"/>
      <c r="CW48" s="59"/>
      <c r="CX48" s="23"/>
      <c r="CY48" s="23"/>
      <c r="CZ48" s="23"/>
      <c r="DA48" s="23"/>
      <c r="DB48" s="59">
        <f t="shared" si="0"/>
        <v>576.1893737701123</v>
      </c>
      <c r="DC48" s="59"/>
      <c r="DD48" s="59"/>
      <c r="DE48" s="59"/>
      <c r="DF48" s="16"/>
      <c r="DG48" s="16"/>
    </row>
    <row r="49" spans="2:111" ht="11.25" customHeight="1">
      <c r="B49" s="13"/>
      <c r="C49" s="41">
        <v>581</v>
      </c>
      <c r="D49" s="41"/>
      <c r="E49" s="41"/>
      <c r="F49" s="54" t="s">
        <v>45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  <c r="X49" s="59">
        <v>198</v>
      </c>
      <c r="Y49" s="59"/>
      <c r="Z49" s="59"/>
      <c r="AA49" s="59"/>
      <c r="AB49" s="59">
        <v>50</v>
      </c>
      <c r="AC49" s="59"/>
      <c r="AD49" s="59"/>
      <c r="AE49" s="59"/>
      <c r="AF49" s="59">
        <v>45</v>
      </c>
      <c r="AG49" s="59"/>
      <c r="AH49" s="59"/>
      <c r="AI49" s="59"/>
      <c r="AJ49" s="59">
        <v>40</v>
      </c>
      <c r="AK49" s="59"/>
      <c r="AL49" s="59"/>
      <c r="AM49" s="59"/>
      <c r="AN49" s="59">
        <v>42</v>
      </c>
      <c r="AO49" s="59"/>
      <c r="AP49" s="59"/>
      <c r="AQ49" s="59"/>
      <c r="AR49" s="38">
        <v>13</v>
      </c>
      <c r="AS49" s="38"/>
      <c r="AT49" s="38"/>
      <c r="AU49" s="38"/>
      <c r="AV49" s="38">
        <v>4</v>
      </c>
      <c r="AW49" s="38"/>
      <c r="AX49" s="38"/>
      <c r="AY49" s="38"/>
      <c r="AZ49" s="59">
        <v>4</v>
      </c>
      <c r="BA49" s="59"/>
      <c r="BB49" s="59"/>
      <c r="BC49" s="59"/>
      <c r="BD49" s="27"/>
      <c r="BE49" s="27"/>
      <c r="BF49" s="26"/>
      <c r="BG49" s="26"/>
      <c r="BH49" s="38">
        <v>1789</v>
      </c>
      <c r="BI49" s="38"/>
      <c r="BJ49" s="38"/>
      <c r="BK49" s="38"/>
      <c r="BL49" s="26"/>
      <c r="BM49" s="25"/>
      <c r="BN49" s="59">
        <v>6469</v>
      </c>
      <c r="BO49" s="59"/>
      <c r="BP49" s="59"/>
      <c r="BQ49" s="59"/>
      <c r="BR49" s="59"/>
      <c r="BS49" s="25"/>
      <c r="BT49" s="25"/>
      <c r="BU49" s="38">
        <v>49491</v>
      </c>
      <c r="BV49" s="38"/>
      <c r="BW49" s="38"/>
      <c r="BX49" s="38"/>
      <c r="BY49" s="38"/>
      <c r="BZ49" s="38"/>
      <c r="CA49" s="25"/>
      <c r="CB49" s="25"/>
      <c r="CC49" s="26"/>
      <c r="CD49" s="38">
        <v>8969</v>
      </c>
      <c r="CE49" s="38"/>
      <c r="CF49" s="38"/>
      <c r="CG49" s="38"/>
      <c r="CH49" s="25"/>
      <c r="CI49" s="25"/>
      <c r="CJ49" s="25"/>
      <c r="CK49" s="25"/>
      <c r="CL49" s="59">
        <v>24995.454545454548</v>
      </c>
      <c r="CM49" s="59"/>
      <c r="CN49" s="59"/>
      <c r="CO49" s="59"/>
      <c r="CP49" s="25"/>
      <c r="CQ49" s="25"/>
      <c r="CR49" s="25"/>
      <c r="CS49" s="25"/>
      <c r="CT49" s="59">
        <v>2766.4058133035214</v>
      </c>
      <c r="CU49" s="59"/>
      <c r="CV49" s="59"/>
      <c r="CW49" s="59"/>
      <c r="CX49" s="25"/>
      <c r="CY49" s="25"/>
      <c r="CZ49" s="25"/>
      <c r="DA49" s="25"/>
      <c r="DB49" s="59">
        <f t="shared" si="0"/>
        <v>765.048693770289</v>
      </c>
      <c r="DC49" s="59"/>
      <c r="DD49" s="59"/>
      <c r="DE49" s="59"/>
      <c r="DF49" s="17"/>
      <c r="DG49" s="17"/>
    </row>
    <row r="50" spans="2:111" ht="11.25" customHeight="1">
      <c r="B50" s="13"/>
      <c r="C50" s="41">
        <v>582</v>
      </c>
      <c r="D50" s="41"/>
      <c r="E50" s="41"/>
      <c r="F50" s="54" t="s">
        <v>46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5"/>
      <c r="X50" s="59">
        <v>41</v>
      </c>
      <c r="Y50" s="59"/>
      <c r="Z50" s="59"/>
      <c r="AA50" s="59"/>
      <c r="AB50" s="59">
        <v>36</v>
      </c>
      <c r="AC50" s="59"/>
      <c r="AD50" s="59"/>
      <c r="AE50" s="59"/>
      <c r="AF50" s="59">
        <v>5</v>
      </c>
      <c r="AG50" s="59"/>
      <c r="AH50" s="59"/>
      <c r="AI50" s="59"/>
      <c r="AJ50" s="59" t="s">
        <v>84</v>
      </c>
      <c r="AK50" s="59"/>
      <c r="AL50" s="59"/>
      <c r="AM50" s="59"/>
      <c r="AN50" s="59" t="s">
        <v>84</v>
      </c>
      <c r="AO50" s="59"/>
      <c r="AP50" s="59"/>
      <c r="AQ50" s="59"/>
      <c r="AR50" s="38" t="s">
        <v>84</v>
      </c>
      <c r="AS50" s="38"/>
      <c r="AT50" s="38"/>
      <c r="AU50" s="38"/>
      <c r="AV50" s="38" t="s">
        <v>84</v>
      </c>
      <c r="AW50" s="38"/>
      <c r="AX50" s="38"/>
      <c r="AY50" s="38"/>
      <c r="AZ50" s="59" t="s">
        <v>84</v>
      </c>
      <c r="BA50" s="59"/>
      <c r="BB50" s="59"/>
      <c r="BC50" s="59"/>
      <c r="BD50" s="27"/>
      <c r="BE50" s="27"/>
      <c r="BF50" s="26"/>
      <c r="BG50" s="26"/>
      <c r="BH50" s="38">
        <v>72</v>
      </c>
      <c r="BI50" s="38"/>
      <c r="BJ50" s="38"/>
      <c r="BK50" s="38"/>
      <c r="BL50" s="26"/>
      <c r="BM50" s="25"/>
      <c r="BN50" s="59">
        <v>2170</v>
      </c>
      <c r="BO50" s="59"/>
      <c r="BP50" s="59"/>
      <c r="BQ50" s="59"/>
      <c r="BR50" s="59"/>
      <c r="BS50" s="25"/>
      <c r="BT50" s="25"/>
      <c r="BU50" s="38">
        <v>286</v>
      </c>
      <c r="BV50" s="38"/>
      <c r="BW50" s="38"/>
      <c r="BX50" s="38"/>
      <c r="BY50" s="38"/>
      <c r="BZ50" s="38"/>
      <c r="CA50" s="25"/>
      <c r="CB50" s="25"/>
      <c r="CC50" s="26"/>
      <c r="CD50" s="38">
        <v>41</v>
      </c>
      <c r="CE50" s="38"/>
      <c r="CF50" s="38"/>
      <c r="CG50" s="38"/>
      <c r="CH50" s="25"/>
      <c r="CI50" s="25"/>
      <c r="CJ50" s="25"/>
      <c r="CK50" s="25"/>
      <c r="CL50" s="59">
        <v>697.560975609756</v>
      </c>
      <c r="CM50" s="59"/>
      <c r="CN50" s="59"/>
      <c r="CO50" s="59"/>
      <c r="CP50" s="25"/>
      <c r="CQ50" s="25"/>
      <c r="CR50" s="25"/>
      <c r="CS50" s="25"/>
      <c r="CT50" s="59">
        <v>397.22222222222223</v>
      </c>
      <c r="CU50" s="59"/>
      <c r="CV50" s="59"/>
      <c r="CW50" s="59"/>
      <c r="CX50" s="25"/>
      <c r="CY50" s="25"/>
      <c r="CZ50" s="25"/>
      <c r="DA50" s="25"/>
      <c r="DB50" s="59">
        <f t="shared" si="0"/>
        <v>13.179723502304148</v>
      </c>
      <c r="DC50" s="59"/>
      <c r="DD50" s="59"/>
      <c r="DE50" s="59"/>
      <c r="DF50" s="17"/>
      <c r="DG50" s="17"/>
    </row>
    <row r="51" spans="2:111" s="7" customFormat="1" ht="11.25" customHeight="1">
      <c r="B51" s="40">
        <v>59</v>
      </c>
      <c r="C51" s="40"/>
      <c r="D51" s="45" t="s">
        <v>59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19"/>
      <c r="X51" s="59">
        <v>235</v>
      </c>
      <c r="Y51" s="59"/>
      <c r="Z51" s="59"/>
      <c r="AA51" s="59"/>
      <c r="AB51" s="59">
        <v>107</v>
      </c>
      <c r="AC51" s="59"/>
      <c r="AD51" s="59"/>
      <c r="AE51" s="59"/>
      <c r="AF51" s="59">
        <v>62</v>
      </c>
      <c r="AG51" s="59"/>
      <c r="AH51" s="59"/>
      <c r="AI51" s="59"/>
      <c r="AJ51" s="59">
        <v>40</v>
      </c>
      <c r="AK51" s="59"/>
      <c r="AL51" s="59"/>
      <c r="AM51" s="59"/>
      <c r="AN51" s="59">
        <v>17</v>
      </c>
      <c r="AO51" s="59"/>
      <c r="AP51" s="59"/>
      <c r="AQ51" s="59"/>
      <c r="AR51" s="59">
        <v>2</v>
      </c>
      <c r="AS51" s="59"/>
      <c r="AT51" s="59"/>
      <c r="AU51" s="59"/>
      <c r="AV51" s="59">
        <v>6</v>
      </c>
      <c r="AW51" s="59"/>
      <c r="AX51" s="59"/>
      <c r="AY51" s="59"/>
      <c r="AZ51" s="59">
        <v>1</v>
      </c>
      <c r="BA51" s="59"/>
      <c r="BB51" s="59"/>
      <c r="BC51" s="59"/>
      <c r="BD51" s="21"/>
      <c r="BE51" s="21"/>
      <c r="BF51" s="24"/>
      <c r="BG51" s="24"/>
      <c r="BH51" s="38">
        <f>SUM(BH52:BK54)</f>
        <v>1173</v>
      </c>
      <c r="BI51" s="38"/>
      <c r="BJ51" s="38"/>
      <c r="BK51" s="38"/>
      <c r="BL51" s="24"/>
      <c r="BM51" s="23"/>
      <c r="BN51" s="59">
        <f>SUM(BN52:BR54)</f>
        <v>69317</v>
      </c>
      <c r="BO51" s="59"/>
      <c r="BP51" s="59"/>
      <c r="BQ51" s="59"/>
      <c r="BR51" s="59"/>
      <c r="BS51" s="23"/>
      <c r="BT51" s="23"/>
      <c r="BU51" s="38">
        <v>29706</v>
      </c>
      <c r="BV51" s="38"/>
      <c r="BW51" s="38"/>
      <c r="BX51" s="38"/>
      <c r="BY51" s="38"/>
      <c r="BZ51" s="38"/>
      <c r="CA51" s="23"/>
      <c r="CB51" s="23"/>
      <c r="CC51" s="24"/>
      <c r="CD51" s="38">
        <v>389</v>
      </c>
      <c r="CE51" s="38"/>
      <c r="CF51" s="38"/>
      <c r="CG51" s="38"/>
      <c r="CH51" s="23"/>
      <c r="CI51" s="23"/>
      <c r="CJ51" s="23"/>
      <c r="CK51" s="23"/>
      <c r="CL51" s="59">
        <v>12640.851063829787</v>
      </c>
      <c r="CM51" s="59"/>
      <c r="CN51" s="59"/>
      <c r="CO51" s="59"/>
      <c r="CP51" s="23"/>
      <c r="CQ51" s="23"/>
      <c r="CR51" s="23"/>
      <c r="CS51" s="23"/>
      <c r="CT51" s="59">
        <v>2532.480818414322</v>
      </c>
      <c r="CU51" s="59"/>
      <c r="CV51" s="59"/>
      <c r="CW51" s="59"/>
      <c r="CX51" s="23"/>
      <c r="CY51" s="23"/>
      <c r="CZ51" s="23"/>
      <c r="DA51" s="23"/>
      <c r="DB51" s="59">
        <f t="shared" si="0"/>
        <v>42.85528802458272</v>
      </c>
      <c r="DC51" s="59"/>
      <c r="DD51" s="59"/>
      <c r="DE51" s="59"/>
      <c r="DF51" s="16"/>
      <c r="DG51" s="16"/>
    </row>
    <row r="52" spans="2:111" ht="11.25" customHeight="1">
      <c r="B52" s="13"/>
      <c r="C52" s="41">
        <v>591</v>
      </c>
      <c r="D52" s="41"/>
      <c r="E52" s="41"/>
      <c r="F52" s="54" t="s">
        <v>80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5"/>
      <c r="X52" s="59">
        <v>44</v>
      </c>
      <c r="Y52" s="59"/>
      <c r="Z52" s="59"/>
      <c r="AA52" s="59"/>
      <c r="AB52" s="59">
        <v>14</v>
      </c>
      <c r="AC52" s="59"/>
      <c r="AD52" s="59"/>
      <c r="AE52" s="59"/>
      <c r="AF52" s="59">
        <v>13</v>
      </c>
      <c r="AG52" s="59"/>
      <c r="AH52" s="59"/>
      <c r="AI52" s="59"/>
      <c r="AJ52" s="59">
        <v>13</v>
      </c>
      <c r="AK52" s="59"/>
      <c r="AL52" s="59"/>
      <c r="AM52" s="59"/>
      <c r="AN52" s="59">
        <v>2</v>
      </c>
      <c r="AO52" s="59"/>
      <c r="AP52" s="59"/>
      <c r="AQ52" s="59"/>
      <c r="AR52" s="38" t="s">
        <v>84</v>
      </c>
      <c r="AS52" s="38"/>
      <c r="AT52" s="38"/>
      <c r="AU52" s="38"/>
      <c r="AV52" s="38">
        <v>2</v>
      </c>
      <c r="AW52" s="38"/>
      <c r="AX52" s="38"/>
      <c r="AY52" s="38"/>
      <c r="AZ52" s="59" t="s">
        <v>84</v>
      </c>
      <c r="BA52" s="59"/>
      <c r="BB52" s="59"/>
      <c r="BC52" s="59"/>
      <c r="BD52" s="27"/>
      <c r="BE52" s="27"/>
      <c r="BF52" s="26"/>
      <c r="BG52" s="26"/>
      <c r="BH52" s="38">
        <v>234</v>
      </c>
      <c r="BI52" s="38"/>
      <c r="BJ52" s="38"/>
      <c r="BK52" s="38"/>
      <c r="BL52" s="26"/>
      <c r="BM52" s="25"/>
      <c r="BN52" s="59">
        <v>23338</v>
      </c>
      <c r="BO52" s="59"/>
      <c r="BP52" s="59"/>
      <c r="BQ52" s="59"/>
      <c r="BR52" s="59"/>
      <c r="BS52" s="25"/>
      <c r="BT52" s="25"/>
      <c r="BU52" s="38">
        <v>4784</v>
      </c>
      <c r="BV52" s="38"/>
      <c r="BW52" s="38"/>
      <c r="BX52" s="38"/>
      <c r="BY52" s="38"/>
      <c r="BZ52" s="38"/>
      <c r="CA52" s="25"/>
      <c r="CB52" s="25"/>
      <c r="CC52" s="26"/>
      <c r="CD52" s="38">
        <v>23</v>
      </c>
      <c r="CE52" s="38"/>
      <c r="CF52" s="38"/>
      <c r="CG52" s="38"/>
      <c r="CH52" s="25"/>
      <c r="CI52" s="25"/>
      <c r="CJ52" s="25"/>
      <c r="CK52" s="25"/>
      <c r="CL52" s="59">
        <v>10872.727272727274</v>
      </c>
      <c r="CM52" s="59"/>
      <c r="CN52" s="59"/>
      <c r="CO52" s="59"/>
      <c r="CP52" s="25"/>
      <c r="CQ52" s="25"/>
      <c r="CR52" s="25"/>
      <c r="CS52" s="25"/>
      <c r="CT52" s="59">
        <v>2044.4444444444443</v>
      </c>
      <c r="CU52" s="59"/>
      <c r="CV52" s="59"/>
      <c r="CW52" s="59"/>
      <c r="CX52" s="25"/>
      <c r="CY52" s="25"/>
      <c r="CZ52" s="25"/>
      <c r="DA52" s="25"/>
      <c r="DB52" s="59">
        <f t="shared" si="0"/>
        <v>20.498757391378867</v>
      </c>
      <c r="DC52" s="59"/>
      <c r="DD52" s="59"/>
      <c r="DE52" s="59"/>
      <c r="DF52" s="17"/>
      <c r="DG52" s="17"/>
    </row>
    <row r="53" spans="2:111" ht="11.25" customHeight="1">
      <c r="B53" s="13"/>
      <c r="C53" s="41">
        <v>592</v>
      </c>
      <c r="D53" s="41"/>
      <c r="E53" s="41"/>
      <c r="F53" s="54" t="s">
        <v>81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5"/>
      <c r="X53" s="59">
        <v>130</v>
      </c>
      <c r="Y53" s="59"/>
      <c r="Z53" s="59"/>
      <c r="AA53" s="59"/>
      <c r="AB53" s="59">
        <v>72</v>
      </c>
      <c r="AC53" s="59"/>
      <c r="AD53" s="59"/>
      <c r="AE53" s="59"/>
      <c r="AF53" s="59">
        <v>29</v>
      </c>
      <c r="AG53" s="59"/>
      <c r="AH53" s="59"/>
      <c r="AI53" s="59"/>
      <c r="AJ53" s="59">
        <v>12</v>
      </c>
      <c r="AK53" s="59"/>
      <c r="AL53" s="59"/>
      <c r="AM53" s="59"/>
      <c r="AN53" s="59">
        <v>10</v>
      </c>
      <c r="AO53" s="59"/>
      <c r="AP53" s="59"/>
      <c r="AQ53" s="59"/>
      <c r="AR53" s="38">
        <v>2</v>
      </c>
      <c r="AS53" s="38"/>
      <c r="AT53" s="38"/>
      <c r="AU53" s="38"/>
      <c r="AV53" s="38">
        <v>4</v>
      </c>
      <c r="AW53" s="38"/>
      <c r="AX53" s="38"/>
      <c r="AY53" s="38"/>
      <c r="AZ53" s="59">
        <v>1</v>
      </c>
      <c r="BA53" s="59"/>
      <c r="BB53" s="59"/>
      <c r="BC53" s="59"/>
      <c r="BD53" s="27"/>
      <c r="BE53" s="27"/>
      <c r="BF53" s="26"/>
      <c r="BG53" s="26"/>
      <c r="BH53" s="38">
        <v>680</v>
      </c>
      <c r="BI53" s="38"/>
      <c r="BJ53" s="38"/>
      <c r="BK53" s="38"/>
      <c r="BL53" s="26"/>
      <c r="BM53" s="25"/>
      <c r="BN53" s="59">
        <v>30475</v>
      </c>
      <c r="BO53" s="59"/>
      <c r="BP53" s="59"/>
      <c r="BQ53" s="59"/>
      <c r="BR53" s="59"/>
      <c r="BS53" s="25"/>
      <c r="BT53" s="25"/>
      <c r="BU53" s="38">
        <v>21937</v>
      </c>
      <c r="BV53" s="38"/>
      <c r="BW53" s="38"/>
      <c r="BX53" s="38"/>
      <c r="BY53" s="38"/>
      <c r="BZ53" s="38"/>
      <c r="CA53" s="25"/>
      <c r="CB53" s="25"/>
      <c r="CC53" s="26"/>
      <c r="CD53" s="38">
        <v>330</v>
      </c>
      <c r="CE53" s="38"/>
      <c r="CF53" s="38"/>
      <c r="CG53" s="38"/>
      <c r="CH53" s="25"/>
      <c r="CI53" s="25"/>
      <c r="CJ53" s="25"/>
      <c r="CK53" s="25"/>
      <c r="CL53" s="59">
        <v>16874.615384615383</v>
      </c>
      <c r="CM53" s="59"/>
      <c r="CN53" s="59"/>
      <c r="CO53" s="59"/>
      <c r="CP53" s="25"/>
      <c r="CQ53" s="25"/>
      <c r="CR53" s="25"/>
      <c r="CS53" s="25"/>
      <c r="CT53" s="59">
        <v>3226.029411764706</v>
      </c>
      <c r="CU53" s="59"/>
      <c r="CV53" s="59"/>
      <c r="CW53" s="59"/>
      <c r="CX53" s="25"/>
      <c r="CY53" s="25"/>
      <c r="CZ53" s="25"/>
      <c r="DA53" s="25"/>
      <c r="DB53" s="59">
        <f t="shared" si="0"/>
        <v>71.98359310910583</v>
      </c>
      <c r="DC53" s="59"/>
      <c r="DD53" s="59"/>
      <c r="DE53" s="59"/>
      <c r="DF53" s="17"/>
      <c r="DG53" s="17"/>
    </row>
    <row r="54" spans="2:111" ht="11.25" customHeight="1">
      <c r="B54" s="13"/>
      <c r="C54" s="41">
        <v>599</v>
      </c>
      <c r="D54" s="41"/>
      <c r="E54" s="41"/>
      <c r="F54" s="54" t="s">
        <v>82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  <c r="X54" s="59">
        <v>61</v>
      </c>
      <c r="Y54" s="59"/>
      <c r="Z54" s="59"/>
      <c r="AA54" s="59"/>
      <c r="AB54" s="59">
        <v>21</v>
      </c>
      <c r="AC54" s="59"/>
      <c r="AD54" s="59"/>
      <c r="AE54" s="59"/>
      <c r="AF54" s="59">
        <v>20</v>
      </c>
      <c r="AG54" s="59"/>
      <c r="AH54" s="59"/>
      <c r="AI54" s="59"/>
      <c r="AJ54" s="59">
        <v>15</v>
      </c>
      <c r="AK54" s="59"/>
      <c r="AL54" s="59"/>
      <c r="AM54" s="59"/>
      <c r="AN54" s="59">
        <v>5</v>
      </c>
      <c r="AO54" s="59"/>
      <c r="AP54" s="59"/>
      <c r="AQ54" s="59"/>
      <c r="AR54" s="38" t="s">
        <v>84</v>
      </c>
      <c r="AS54" s="38"/>
      <c r="AT54" s="38"/>
      <c r="AU54" s="38"/>
      <c r="AV54" s="38" t="s">
        <v>84</v>
      </c>
      <c r="AW54" s="38"/>
      <c r="AX54" s="38"/>
      <c r="AY54" s="38"/>
      <c r="AZ54" s="59" t="s">
        <v>84</v>
      </c>
      <c r="BA54" s="59"/>
      <c r="BB54" s="59"/>
      <c r="BC54" s="59"/>
      <c r="BD54" s="27"/>
      <c r="BE54" s="27"/>
      <c r="BF54" s="26"/>
      <c r="BG54" s="26"/>
      <c r="BH54" s="38">
        <v>259</v>
      </c>
      <c r="BI54" s="38"/>
      <c r="BJ54" s="38"/>
      <c r="BK54" s="38"/>
      <c r="BL54" s="26"/>
      <c r="BM54" s="25"/>
      <c r="BN54" s="59">
        <v>15504</v>
      </c>
      <c r="BO54" s="59"/>
      <c r="BP54" s="59"/>
      <c r="BQ54" s="59"/>
      <c r="BR54" s="59"/>
      <c r="BS54" s="25"/>
      <c r="BT54" s="25"/>
      <c r="BU54" s="38">
        <v>2984</v>
      </c>
      <c r="BV54" s="38"/>
      <c r="BW54" s="38"/>
      <c r="BX54" s="38"/>
      <c r="BY54" s="38"/>
      <c r="BZ54" s="38"/>
      <c r="CA54" s="25"/>
      <c r="CB54" s="25"/>
      <c r="CC54" s="26"/>
      <c r="CD54" s="38">
        <v>36</v>
      </c>
      <c r="CE54" s="38"/>
      <c r="CF54" s="38"/>
      <c r="CG54" s="38"/>
      <c r="CH54" s="25"/>
      <c r="CI54" s="25"/>
      <c r="CJ54" s="25"/>
      <c r="CK54" s="25"/>
      <c r="CL54" s="59">
        <v>4891.803278688525</v>
      </c>
      <c r="CM54" s="59"/>
      <c r="CN54" s="59"/>
      <c r="CO54" s="59"/>
      <c r="CP54" s="25"/>
      <c r="CQ54" s="25"/>
      <c r="CR54" s="25"/>
      <c r="CS54" s="25"/>
      <c r="CT54" s="59">
        <v>1152.1235521235521</v>
      </c>
      <c r="CU54" s="59"/>
      <c r="CV54" s="59"/>
      <c r="CW54" s="59"/>
      <c r="CX54" s="25"/>
      <c r="CY54" s="25"/>
      <c r="CZ54" s="25"/>
      <c r="DA54" s="25"/>
      <c r="DB54" s="59">
        <f t="shared" si="0"/>
        <v>19.246646026831783</v>
      </c>
      <c r="DC54" s="59"/>
      <c r="DD54" s="59"/>
      <c r="DE54" s="59"/>
      <c r="DF54" s="17"/>
      <c r="DG54" s="17"/>
    </row>
    <row r="55" spans="2:111" s="7" customFormat="1" ht="11.25" customHeight="1">
      <c r="B55" s="40">
        <v>60</v>
      </c>
      <c r="C55" s="40"/>
      <c r="D55" s="45" t="s">
        <v>47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2"/>
      <c r="X55" s="59">
        <v>1027</v>
      </c>
      <c r="Y55" s="59"/>
      <c r="Z55" s="59"/>
      <c r="AA55" s="59"/>
      <c r="AB55" s="59">
        <v>362</v>
      </c>
      <c r="AC55" s="59"/>
      <c r="AD55" s="59"/>
      <c r="AE55" s="59"/>
      <c r="AF55" s="59">
        <v>233</v>
      </c>
      <c r="AG55" s="59"/>
      <c r="AH55" s="59"/>
      <c r="AI55" s="59"/>
      <c r="AJ55" s="59">
        <v>260</v>
      </c>
      <c r="AK55" s="59"/>
      <c r="AL55" s="59"/>
      <c r="AM55" s="59"/>
      <c r="AN55" s="59">
        <v>109</v>
      </c>
      <c r="AO55" s="59"/>
      <c r="AP55" s="59"/>
      <c r="AQ55" s="59"/>
      <c r="AR55" s="59">
        <v>16</v>
      </c>
      <c r="AS55" s="59"/>
      <c r="AT55" s="59"/>
      <c r="AU55" s="59"/>
      <c r="AV55" s="59">
        <v>19</v>
      </c>
      <c r="AW55" s="59"/>
      <c r="AX55" s="59"/>
      <c r="AY55" s="59"/>
      <c r="AZ55" s="59">
        <v>28</v>
      </c>
      <c r="BA55" s="59"/>
      <c r="BB55" s="59"/>
      <c r="BC55" s="59"/>
      <c r="BD55" s="21"/>
      <c r="BE55" s="21"/>
      <c r="BF55" s="24"/>
      <c r="BG55" s="24"/>
      <c r="BH55" s="38">
        <f>SUM(BH56:BK63)</f>
        <v>7924</v>
      </c>
      <c r="BI55" s="38"/>
      <c r="BJ55" s="38"/>
      <c r="BK55" s="38"/>
      <c r="BL55" s="24"/>
      <c r="BM55" s="23"/>
      <c r="BN55" s="59">
        <f>SUM(BN56:BR63)</f>
        <v>135855</v>
      </c>
      <c r="BO55" s="59"/>
      <c r="BP55" s="59"/>
      <c r="BQ55" s="59"/>
      <c r="BR55" s="59"/>
      <c r="BS55" s="23"/>
      <c r="BT55" s="23"/>
      <c r="BU55" s="38">
        <v>134261</v>
      </c>
      <c r="BV55" s="38"/>
      <c r="BW55" s="38"/>
      <c r="BX55" s="38"/>
      <c r="BY55" s="38"/>
      <c r="BZ55" s="38"/>
      <c r="CA55" s="23"/>
      <c r="CB55" s="23"/>
      <c r="CC55" s="24"/>
      <c r="CD55" s="38">
        <v>2435</v>
      </c>
      <c r="CE55" s="38"/>
      <c r="CF55" s="38"/>
      <c r="CG55" s="38"/>
      <c r="CH55" s="23"/>
      <c r="CI55" s="23"/>
      <c r="CJ55" s="23"/>
      <c r="CK55" s="23"/>
      <c r="CL55" s="59">
        <v>13073.125608568645</v>
      </c>
      <c r="CM55" s="59"/>
      <c r="CN55" s="59"/>
      <c r="CO55" s="59"/>
      <c r="CP55" s="23"/>
      <c r="CQ55" s="23"/>
      <c r="CR55" s="23"/>
      <c r="CS55" s="23"/>
      <c r="CT55" s="59">
        <v>1694.3589096415951</v>
      </c>
      <c r="CU55" s="59"/>
      <c r="CV55" s="59"/>
      <c r="CW55" s="59"/>
      <c r="CX55" s="23"/>
      <c r="CY55" s="23"/>
      <c r="CZ55" s="23"/>
      <c r="DA55" s="23"/>
      <c r="DB55" s="59">
        <f t="shared" si="0"/>
        <v>98.82669022119171</v>
      </c>
      <c r="DC55" s="59"/>
      <c r="DD55" s="59"/>
      <c r="DE55" s="59"/>
      <c r="DF55" s="16"/>
      <c r="DG55" s="16"/>
    </row>
    <row r="56" spans="2:111" ht="11.25" customHeight="1">
      <c r="B56" s="13"/>
      <c r="C56" s="41">
        <v>601</v>
      </c>
      <c r="D56" s="41"/>
      <c r="E56" s="41"/>
      <c r="F56" s="54" t="s">
        <v>48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  <c r="X56" s="59">
        <v>270</v>
      </c>
      <c r="Y56" s="59"/>
      <c r="Z56" s="59"/>
      <c r="AA56" s="59"/>
      <c r="AB56" s="59">
        <v>78</v>
      </c>
      <c r="AC56" s="59"/>
      <c r="AD56" s="59"/>
      <c r="AE56" s="59"/>
      <c r="AF56" s="59">
        <v>62</v>
      </c>
      <c r="AG56" s="59"/>
      <c r="AH56" s="59"/>
      <c r="AI56" s="59"/>
      <c r="AJ56" s="59">
        <v>83</v>
      </c>
      <c r="AK56" s="59"/>
      <c r="AL56" s="59"/>
      <c r="AM56" s="59"/>
      <c r="AN56" s="59">
        <v>38</v>
      </c>
      <c r="AO56" s="59"/>
      <c r="AP56" s="59"/>
      <c r="AQ56" s="59"/>
      <c r="AR56" s="38">
        <v>8</v>
      </c>
      <c r="AS56" s="38"/>
      <c r="AT56" s="38"/>
      <c r="AU56" s="38"/>
      <c r="AV56" s="38">
        <v>1</v>
      </c>
      <c r="AW56" s="38"/>
      <c r="AX56" s="38"/>
      <c r="AY56" s="38"/>
      <c r="AZ56" s="59" t="s">
        <v>84</v>
      </c>
      <c r="BA56" s="59"/>
      <c r="BB56" s="59"/>
      <c r="BC56" s="59"/>
      <c r="BD56" s="27"/>
      <c r="BE56" s="27"/>
      <c r="BF56" s="26"/>
      <c r="BG56" s="26"/>
      <c r="BH56" s="38">
        <v>1600</v>
      </c>
      <c r="BI56" s="38"/>
      <c r="BJ56" s="38"/>
      <c r="BK56" s="38"/>
      <c r="BL56" s="26"/>
      <c r="BM56" s="25"/>
      <c r="BN56" s="59">
        <v>33606</v>
      </c>
      <c r="BO56" s="59"/>
      <c r="BP56" s="59"/>
      <c r="BQ56" s="59"/>
      <c r="BR56" s="59"/>
      <c r="BS56" s="25"/>
      <c r="BT56" s="25"/>
      <c r="BU56" s="38">
        <v>33487</v>
      </c>
      <c r="BV56" s="38"/>
      <c r="BW56" s="38"/>
      <c r="BX56" s="38"/>
      <c r="BY56" s="38"/>
      <c r="BZ56" s="38"/>
      <c r="CA56" s="25"/>
      <c r="CB56" s="25"/>
      <c r="CC56" s="26"/>
      <c r="CD56" s="38">
        <v>40</v>
      </c>
      <c r="CE56" s="38"/>
      <c r="CF56" s="38"/>
      <c r="CG56" s="38"/>
      <c r="CH56" s="25"/>
      <c r="CI56" s="25"/>
      <c r="CJ56" s="25"/>
      <c r="CK56" s="25"/>
      <c r="CL56" s="59">
        <v>12402.592592592593</v>
      </c>
      <c r="CM56" s="59"/>
      <c r="CN56" s="59"/>
      <c r="CO56" s="59"/>
      <c r="CP56" s="25"/>
      <c r="CQ56" s="25"/>
      <c r="CR56" s="25"/>
      <c r="CS56" s="25"/>
      <c r="CT56" s="59">
        <v>2092.9375</v>
      </c>
      <c r="CU56" s="59"/>
      <c r="CV56" s="59"/>
      <c r="CW56" s="59"/>
      <c r="CX56" s="25"/>
      <c r="CY56" s="25"/>
      <c r="CZ56" s="25"/>
      <c r="DA56" s="25"/>
      <c r="DB56" s="59">
        <f t="shared" si="0"/>
        <v>99.64589656608939</v>
      </c>
      <c r="DC56" s="59"/>
      <c r="DD56" s="59"/>
      <c r="DE56" s="59"/>
      <c r="DF56" s="17"/>
      <c r="DG56" s="17"/>
    </row>
    <row r="57" spans="2:111" ht="11.25" customHeight="1">
      <c r="B57" s="13"/>
      <c r="C57" s="41">
        <v>602</v>
      </c>
      <c r="D57" s="41"/>
      <c r="E57" s="41"/>
      <c r="F57" s="54" t="s">
        <v>49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59">
        <v>25</v>
      </c>
      <c r="Y57" s="59"/>
      <c r="Z57" s="59"/>
      <c r="AA57" s="59"/>
      <c r="AB57" s="59">
        <v>7</v>
      </c>
      <c r="AC57" s="59"/>
      <c r="AD57" s="59"/>
      <c r="AE57" s="59"/>
      <c r="AF57" s="59">
        <v>5</v>
      </c>
      <c r="AG57" s="59"/>
      <c r="AH57" s="59"/>
      <c r="AI57" s="59"/>
      <c r="AJ57" s="59">
        <v>8</v>
      </c>
      <c r="AK57" s="59"/>
      <c r="AL57" s="59"/>
      <c r="AM57" s="59"/>
      <c r="AN57" s="59">
        <v>3</v>
      </c>
      <c r="AO57" s="59"/>
      <c r="AP57" s="59"/>
      <c r="AQ57" s="59"/>
      <c r="AR57" s="38">
        <v>1</v>
      </c>
      <c r="AS57" s="38"/>
      <c r="AT57" s="38"/>
      <c r="AU57" s="38"/>
      <c r="AV57" s="38">
        <v>1</v>
      </c>
      <c r="AW57" s="38"/>
      <c r="AX57" s="38"/>
      <c r="AY57" s="38"/>
      <c r="AZ57" s="59" t="s">
        <v>84</v>
      </c>
      <c r="BA57" s="59"/>
      <c r="BB57" s="59"/>
      <c r="BC57" s="59"/>
      <c r="BD57" s="27"/>
      <c r="BE57" s="27"/>
      <c r="BF57" s="26"/>
      <c r="BG57" s="26"/>
      <c r="BH57" s="38">
        <v>189</v>
      </c>
      <c r="BI57" s="38"/>
      <c r="BJ57" s="38"/>
      <c r="BK57" s="38"/>
      <c r="BL57" s="26"/>
      <c r="BM57" s="25"/>
      <c r="BN57" s="59">
        <v>2794</v>
      </c>
      <c r="BO57" s="59"/>
      <c r="BP57" s="59"/>
      <c r="BQ57" s="59"/>
      <c r="BR57" s="59"/>
      <c r="BS57" s="25"/>
      <c r="BT57" s="25"/>
      <c r="BU57" s="38">
        <v>10115</v>
      </c>
      <c r="BV57" s="38"/>
      <c r="BW57" s="38"/>
      <c r="BX57" s="38"/>
      <c r="BY57" s="38"/>
      <c r="BZ57" s="38"/>
      <c r="CA57" s="25"/>
      <c r="CB57" s="25"/>
      <c r="CC57" s="26"/>
      <c r="CD57" s="38">
        <v>437</v>
      </c>
      <c r="CE57" s="38"/>
      <c r="CF57" s="38"/>
      <c r="CG57" s="38"/>
      <c r="CH57" s="25"/>
      <c r="CI57" s="25"/>
      <c r="CJ57" s="25"/>
      <c r="CK57" s="25"/>
      <c r="CL57" s="59">
        <v>40460</v>
      </c>
      <c r="CM57" s="59"/>
      <c r="CN57" s="59"/>
      <c r="CO57" s="59"/>
      <c r="CP57" s="25"/>
      <c r="CQ57" s="25"/>
      <c r="CR57" s="25"/>
      <c r="CS57" s="25"/>
      <c r="CT57" s="59">
        <v>5351.851851851852</v>
      </c>
      <c r="CU57" s="59"/>
      <c r="CV57" s="59"/>
      <c r="CW57" s="59"/>
      <c r="CX57" s="25"/>
      <c r="CY57" s="25"/>
      <c r="CZ57" s="25"/>
      <c r="DA57" s="25"/>
      <c r="DB57" s="59">
        <f t="shared" si="0"/>
        <v>362.02576950608443</v>
      </c>
      <c r="DC57" s="59"/>
      <c r="DD57" s="59"/>
      <c r="DE57" s="59"/>
      <c r="DF57" s="17"/>
      <c r="DG57" s="17"/>
    </row>
    <row r="58" spans="2:111" ht="11.25" customHeight="1">
      <c r="B58" s="13"/>
      <c r="C58" s="41">
        <v>603</v>
      </c>
      <c r="D58" s="41"/>
      <c r="E58" s="41"/>
      <c r="F58" s="54" t="s">
        <v>50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5"/>
      <c r="X58" s="59">
        <v>186</v>
      </c>
      <c r="Y58" s="59"/>
      <c r="Z58" s="59"/>
      <c r="AA58" s="59"/>
      <c r="AB58" s="59">
        <v>39</v>
      </c>
      <c r="AC58" s="59"/>
      <c r="AD58" s="59"/>
      <c r="AE58" s="59"/>
      <c r="AF58" s="59">
        <v>43</v>
      </c>
      <c r="AG58" s="59"/>
      <c r="AH58" s="59"/>
      <c r="AI58" s="59"/>
      <c r="AJ58" s="59">
        <v>79</v>
      </c>
      <c r="AK58" s="59"/>
      <c r="AL58" s="59"/>
      <c r="AM58" s="59"/>
      <c r="AN58" s="59">
        <v>24</v>
      </c>
      <c r="AO58" s="59"/>
      <c r="AP58" s="59"/>
      <c r="AQ58" s="59"/>
      <c r="AR58" s="38">
        <v>1</v>
      </c>
      <c r="AS58" s="38"/>
      <c r="AT58" s="38"/>
      <c r="AU58" s="38"/>
      <c r="AV58" s="38" t="s">
        <v>84</v>
      </c>
      <c r="AW58" s="38"/>
      <c r="AX58" s="38"/>
      <c r="AY58" s="38"/>
      <c r="AZ58" s="59" t="s">
        <v>84</v>
      </c>
      <c r="BA58" s="59"/>
      <c r="BB58" s="59"/>
      <c r="BC58" s="59"/>
      <c r="BD58" s="27"/>
      <c r="BE58" s="27"/>
      <c r="BF58" s="26"/>
      <c r="BG58" s="26"/>
      <c r="BH58" s="38">
        <v>1036</v>
      </c>
      <c r="BI58" s="38"/>
      <c r="BJ58" s="38"/>
      <c r="BK58" s="38"/>
      <c r="BL58" s="26"/>
      <c r="BM58" s="25"/>
      <c r="BN58" s="59">
        <v>1752</v>
      </c>
      <c r="BO58" s="59"/>
      <c r="BP58" s="59"/>
      <c r="BQ58" s="59"/>
      <c r="BR58" s="59"/>
      <c r="BS58" s="25"/>
      <c r="BT58" s="25"/>
      <c r="BU58" s="38">
        <v>46600</v>
      </c>
      <c r="BV58" s="38"/>
      <c r="BW58" s="38"/>
      <c r="BX58" s="38"/>
      <c r="BY58" s="38"/>
      <c r="BZ58" s="38"/>
      <c r="CA58" s="25"/>
      <c r="CB58" s="25"/>
      <c r="CC58" s="26"/>
      <c r="CD58" s="38">
        <v>592</v>
      </c>
      <c r="CE58" s="38"/>
      <c r="CF58" s="38"/>
      <c r="CG58" s="38"/>
      <c r="CH58" s="25"/>
      <c r="CI58" s="25"/>
      <c r="CJ58" s="25"/>
      <c r="CK58" s="25"/>
      <c r="CL58" s="59">
        <v>25053.763440860213</v>
      </c>
      <c r="CM58" s="59"/>
      <c r="CN58" s="59"/>
      <c r="CO58" s="59"/>
      <c r="CP58" s="25"/>
      <c r="CQ58" s="25"/>
      <c r="CR58" s="25"/>
      <c r="CS58" s="25"/>
      <c r="CT58" s="59">
        <v>4498.069498069498</v>
      </c>
      <c r="CU58" s="59"/>
      <c r="CV58" s="59"/>
      <c r="CW58" s="59"/>
      <c r="CX58" s="25"/>
      <c r="CY58" s="25"/>
      <c r="CZ58" s="25"/>
      <c r="DA58" s="25"/>
      <c r="DB58" s="59">
        <f t="shared" si="0"/>
        <v>2659.8173515981734</v>
      </c>
      <c r="DC58" s="59"/>
      <c r="DD58" s="59"/>
      <c r="DE58" s="59"/>
      <c r="DF58" s="17"/>
      <c r="DG58" s="17"/>
    </row>
    <row r="59" spans="2:111" ht="11.25" customHeight="1">
      <c r="B59" s="13"/>
      <c r="C59" s="41">
        <v>604</v>
      </c>
      <c r="D59" s="41"/>
      <c r="E59" s="41"/>
      <c r="F59" s="54" t="s">
        <v>51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/>
      <c r="X59" s="59">
        <v>93</v>
      </c>
      <c r="Y59" s="59"/>
      <c r="Z59" s="59"/>
      <c r="AA59" s="59"/>
      <c r="AB59" s="59">
        <v>26</v>
      </c>
      <c r="AC59" s="59"/>
      <c r="AD59" s="59"/>
      <c r="AE59" s="59"/>
      <c r="AF59" s="59">
        <v>10</v>
      </c>
      <c r="AG59" s="59"/>
      <c r="AH59" s="59"/>
      <c r="AI59" s="59"/>
      <c r="AJ59" s="59">
        <v>8</v>
      </c>
      <c r="AK59" s="59"/>
      <c r="AL59" s="59"/>
      <c r="AM59" s="59"/>
      <c r="AN59" s="59">
        <v>16</v>
      </c>
      <c r="AO59" s="59"/>
      <c r="AP59" s="59"/>
      <c r="AQ59" s="59"/>
      <c r="AR59" s="38">
        <v>4</v>
      </c>
      <c r="AS59" s="38"/>
      <c r="AT59" s="38"/>
      <c r="AU59" s="38"/>
      <c r="AV59" s="38">
        <v>7</v>
      </c>
      <c r="AW59" s="38"/>
      <c r="AX59" s="38"/>
      <c r="AY59" s="38"/>
      <c r="AZ59" s="59">
        <v>22</v>
      </c>
      <c r="BA59" s="59"/>
      <c r="BB59" s="59"/>
      <c r="BC59" s="59"/>
      <c r="BD59" s="27"/>
      <c r="BE59" s="27"/>
      <c r="BF59" s="26"/>
      <c r="BG59" s="26"/>
      <c r="BH59" s="38">
        <v>2746</v>
      </c>
      <c r="BI59" s="38"/>
      <c r="BJ59" s="38"/>
      <c r="BK59" s="38"/>
      <c r="BL59" s="26"/>
      <c r="BM59" s="25"/>
      <c r="BN59" s="59">
        <v>16252</v>
      </c>
      <c r="BO59" s="59"/>
      <c r="BP59" s="59"/>
      <c r="BQ59" s="59"/>
      <c r="BR59" s="59"/>
      <c r="BS59" s="25"/>
      <c r="BT59" s="25"/>
      <c r="BU59" s="38">
        <v>12226</v>
      </c>
      <c r="BV59" s="38"/>
      <c r="BW59" s="38"/>
      <c r="BX59" s="38"/>
      <c r="BY59" s="38"/>
      <c r="BZ59" s="38"/>
      <c r="CA59" s="25"/>
      <c r="CB59" s="25"/>
      <c r="CC59" s="26"/>
      <c r="CD59" s="38">
        <v>856</v>
      </c>
      <c r="CE59" s="38"/>
      <c r="CF59" s="38"/>
      <c r="CG59" s="38"/>
      <c r="CH59" s="25"/>
      <c r="CI59" s="25"/>
      <c r="CJ59" s="25"/>
      <c r="CK59" s="25"/>
      <c r="CL59" s="59">
        <v>13146.236559139785</v>
      </c>
      <c r="CM59" s="59"/>
      <c r="CN59" s="59"/>
      <c r="CO59" s="59"/>
      <c r="CP59" s="25"/>
      <c r="CQ59" s="25"/>
      <c r="CR59" s="25"/>
      <c r="CS59" s="25"/>
      <c r="CT59" s="59">
        <v>445.2294246176256</v>
      </c>
      <c r="CU59" s="59"/>
      <c r="CV59" s="59"/>
      <c r="CW59" s="59"/>
      <c r="CX59" s="25"/>
      <c r="CY59" s="25"/>
      <c r="CZ59" s="25"/>
      <c r="DA59" s="25"/>
      <c r="DB59" s="59">
        <f t="shared" si="0"/>
        <v>75.22766428747231</v>
      </c>
      <c r="DC59" s="59"/>
      <c r="DD59" s="59"/>
      <c r="DE59" s="59"/>
      <c r="DF59" s="17"/>
      <c r="DG59" s="17"/>
    </row>
    <row r="60" spans="2:111" ht="11.25" customHeight="1">
      <c r="B60" s="13"/>
      <c r="C60" s="41">
        <v>605</v>
      </c>
      <c r="D60" s="41"/>
      <c r="E60" s="41"/>
      <c r="F60" s="73" t="s">
        <v>58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  <c r="X60" s="59">
        <v>79</v>
      </c>
      <c r="Y60" s="59"/>
      <c r="Z60" s="59"/>
      <c r="AA60" s="59"/>
      <c r="AB60" s="59">
        <v>34</v>
      </c>
      <c r="AC60" s="59"/>
      <c r="AD60" s="59"/>
      <c r="AE60" s="59"/>
      <c r="AF60" s="59">
        <v>19</v>
      </c>
      <c r="AG60" s="59"/>
      <c r="AH60" s="59"/>
      <c r="AI60" s="59"/>
      <c r="AJ60" s="59">
        <v>14</v>
      </c>
      <c r="AK60" s="59"/>
      <c r="AL60" s="59"/>
      <c r="AM60" s="59"/>
      <c r="AN60" s="59">
        <v>6</v>
      </c>
      <c r="AO60" s="59"/>
      <c r="AP60" s="59"/>
      <c r="AQ60" s="59"/>
      <c r="AR60" s="38" t="s">
        <v>84</v>
      </c>
      <c r="AS60" s="38"/>
      <c r="AT60" s="38"/>
      <c r="AU60" s="38"/>
      <c r="AV60" s="38">
        <v>3</v>
      </c>
      <c r="AW60" s="38"/>
      <c r="AX60" s="38"/>
      <c r="AY60" s="38"/>
      <c r="AZ60" s="59">
        <v>3</v>
      </c>
      <c r="BA60" s="59"/>
      <c r="BB60" s="59"/>
      <c r="BC60" s="59"/>
      <c r="BD60" s="27"/>
      <c r="BE60" s="27"/>
      <c r="BF60" s="26"/>
      <c r="BG60" s="26"/>
      <c r="BH60" s="38">
        <v>576</v>
      </c>
      <c r="BI60" s="38"/>
      <c r="BJ60" s="38"/>
      <c r="BK60" s="38"/>
      <c r="BL60" s="26"/>
      <c r="BM60" s="25"/>
      <c r="BN60" s="59">
        <v>26140</v>
      </c>
      <c r="BO60" s="59"/>
      <c r="BP60" s="59"/>
      <c r="BQ60" s="59"/>
      <c r="BR60" s="59"/>
      <c r="BS60" s="25"/>
      <c r="BT60" s="25"/>
      <c r="BU60" s="38">
        <v>8778</v>
      </c>
      <c r="BV60" s="38"/>
      <c r="BW60" s="38"/>
      <c r="BX60" s="38"/>
      <c r="BY60" s="38"/>
      <c r="BZ60" s="38"/>
      <c r="CA60" s="25"/>
      <c r="CB60" s="25"/>
      <c r="CC60" s="26"/>
      <c r="CD60" s="38">
        <v>298</v>
      </c>
      <c r="CE60" s="38"/>
      <c r="CF60" s="38"/>
      <c r="CG60" s="38"/>
      <c r="CH60" s="25"/>
      <c r="CI60" s="25"/>
      <c r="CJ60" s="25"/>
      <c r="CK60" s="25"/>
      <c r="CL60" s="59">
        <v>11111.392405063292</v>
      </c>
      <c r="CM60" s="59"/>
      <c r="CN60" s="59"/>
      <c r="CO60" s="59"/>
      <c r="CP60" s="25"/>
      <c r="CQ60" s="25"/>
      <c r="CR60" s="25"/>
      <c r="CS60" s="25"/>
      <c r="CT60" s="59">
        <v>1523.9583333333335</v>
      </c>
      <c r="CU60" s="59"/>
      <c r="CV60" s="59"/>
      <c r="CW60" s="59"/>
      <c r="CX60" s="25"/>
      <c r="CY60" s="25"/>
      <c r="CZ60" s="25"/>
      <c r="DA60" s="25"/>
      <c r="DB60" s="59">
        <f t="shared" si="0"/>
        <v>33.58071920428462</v>
      </c>
      <c r="DC60" s="59"/>
      <c r="DD60" s="59"/>
      <c r="DE60" s="59"/>
      <c r="DF60" s="17"/>
      <c r="DG60" s="17"/>
    </row>
    <row r="61" spans="2:111" ht="11.25" customHeight="1">
      <c r="B61" s="13"/>
      <c r="C61" s="41">
        <v>606</v>
      </c>
      <c r="D61" s="41"/>
      <c r="E61" s="41"/>
      <c r="F61" s="54" t="s">
        <v>18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  <c r="X61" s="59">
        <v>9</v>
      </c>
      <c r="Y61" s="59"/>
      <c r="Z61" s="59"/>
      <c r="AA61" s="59"/>
      <c r="AB61" s="59">
        <v>3</v>
      </c>
      <c r="AC61" s="59"/>
      <c r="AD61" s="59"/>
      <c r="AE61" s="59"/>
      <c r="AF61" s="59">
        <v>3</v>
      </c>
      <c r="AG61" s="59"/>
      <c r="AH61" s="59"/>
      <c r="AI61" s="59"/>
      <c r="AJ61" s="59">
        <v>2</v>
      </c>
      <c r="AK61" s="59"/>
      <c r="AL61" s="59"/>
      <c r="AM61" s="59"/>
      <c r="AN61" s="59">
        <v>1</v>
      </c>
      <c r="AO61" s="59"/>
      <c r="AP61" s="59"/>
      <c r="AQ61" s="59"/>
      <c r="AR61" s="38" t="s">
        <v>84</v>
      </c>
      <c r="AS61" s="38"/>
      <c r="AT61" s="38"/>
      <c r="AU61" s="38"/>
      <c r="AV61" s="38" t="s">
        <v>84</v>
      </c>
      <c r="AW61" s="38"/>
      <c r="AX61" s="38"/>
      <c r="AY61" s="38"/>
      <c r="AZ61" s="59" t="s">
        <v>84</v>
      </c>
      <c r="BA61" s="59"/>
      <c r="BB61" s="59"/>
      <c r="BC61" s="59"/>
      <c r="BD61" s="27"/>
      <c r="BE61" s="27"/>
      <c r="BF61" s="26"/>
      <c r="BG61" s="26"/>
      <c r="BH61" s="38">
        <v>40</v>
      </c>
      <c r="BI61" s="38"/>
      <c r="BJ61" s="38"/>
      <c r="BK61" s="38"/>
      <c r="BL61" s="26"/>
      <c r="BM61" s="25"/>
      <c r="BN61" s="59">
        <v>655</v>
      </c>
      <c r="BO61" s="59"/>
      <c r="BP61" s="59"/>
      <c r="BQ61" s="59"/>
      <c r="BR61" s="59"/>
      <c r="BS61" s="25"/>
      <c r="BT61" s="25"/>
      <c r="BU61" s="38">
        <v>390</v>
      </c>
      <c r="BV61" s="38"/>
      <c r="BW61" s="38"/>
      <c r="BX61" s="38"/>
      <c r="BY61" s="38"/>
      <c r="BZ61" s="38"/>
      <c r="CA61" s="25"/>
      <c r="CB61" s="25"/>
      <c r="CC61" s="26"/>
      <c r="CD61" s="38">
        <v>32</v>
      </c>
      <c r="CE61" s="38"/>
      <c r="CF61" s="38"/>
      <c r="CG61" s="38"/>
      <c r="CH61" s="25"/>
      <c r="CI61" s="25"/>
      <c r="CJ61" s="25"/>
      <c r="CK61" s="25"/>
      <c r="CL61" s="59">
        <v>4333.333333333334</v>
      </c>
      <c r="CM61" s="59"/>
      <c r="CN61" s="59"/>
      <c r="CO61" s="59"/>
      <c r="CP61" s="25"/>
      <c r="CQ61" s="25"/>
      <c r="CR61" s="25"/>
      <c r="CS61" s="25"/>
      <c r="CT61" s="59">
        <v>975</v>
      </c>
      <c r="CU61" s="59"/>
      <c r="CV61" s="59"/>
      <c r="CW61" s="59"/>
      <c r="CX61" s="25"/>
      <c r="CY61" s="25"/>
      <c r="CZ61" s="25"/>
      <c r="DA61" s="25"/>
      <c r="DB61" s="59">
        <f t="shared" si="0"/>
        <v>59.541984732824424</v>
      </c>
      <c r="DC61" s="59"/>
      <c r="DD61" s="59"/>
      <c r="DE61" s="59"/>
      <c r="DF61" s="17"/>
      <c r="DG61" s="17"/>
    </row>
    <row r="62" spans="2:111" ht="11.25" customHeight="1">
      <c r="B62" s="13"/>
      <c r="C62" s="41">
        <v>607</v>
      </c>
      <c r="D62" s="41"/>
      <c r="E62" s="41"/>
      <c r="F62" s="54" t="s">
        <v>52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  <c r="X62" s="59">
        <v>69</v>
      </c>
      <c r="Y62" s="59"/>
      <c r="Z62" s="59"/>
      <c r="AA62" s="59"/>
      <c r="AB62" s="59">
        <v>31</v>
      </c>
      <c r="AC62" s="59"/>
      <c r="AD62" s="59"/>
      <c r="AE62" s="59"/>
      <c r="AF62" s="59">
        <v>20</v>
      </c>
      <c r="AG62" s="59"/>
      <c r="AH62" s="59"/>
      <c r="AI62" s="59"/>
      <c r="AJ62" s="59">
        <v>12</v>
      </c>
      <c r="AK62" s="59"/>
      <c r="AL62" s="59"/>
      <c r="AM62" s="59"/>
      <c r="AN62" s="59">
        <v>5</v>
      </c>
      <c r="AO62" s="59"/>
      <c r="AP62" s="59"/>
      <c r="AQ62" s="59"/>
      <c r="AR62" s="38" t="s">
        <v>84</v>
      </c>
      <c r="AS62" s="38"/>
      <c r="AT62" s="38"/>
      <c r="AU62" s="38"/>
      <c r="AV62" s="38">
        <v>1</v>
      </c>
      <c r="AW62" s="38"/>
      <c r="AX62" s="38"/>
      <c r="AY62" s="38"/>
      <c r="AZ62" s="59" t="s">
        <v>84</v>
      </c>
      <c r="BA62" s="59"/>
      <c r="BB62" s="59"/>
      <c r="BC62" s="59"/>
      <c r="BD62" s="27"/>
      <c r="BE62" s="27"/>
      <c r="BF62" s="26"/>
      <c r="BG62" s="26"/>
      <c r="BH62" s="38">
        <v>278</v>
      </c>
      <c r="BI62" s="38"/>
      <c r="BJ62" s="38"/>
      <c r="BK62" s="38"/>
      <c r="BL62" s="26"/>
      <c r="BM62" s="25"/>
      <c r="BN62" s="59">
        <v>4638</v>
      </c>
      <c r="BO62" s="59"/>
      <c r="BP62" s="59"/>
      <c r="BQ62" s="59"/>
      <c r="BR62" s="59"/>
      <c r="BS62" s="25"/>
      <c r="BT62" s="25"/>
      <c r="BU62" s="38">
        <v>2977</v>
      </c>
      <c r="BV62" s="38"/>
      <c r="BW62" s="38"/>
      <c r="BX62" s="38"/>
      <c r="BY62" s="38"/>
      <c r="BZ62" s="38"/>
      <c r="CA62" s="25"/>
      <c r="CB62" s="25"/>
      <c r="CC62" s="26"/>
      <c r="CD62" s="38">
        <v>33</v>
      </c>
      <c r="CE62" s="38"/>
      <c r="CF62" s="38"/>
      <c r="CG62" s="38"/>
      <c r="CH62" s="25"/>
      <c r="CI62" s="25"/>
      <c r="CJ62" s="25"/>
      <c r="CK62" s="25"/>
      <c r="CL62" s="59">
        <v>4314.492753623188</v>
      </c>
      <c r="CM62" s="59"/>
      <c r="CN62" s="59"/>
      <c r="CO62" s="59"/>
      <c r="CP62" s="25"/>
      <c r="CQ62" s="25"/>
      <c r="CR62" s="25"/>
      <c r="CS62" s="25"/>
      <c r="CT62" s="59">
        <v>1070.863309352518</v>
      </c>
      <c r="CU62" s="59"/>
      <c r="CV62" s="59"/>
      <c r="CW62" s="59"/>
      <c r="CX62" s="25"/>
      <c r="CY62" s="25"/>
      <c r="CZ62" s="25"/>
      <c r="DA62" s="25"/>
      <c r="DB62" s="59">
        <f t="shared" si="0"/>
        <v>64.18714963346271</v>
      </c>
      <c r="DC62" s="59"/>
      <c r="DD62" s="59"/>
      <c r="DE62" s="59"/>
      <c r="DF62" s="17"/>
      <c r="DG62" s="17"/>
    </row>
    <row r="63" spans="2:111" s="8" customFormat="1" ht="11.25" customHeight="1">
      <c r="B63" s="14"/>
      <c r="C63" s="39">
        <v>609</v>
      </c>
      <c r="D63" s="39"/>
      <c r="E63" s="39"/>
      <c r="F63" s="71" t="s">
        <v>53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2"/>
      <c r="X63" s="59">
        <v>296</v>
      </c>
      <c r="Y63" s="59"/>
      <c r="Z63" s="59"/>
      <c r="AA63" s="59"/>
      <c r="AB63" s="76">
        <v>144</v>
      </c>
      <c r="AC63" s="76"/>
      <c r="AD63" s="76"/>
      <c r="AE63" s="76"/>
      <c r="AF63" s="76">
        <v>71</v>
      </c>
      <c r="AG63" s="76"/>
      <c r="AH63" s="76"/>
      <c r="AI63" s="76"/>
      <c r="AJ63" s="76">
        <v>54</v>
      </c>
      <c r="AK63" s="76"/>
      <c r="AL63" s="76"/>
      <c r="AM63" s="76"/>
      <c r="AN63" s="76">
        <v>16</v>
      </c>
      <c r="AO63" s="76"/>
      <c r="AP63" s="76"/>
      <c r="AQ63" s="76"/>
      <c r="AR63" s="77">
        <v>2</v>
      </c>
      <c r="AS63" s="77"/>
      <c r="AT63" s="77"/>
      <c r="AU63" s="77"/>
      <c r="AV63" s="77">
        <v>6</v>
      </c>
      <c r="AW63" s="77"/>
      <c r="AX63" s="77"/>
      <c r="AY63" s="77"/>
      <c r="AZ63" s="76">
        <v>3</v>
      </c>
      <c r="BA63" s="76"/>
      <c r="BB63" s="76"/>
      <c r="BC63" s="76"/>
      <c r="BD63" s="25"/>
      <c r="BE63" s="25"/>
      <c r="BF63" s="29"/>
      <c r="BG63" s="29"/>
      <c r="BH63" s="77">
        <v>1459</v>
      </c>
      <c r="BI63" s="77"/>
      <c r="BJ63" s="77"/>
      <c r="BK63" s="77"/>
      <c r="BL63" s="29"/>
      <c r="BM63" s="28"/>
      <c r="BN63" s="76">
        <v>50018</v>
      </c>
      <c r="BO63" s="76"/>
      <c r="BP63" s="76"/>
      <c r="BQ63" s="76"/>
      <c r="BR63" s="76"/>
      <c r="BS63" s="28"/>
      <c r="BT63" s="28"/>
      <c r="BU63" s="77">
        <v>19688</v>
      </c>
      <c r="BV63" s="77"/>
      <c r="BW63" s="77"/>
      <c r="BX63" s="77"/>
      <c r="BY63" s="77"/>
      <c r="BZ63" s="77"/>
      <c r="CA63" s="28"/>
      <c r="CB63" s="28"/>
      <c r="CC63" s="29"/>
      <c r="CD63" s="77">
        <v>147</v>
      </c>
      <c r="CE63" s="77"/>
      <c r="CF63" s="77"/>
      <c r="CG63" s="77"/>
      <c r="CH63" s="28"/>
      <c r="CI63" s="28"/>
      <c r="CJ63" s="28"/>
      <c r="CK63" s="28"/>
      <c r="CL63" s="76">
        <v>6651.351351351352</v>
      </c>
      <c r="CM63" s="76"/>
      <c r="CN63" s="76"/>
      <c r="CO63" s="76"/>
      <c r="CP63" s="28"/>
      <c r="CQ63" s="28"/>
      <c r="CR63" s="28"/>
      <c r="CS63" s="28"/>
      <c r="CT63" s="76">
        <v>1349.417409184373</v>
      </c>
      <c r="CU63" s="76"/>
      <c r="CV63" s="76"/>
      <c r="CW63" s="76"/>
      <c r="CX63" s="28"/>
      <c r="CY63" s="28"/>
      <c r="CZ63" s="28"/>
      <c r="DA63" s="28"/>
      <c r="DB63" s="76">
        <f t="shared" si="0"/>
        <v>39.361829741293135</v>
      </c>
      <c r="DC63" s="76"/>
      <c r="DD63" s="76"/>
      <c r="DE63" s="76"/>
      <c r="DF63" s="18"/>
      <c r="DG63" s="18"/>
    </row>
    <row r="64" spans="2:111" ht="11.25" customHeight="1">
      <c r="B64" s="53" t="s">
        <v>90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DG64" s="4" t="s">
        <v>19</v>
      </c>
    </row>
    <row r="65" spans="2:42" ht="11.25" customHeight="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</row>
  </sheetData>
  <mergeCells count="1004">
    <mergeCell ref="BU12:BZ12"/>
    <mergeCell ref="BU11:BZ11"/>
    <mergeCell ref="BU10:BZ10"/>
    <mergeCell ref="BU9:BZ9"/>
    <mergeCell ref="BU13:BZ13"/>
    <mergeCell ref="B65:AP65"/>
    <mergeCell ref="C32:E32"/>
    <mergeCell ref="C27:E27"/>
    <mergeCell ref="C28:E28"/>
    <mergeCell ref="C31:E31"/>
    <mergeCell ref="AF62:AI62"/>
    <mergeCell ref="AJ62:AM62"/>
    <mergeCell ref="AN62:AQ62"/>
    <mergeCell ref="AF57:AI57"/>
    <mergeCell ref="AJ57:AM57"/>
    <mergeCell ref="D8:V8"/>
    <mergeCell ref="D9:V9"/>
    <mergeCell ref="D12:V12"/>
    <mergeCell ref="D15:V15"/>
    <mergeCell ref="C13:E13"/>
    <mergeCell ref="C14:E14"/>
    <mergeCell ref="B15:C15"/>
    <mergeCell ref="B9:C9"/>
    <mergeCell ref="B12:C12"/>
    <mergeCell ref="C10:E10"/>
    <mergeCell ref="CD62:CG62"/>
    <mergeCell ref="CD63:CG63"/>
    <mergeCell ref="CK12:CO12"/>
    <mergeCell ref="CK13:CO13"/>
    <mergeCell ref="CK30:CO30"/>
    <mergeCell ref="CK31:CO31"/>
    <mergeCell ref="CD58:CG58"/>
    <mergeCell ref="CD59:CG59"/>
    <mergeCell ref="CD60:CG60"/>
    <mergeCell ref="CD61:CG61"/>
    <mergeCell ref="CD54:CG54"/>
    <mergeCell ref="CD55:CG55"/>
    <mergeCell ref="CD56:CG56"/>
    <mergeCell ref="CD57:CG57"/>
    <mergeCell ref="CD52:CG52"/>
    <mergeCell ref="CD53:CG53"/>
    <mergeCell ref="CD48:CG48"/>
    <mergeCell ref="CD49:CG49"/>
    <mergeCell ref="CD50:CG50"/>
    <mergeCell ref="CD51:CG51"/>
    <mergeCell ref="CD44:CG44"/>
    <mergeCell ref="CD45:CG45"/>
    <mergeCell ref="CD46:CG46"/>
    <mergeCell ref="CD47:CG47"/>
    <mergeCell ref="CD41:CG41"/>
    <mergeCell ref="CD42:CG42"/>
    <mergeCell ref="CD43:CG43"/>
    <mergeCell ref="CD37:CG37"/>
    <mergeCell ref="CD38:CG38"/>
    <mergeCell ref="CD39:CG39"/>
    <mergeCell ref="CD40:CG40"/>
    <mergeCell ref="CD33:CG33"/>
    <mergeCell ref="CD34:CG34"/>
    <mergeCell ref="CD35:CG35"/>
    <mergeCell ref="CD36:CG36"/>
    <mergeCell ref="CD30:CG30"/>
    <mergeCell ref="CD31:CG31"/>
    <mergeCell ref="CD32:CG32"/>
    <mergeCell ref="CC29:CG29"/>
    <mergeCell ref="CD25:CG25"/>
    <mergeCell ref="CD26:CG26"/>
    <mergeCell ref="CD27:CG27"/>
    <mergeCell ref="CD28:CG28"/>
    <mergeCell ref="CD21:CG21"/>
    <mergeCell ref="CD22:CG22"/>
    <mergeCell ref="CD23:CG23"/>
    <mergeCell ref="CD24:CG24"/>
    <mergeCell ref="CD17:CG17"/>
    <mergeCell ref="CD18:CG18"/>
    <mergeCell ref="CD19:CG19"/>
    <mergeCell ref="CD20:CG20"/>
    <mergeCell ref="CD13:CG13"/>
    <mergeCell ref="CD14:CG14"/>
    <mergeCell ref="CD15:CG15"/>
    <mergeCell ref="CD16:CG16"/>
    <mergeCell ref="CD9:CG9"/>
    <mergeCell ref="CD10:CG10"/>
    <mergeCell ref="CD11:CG11"/>
    <mergeCell ref="CD12:CG12"/>
    <mergeCell ref="BN61:BR61"/>
    <mergeCell ref="BN62:BR62"/>
    <mergeCell ref="BN63:BR63"/>
    <mergeCell ref="BN57:BR57"/>
    <mergeCell ref="BN58:BR58"/>
    <mergeCell ref="BN59:BR59"/>
    <mergeCell ref="BN60:BR60"/>
    <mergeCell ref="BN53:BR53"/>
    <mergeCell ref="BN54:BR54"/>
    <mergeCell ref="BN55:BR55"/>
    <mergeCell ref="BN56:BR56"/>
    <mergeCell ref="BN51:BR51"/>
    <mergeCell ref="BN52:BR52"/>
    <mergeCell ref="BN47:BR47"/>
    <mergeCell ref="BN48:BR48"/>
    <mergeCell ref="BN49:BR49"/>
    <mergeCell ref="BN50:BR50"/>
    <mergeCell ref="BN44:BR44"/>
    <mergeCell ref="BN45:BR45"/>
    <mergeCell ref="BN46:BR46"/>
    <mergeCell ref="BN40:BR40"/>
    <mergeCell ref="BN41:BR41"/>
    <mergeCell ref="BN42:BR42"/>
    <mergeCell ref="BN43:BR43"/>
    <mergeCell ref="BN36:BR36"/>
    <mergeCell ref="BN37:BR37"/>
    <mergeCell ref="BN38:BR38"/>
    <mergeCell ref="BN39:BR39"/>
    <mergeCell ref="BN32:BR32"/>
    <mergeCell ref="BN33:BR33"/>
    <mergeCell ref="BN34:BR34"/>
    <mergeCell ref="BN35:BR35"/>
    <mergeCell ref="BN28:BR28"/>
    <mergeCell ref="BN29:BR29"/>
    <mergeCell ref="BN30:BR30"/>
    <mergeCell ref="BN31:BR31"/>
    <mergeCell ref="BN24:BR24"/>
    <mergeCell ref="BN25:BR25"/>
    <mergeCell ref="BN26:BR26"/>
    <mergeCell ref="BN27:BR27"/>
    <mergeCell ref="BN20:BR20"/>
    <mergeCell ref="BN21:BR21"/>
    <mergeCell ref="BN22:BR22"/>
    <mergeCell ref="BN23:BR23"/>
    <mergeCell ref="BN16:BR16"/>
    <mergeCell ref="BN17:BR17"/>
    <mergeCell ref="BN18:BR18"/>
    <mergeCell ref="BN19:BR19"/>
    <mergeCell ref="BN12:BR12"/>
    <mergeCell ref="BN13:BR13"/>
    <mergeCell ref="BN14:BR14"/>
    <mergeCell ref="BN15:BR15"/>
    <mergeCell ref="BU63:BZ63"/>
    <mergeCell ref="BN6:BR6"/>
    <mergeCell ref="BN7:BR7"/>
    <mergeCell ref="BN8:BR8"/>
    <mergeCell ref="BN9:BR9"/>
    <mergeCell ref="BN10:BR10"/>
    <mergeCell ref="BN11:BR11"/>
    <mergeCell ref="BU59:BZ59"/>
    <mergeCell ref="BU60:BZ60"/>
    <mergeCell ref="BU61:BZ61"/>
    <mergeCell ref="BU62:BZ62"/>
    <mergeCell ref="BU55:BZ55"/>
    <mergeCell ref="BU56:BZ56"/>
    <mergeCell ref="BU57:BZ57"/>
    <mergeCell ref="BU58:BZ58"/>
    <mergeCell ref="BU53:BZ53"/>
    <mergeCell ref="BU54:BZ54"/>
    <mergeCell ref="BU49:BZ49"/>
    <mergeCell ref="BU50:BZ50"/>
    <mergeCell ref="BU51:BZ51"/>
    <mergeCell ref="BU52:BZ52"/>
    <mergeCell ref="BU45:BZ45"/>
    <mergeCell ref="BU46:BZ46"/>
    <mergeCell ref="BU47:BZ47"/>
    <mergeCell ref="BU48:BZ48"/>
    <mergeCell ref="BU42:BZ42"/>
    <mergeCell ref="BU43:BZ43"/>
    <mergeCell ref="BU44:BZ44"/>
    <mergeCell ref="BU38:BZ38"/>
    <mergeCell ref="BU39:BZ39"/>
    <mergeCell ref="BU40:BZ40"/>
    <mergeCell ref="BU41:BZ41"/>
    <mergeCell ref="BU34:BZ34"/>
    <mergeCell ref="BU35:BZ35"/>
    <mergeCell ref="BU36:BZ36"/>
    <mergeCell ref="BU37:BZ37"/>
    <mergeCell ref="BU30:BZ30"/>
    <mergeCell ref="BU31:BZ31"/>
    <mergeCell ref="BU32:BZ32"/>
    <mergeCell ref="BU33:BZ33"/>
    <mergeCell ref="BU26:BZ26"/>
    <mergeCell ref="BU27:BZ27"/>
    <mergeCell ref="BU28:BZ28"/>
    <mergeCell ref="BU29:BZ29"/>
    <mergeCell ref="BU22:BZ22"/>
    <mergeCell ref="BU23:BZ23"/>
    <mergeCell ref="BU24:BZ24"/>
    <mergeCell ref="BU25:BZ25"/>
    <mergeCell ref="BU18:BZ18"/>
    <mergeCell ref="BU19:BZ19"/>
    <mergeCell ref="BU20:BZ20"/>
    <mergeCell ref="BU21:BZ21"/>
    <mergeCell ref="BU14:BZ14"/>
    <mergeCell ref="BU15:BZ15"/>
    <mergeCell ref="BU16:BZ16"/>
    <mergeCell ref="BU17:BZ17"/>
    <mergeCell ref="CL63:CO63"/>
    <mergeCell ref="CL59:CO59"/>
    <mergeCell ref="CL60:CO60"/>
    <mergeCell ref="CL61:CO61"/>
    <mergeCell ref="CL62:CO62"/>
    <mergeCell ref="CL55:CO55"/>
    <mergeCell ref="CL56:CO56"/>
    <mergeCell ref="CL57:CO57"/>
    <mergeCell ref="CL58:CO58"/>
    <mergeCell ref="CL53:CO53"/>
    <mergeCell ref="CL54:CO54"/>
    <mergeCell ref="CL49:CO49"/>
    <mergeCell ref="CL50:CO50"/>
    <mergeCell ref="CL51:CO51"/>
    <mergeCell ref="CL52:CO52"/>
    <mergeCell ref="CL45:CO45"/>
    <mergeCell ref="CL46:CO46"/>
    <mergeCell ref="CL47:CO47"/>
    <mergeCell ref="CL48:CO48"/>
    <mergeCell ref="CL42:CO42"/>
    <mergeCell ref="CL43:CO43"/>
    <mergeCell ref="CL44:CO44"/>
    <mergeCell ref="CL38:CO38"/>
    <mergeCell ref="CL39:CO39"/>
    <mergeCell ref="CL40:CO40"/>
    <mergeCell ref="CL41:CO41"/>
    <mergeCell ref="CL34:CO34"/>
    <mergeCell ref="CL35:CO35"/>
    <mergeCell ref="CL36:CO36"/>
    <mergeCell ref="CL37:CO37"/>
    <mergeCell ref="CL32:CO32"/>
    <mergeCell ref="CL33:CO33"/>
    <mergeCell ref="CL26:CO26"/>
    <mergeCell ref="CL27:CO27"/>
    <mergeCell ref="CL28:CO28"/>
    <mergeCell ref="CL29:CO29"/>
    <mergeCell ref="CL22:CO22"/>
    <mergeCell ref="CL23:CO23"/>
    <mergeCell ref="CL24:CO24"/>
    <mergeCell ref="CL25:CO25"/>
    <mergeCell ref="CL18:CO18"/>
    <mergeCell ref="CL19:CO19"/>
    <mergeCell ref="CL20:CO20"/>
    <mergeCell ref="CL21:CO21"/>
    <mergeCell ref="CL14:CO14"/>
    <mergeCell ref="CL15:CO15"/>
    <mergeCell ref="CL16:CO16"/>
    <mergeCell ref="CL17:CO17"/>
    <mergeCell ref="CL10:CO10"/>
    <mergeCell ref="CL11:CO11"/>
    <mergeCell ref="CL6:CO6"/>
    <mergeCell ref="CL7:CO7"/>
    <mergeCell ref="CL8:CO8"/>
    <mergeCell ref="CL9:CO9"/>
    <mergeCell ref="CT61:CW61"/>
    <mergeCell ref="CT62:CW62"/>
    <mergeCell ref="CT63:CW63"/>
    <mergeCell ref="CT57:CW57"/>
    <mergeCell ref="CT58:CW58"/>
    <mergeCell ref="CT59:CW59"/>
    <mergeCell ref="CT60:CW60"/>
    <mergeCell ref="CT53:CW53"/>
    <mergeCell ref="CT54:CW54"/>
    <mergeCell ref="CT55:CW55"/>
    <mergeCell ref="CT56:CW56"/>
    <mergeCell ref="CT51:CW51"/>
    <mergeCell ref="CT52:CW52"/>
    <mergeCell ref="CT47:CW47"/>
    <mergeCell ref="CT48:CW48"/>
    <mergeCell ref="CT49:CW49"/>
    <mergeCell ref="CT50:CW50"/>
    <mergeCell ref="CT44:CW44"/>
    <mergeCell ref="CT45:CW45"/>
    <mergeCell ref="CT46:CW46"/>
    <mergeCell ref="CT40:CW40"/>
    <mergeCell ref="CT41:CW41"/>
    <mergeCell ref="CT42:CW42"/>
    <mergeCell ref="CT43:CW43"/>
    <mergeCell ref="CT36:CW36"/>
    <mergeCell ref="CT37:CW37"/>
    <mergeCell ref="CT38:CW38"/>
    <mergeCell ref="CT39:CW39"/>
    <mergeCell ref="CT32:CW32"/>
    <mergeCell ref="CT33:CW33"/>
    <mergeCell ref="CT34:CW34"/>
    <mergeCell ref="CT35:CW35"/>
    <mergeCell ref="CT28:CW28"/>
    <mergeCell ref="CT29:CW29"/>
    <mergeCell ref="CT30:CW30"/>
    <mergeCell ref="CT31:CW31"/>
    <mergeCell ref="CT24:CW24"/>
    <mergeCell ref="CT25:CW25"/>
    <mergeCell ref="CT26:CW26"/>
    <mergeCell ref="CT27:CW27"/>
    <mergeCell ref="CT20:CW20"/>
    <mergeCell ref="CT21:CW21"/>
    <mergeCell ref="CT22:CW22"/>
    <mergeCell ref="CT23:CW23"/>
    <mergeCell ref="CT16:CW16"/>
    <mergeCell ref="CT17:CW17"/>
    <mergeCell ref="CT18:CW18"/>
    <mergeCell ref="CT19:CW19"/>
    <mergeCell ref="CT12:CW12"/>
    <mergeCell ref="CT13:CW13"/>
    <mergeCell ref="CT14:CW14"/>
    <mergeCell ref="CT15:CW15"/>
    <mergeCell ref="DB62:DE62"/>
    <mergeCell ref="DB63:DE63"/>
    <mergeCell ref="CT6:CW6"/>
    <mergeCell ref="CT7:CW7"/>
    <mergeCell ref="CT8:CW8"/>
    <mergeCell ref="CT9:CW9"/>
    <mergeCell ref="CT10:CW10"/>
    <mergeCell ref="CT11:CW11"/>
    <mergeCell ref="DB58:DE58"/>
    <mergeCell ref="DB59:DE59"/>
    <mergeCell ref="DB60:DE60"/>
    <mergeCell ref="DB61:DE61"/>
    <mergeCell ref="DB54:DE54"/>
    <mergeCell ref="DB55:DE55"/>
    <mergeCell ref="DB56:DE56"/>
    <mergeCell ref="DB57:DE57"/>
    <mergeCell ref="DB52:DE52"/>
    <mergeCell ref="DB53:DE53"/>
    <mergeCell ref="DB48:DE48"/>
    <mergeCell ref="DB49:DE49"/>
    <mergeCell ref="DB50:DE50"/>
    <mergeCell ref="DB51:DE51"/>
    <mergeCell ref="DB44:DE44"/>
    <mergeCell ref="DB45:DE45"/>
    <mergeCell ref="DB46:DE46"/>
    <mergeCell ref="DB47:DE47"/>
    <mergeCell ref="DB41:DE41"/>
    <mergeCell ref="DB42:DE42"/>
    <mergeCell ref="DB43:DE43"/>
    <mergeCell ref="DB37:DE37"/>
    <mergeCell ref="DB38:DE38"/>
    <mergeCell ref="DB39:DE39"/>
    <mergeCell ref="DB40:DE40"/>
    <mergeCell ref="DB33:DE33"/>
    <mergeCell ref="DB34:DE34"/>
    <mergeCell ref="DB35:DE35"/>
    <mergeCell ref="DB36:DE36"/>
    <mergeCell ref="DB29:DE29"/>
    <mergeCell ref="DB30:DE30"/>
    <mergeCell ref="DB31:DE31"/>
    <mergeCell ref="DB32:DE32"/>
    <mergeCell ref="DB25:DE25"/>
    <mergeCell ref="DB26:DE26"/>
    <mergeCell ref="DB27:DE27"/>
    <mergeCell ref="DB28:DE28"/>
    <mergeCell ref="DB21:DE21"/>
    <mergeCell ref="DB22:DE22"/>
    <mergeCell ref="DB23:DE23"/>
    <mergeCell ref="DB24:DE24"/>
    <mergeCell ref="DB17:DE17"/>
    <mergeCell ref="DB18:DE18"/>
    <mergeCell ref="DB19:DE19"/>
    <mergeCell ref="DB20:DE20"/>
    <mergeCell ref="DB13:DE13"/>
    <mergeCell ref="DB14:DE14"/>
    <mergeCell ref="DB15:DE15"/>
    <mergeCell ref="DB16:DE16"/>
    <mergeCell ref="BH62:BK62"/>
    <mergeCell ref="BH63:BK63"/>
    <mergeCell ref="DB6:DE6"/>
    <mergeCell ref="DB7:DE7"/>
    <mergeCell ref="DB8:DE8"/>
    <mergeCell ref="DB9:DE9"/>
    <mergeCell ref="DB10:DE10"/>
    <mergeCell ref="DB11:DE11"/>
    <mergeCell ref="DB12:DE12"/>
    <mergeCell ref="BH58:BK58"/>
    <mergeCell ref="BH59:BK59"/>
    <mergeCell ref="BH60:BK60"/>
    <mergeCell ref="BH61:BK61"/>
    <mergeCell ref="BH54:BK54"/>
    <mergeCell ref="BH55:BK55"/>
    <mergeCell ref="BH56:BK56"/>
    <mergeCell ref="BH57:BK57"/>
    <mergeCell ref="BH52:BK52"/>
    <mergeCell ref="BH53:BK53"/>
    <mergeCell ref="BH48:BK48"/>
    <mergeCell ref="BH49:BK49"/>
    <mergeCell ref="BH50:BK50"/>
    <mergeCell ref="BH51:BK51"/>
    <mergeCell ref="BH44:BK44"/>
    <mergeCell ref="BH45:BK45"/>
    <mergeCell ref="BH46:BK46"/>
    <mergeCell ref="BH47:BK47"/>
    <mergeCell ref="BH41:BK41"/>
    <mergeCell ref="BH42:BK42"/>
    <mergeCell ref="BH43:BK43"/>
    <mergeCell ref="BH37:BK37"/>
    <mergeCell ref="BH38:BK38"/>
    <mergeCell ref="BH39:BK39"/>
    <mergeCell ref="BH40:BK40"/>
    <mergeCell ref="BH33:BK33"/>
    <mergeCell ref="BH34:BK34"/>
    <mergeCell ref="BH35:BK35"/>
    <mergeCell ref="BH36:BK36"/>
    <mergeCell ref="BH29:BK29"/>
    <mergeCell ref="BH30:BK30"/>
    <mergeCell ref="BH31:BK31"/>
    <mergeCell ref="BH32:BK32"/>
    <mergeCell ref="BH25:BK25"/>
    <mergeCell ref="BH26:BK26"/>
    <mergeCell ref="BH27:BK27"/>
    <mergeCell ref="BH28:BK28"/>
    <mergeCell ref="BH21:BK21"/>
    <mergeCell ref="BH22:BK22"/>
    <mergeCell ref="BH23:BK23"/>
    <mergeCell ref="BH24:BK24"/>
    <mergeCell ref="BH17:BK17"/>
    <mergeCell ref="BH18:BK18"/>
    <mergeCell ref="BH19:BK19"/>
    <mergeCell ref="BH20:BK20"/>
    <mergeCell ref="BH13:BK13"/>
    <mergeCell ref="BH14:BK14"/>
    <mergeCell ref="BH15:BK15"/>
    <mergeCell ref="BH16:BK16"/>
    <mergeCell ref="BH9:BK9"/>
    <mergeCell ref="BH10:BK10"/>
    <mergeCell ref="BH11:BK11"/>
    <mergeCell ref="BH12:BK12"/>
    <mergeCell ref="BH8:BK8"/>
    <mergeCell ref="CD7:CG7"/>
    <mergeCell ref="CD8:CG8"/>
    <mergeCell ref="CC6:CG6"/>
    <mergeCell ref="BU8:BZ8"/>
    <mergeCell ref="BU7:BZ7"/>
    <mergeCell ref="BU6:BZ6"/>
    <mergeCell ref="AV63:AY63"/>
    <mergeCell ref="AZ63:BC63"/>
    <mergeCell ref="AF63:AI63"/>
    <mergeCell ref="AJ63:AM63"/>
    <mergeCell ref="AN63:AQ63"/>
    <mergeCell ref="AR63:AU63"/>
    <mergeCell ref="AV61:AY61"/>
    <mergeCell ref="AZ61:BC61"/>
    <mergeCell ref="AV62:AY62"/>
    <mergeCell ref="AZ62:BC62"/>
    <mergeCell ref="AR62:AU62"/>
    <mergeCell ref="AF61:AI61"/>
    <mergeCell ref="AJ61:AM61"/>
    <mergeCell ref="AN61:AQ61"/>
    <mergeCell ref="AR61:AU61"/>
    <mergeCell ref="AV60:AY60"/>
    <mergeCell ref="AZ60:BC60"/>
    <mergeCell ref="AF59:AI59"/>
    <mergeCell ref="AJ59:AM59"/>
    <mergeCell ref="AF60:AI60"/>
    <mergeCell ref="AJ60:AM60"/>
    <mergeCell ref="AN60:AQ60"/>
    <mergeCell ref="AR60:AU60"/>
    <mergeCell ref="AN59:AQ59"/>
    <mergeCell ref="AR59:AU59"/>
    <mergeCell ref="AV59:AY59"/>
    <mergeCell ref="AZ59:BC59"/>
    <mergeCell ref="AF58:AI58"/>
    <mergeCell ref="AJ58:AM58"/>
    <mergeCell ref="AN58:AQ58"/>
    <mergeCell ref="AR58:AU58"/>
    <mergeCell ref="AV58:AY58"/>
    <mergeCell ref="AZ58:BC58"/>
    <mergeCell ref="AN57:AQ57"/>
    <mergeCell ref="AR57:AU57"/>
    <mergeCell ref="AV56:AY56"/>
    <mergeCell ref="AZ56:BC56"/>
    <mergeCell ref="AN56:AQ56"/>
    <mergeCell ref="AR56:AU56"/>
    <mergeCell ref="AV57:AY57"/>
    <mergeCell ref="AZ57:BC57"/>
    <mergeCell ref="AF55:AI55"/>
    <mergeCell ref="AJ55:AM55"/>
    <mergeCell ref="AF56:AI56"/>
    <mergeCell ref="AJ56:AM56"/>
    <mergeCell ref="AN55:AQ55"/>
    <mergeCell ref="AR55:AU55"/>
    <mergeCell ref="AV53:AY53"/>
    <mergeCell ref="AZ53:BC53"/>
    <mergeCell ref="AV54:AY54"/>
    <mergeCell ref="AZ54:BC54"/>
    <mergeCell ref="AV55:AY55"/>
    <mergeCell ref="AZ55:BC55"/>
    <mergeCell ref="AF54:AI54"/>
    <mergeCell ref="AJ54:AM54"/>
    <mergeCell ref="AN54:AQ54"/>
    <mergeCell ref="AR54:AU54"/>
    <mergeCell ref="AF53:AI53"/>
    <mergeCell ref="AJ53:AM53"/>
    <mergeCell ref="AN53:AQ53"/>
    <mergeCell ref="AR53:AU53"/>
    <mergeCell ref="AV51:AY51"/>
    <mergeCell ref="AZ51:BC51"/>
    <mergeCell ref="AV52:AY52"/>
    <mergeCell ref="AZ52:BC52"/>
    <mergeCell ref="AF52:AI52"/>
    <mergeCell ref="AJ52:AM52"/>
    <mergeCell ref="AN52:AQ52"/>
    <mergeCell ref="AR52:AU52"/>
    <mergeCell ref="AF51:AI51"/>
    <mergeCell ref="AJ51:AM51"/>
    <mergeCell ref="AN51:AQ51"/>
    <mergeCell ref="AR51:AU51"/>
    <mergeCell ref="AV50:AY50"/>
    <mergeCell ref="AZ50:BC50"/>
    <mergeCell ref="AF49:AI49"/>
    <mergeCell ref="AJ49:AM49"/>
    <mergeCell ref="AF50:AI50"/>
    <mergeCell ref="AJ50:AM50"/>
    <mergeCell ref="AN50:AQ50"/>
    <mergeCell ref="AR50:AU50"/>
    <mergeCell ref="AN49:AQ49"/>
    <mergeCell ref="AR49:AU49"/>
    <mergeCell ref="AV47:AY47"/>
    <mergeCell ref="AZ47:BC47"/>
    <mergeCell ref="AV48:AY48"/>
    <mergeCell ref="AZ48:BC48"/>
    <mergeCell ref="AV49:AY49"/>
    <mergeCell ref="AZ49:BC49"/>
    <mergeCell ref="AF48:AI48"/>
    <mergeCell ref="AJ48:AM48"/>
    <mergeCell ref="AN48:AQ48"/>
    <mergeCell ref="AR48:AU48"/>
    <mergeCell ref="AF47:AI47"/>
    <mergeCell ref="AJ47:AM47"/>
    <mergeCell ref="AN47:AQ47"/>
    <mergeCell ref="AR47:AU47"/>
    <mergeCell ref="AV46:AY46"/>
    <mergeCell ref="AZ46:BC46"/>
    <mergeCell ref="AF45:AI45"/>
    <mergeCell ref="AJ45:AM45"/>
    <mergeCell ref="AF46:AI46"/>
    <mergeCell ref="AJ46:AM46"/>
    <mergeCell ref="AN46:AQ46"/>
    <mergeCell ref="AR46:AU46"/>
    <mergeCell ref="AN45:AQ45"/>
    <mergeCell ref="AR45:AU45"/>
    <mergeCell ref="AV44:AY44"/>
    <mergeCell ref="AZ44:BC44"/>
    <mergeCell ref="AV45:AY45"/>
    <mergeCell ref="AZ45:BC45"/>
    <mergeCell ref="AF44:AI44"/>
    <mergeCell ref="AJ44:AM44"/>
    <mergeCell ref="AN44:AQ44"/>
    <mergeCell ref="AR44:AU44"/>
    <mergeCell ref="AV43:AY43"/>
    <mergeCell ref="AZ43:BC43"/>
    <mergeCell ref="AF42:AI42"/>
    <mergeCell ref="AJ42:AM42"/>
    <mergeCell ref="AF43:AI43"/>
    <mergeCell ref="AJ43:AM43"/>
    <mergeCell ref="AN43:AQ43"/>
    <mergeCell ref="AR43:AU43"/>
    <mergeCell ref="AN42:AQ42"/>
    <mergeCell ref="AR42:AU42"/>
    <mergeCell ref="AV40:AY40"/>
    <mergeCell ref="AZ40:BC40"/>
    <mergeCell ref="AV41:AY41"/>
    <mergeCell ref="AZ41:BC41"/>
    <mergeCell ref="AV42:AY42"/>
    <mergeCell ref="AZ42:BC42"/>
    <mergeCell ref="AF41:AI41"/>
    <mergeCell ref="AJ41:AM41"/>
    <mergeCell ref="AN41:AQ41"/>
    <mergeCell ref="AR41:AU41"/>
    <mergeCell ref="AF40:AI40"/>
    <mergeCell ref="AJ40:AM40"/>
    <mergeCell ref="AN40:AQ40"/>
    <mergeCell ref="AR40:AU40"/>
    <mergeCell ref="AV39:AY39"/>
    <mergeCell ref="AZ39:BC39"/>
    <mergeCell ref="AF38:AI38"/>
    <mergeCell ref="AJ38:AM38"/>
    <mergeCell ref="AF39:AI39"/>
    <mergeCell ref="AJ39:AM39"/>
    <mergeCell ref="AN39:AQ39"/>
    <mergeCell ref="AR39:AU39"/>
    <mergeCell ref="AN38:AQ38"/>
    <mergeCell ref="AR38:AU38"/>
    <mergeCell ref="AV36:AY36"/>
    <mergeCell ref="AZ36:BC36"/>
    <mergeCell ref="AV37:AY37"/>
    <mergeCell ref="AZ37:BC37"/>
    <mergeCell ref="AV38:AY38"/>
    <mergeCell ref="AZ38:BC38"/>
    <mergeCell ref="AF37:AI37"/>
    <mergeCell ref="AJ37:AM37"/>
    <mergeCell ref="AN37:AQ37"/>
    <mergeCell ref="AR37:AU37"/>
    <mergeCell ref="AF36:AI36"/>
    <mergeCell ref="AJ36:AM36"/>
    <mergeCell ref="AN36:AQ36"/>
    <mergeCell ref="AR36:AU36"/>
    <mergeCell ref="AV35:AY35"/>
    <mergeCell ref="AZ35:BC35"/>
    <mergeCell ref="AF34:AI34"/>
    <mergeCell ref="AJ34:AM34"/>
    <mergeCell ref="AF35:AI35"/>
    <mergeCell ref="AJ35:AM35"/>
    <mergeCell ref="AN35:AQ35"/>
    <mergeCell ref="AR35:AU35"/>
    <mergeCell ref="AN34:AQ34"/>
    <mergeCell ref="AR34:AU34"/>
    <mergeCell ref="AV32:AY32"/>
    <mergeCell ref="AZ32:BC32"/>
    <mergeCell ref="AV33:AY33"/>
    <mergeCell ref="AZ33:BC33"/>
    <mergeCell ref="AV34:AY34"/>
    <mergeCell ref="AZ34:BC34"/>
    <mergeCell ref="AF33:AI33"/>
    <mergeCell ref="AJ33:AM33"/>
    <mergeCell ref="AN33:AQ33"/>
    <mergeCell ref="AR33:AU33"/>
    <mergeCell ref="AF32:AI32"/>
    <mergeCell ref="AJ32:AM32"/>
    <mergeCell ref="AN32:AQ32"/>
    <mergeCell ref="AR32:AU32"/>
    <mergeCell ref="AV31:AY31"/>
    <mergeCell ref="AZ31:BC31"/>
    <mergeCell ref="AF30:AI30"/>
    <mergeCell ref="AJ30:AM30"/>
    <mergeCell ref="AF31:AI31"/>
    <mergeCell ref="AJ31:AM31"/>
    <mergeCell ref="AN31:AQ31"/>
    <mergeCell ref="AR31:AU31"/>
    <mergeCell ref="AN30:AQ30"/>
    <mergeCell ref="AR30:AU30"/>
    <mergeCell ref="AV28:AY28"/>
    <mergeCell ref="AZ28:BC28"/>
    <mergeCell ref="AV29:AY29"/>
    <mergeCell ref="AZ29:BC29"/>
    <mergeCell ref="AV30:AY30"/>
    <mergeCell ref="AZ30:BC30"/>
    <mergeCell ref="AF29:AI29"/>
    <mergeCell ref="AJ29:AM29"/>
    <mergeCell ref="AN29:AQ29"/>
    <mergeCell ref="AR29:AU29"/>
    <mergeCell ref="AF28:AI28"/>
    <mergeCell ref="AJ28:AM28"/>
    <mergeCell ref="AN28:AQ28"/>
    <mergeCell ref="AR28:AU28"/>
    <mergeCell ref="AF27:AI27"/>
    <mergeCell ref="AJ27:AM27"/>
    <mergeCell ref="AN27:AQ27"/>
    <mergeCell ref="AR27:AU27"/>
    <mergeCell ref="AZ24:BC24"/>
    <mergeCell ref="AV25:AY25"/>
    <mergeCell ref="AZ25:BC25"/>
    <mergeCell ref="AV27:AY27"/>
    <mergeCell ref="AZ27:BC27"/>
    <mergeCell ref="AZ26:BC26"/>
    <mergeCell ref="AF25:AI25"/>
    <mergeCell ref="AJ25:AM25"/>
    <mergeCell ref="AN25:AQ25"/>
    <mergeCell ref="AR25:AU25"/>
    <mergeCell ref="AF26:AI26"/>
    <mergeCell ref="AJ26:AM26"/>
    <mergeCell ref="AN26:AQ26"/>
    <mergeCell ref="AR26:AU26"/>
    <mergeCell ref="AJ24:AM24"/>
    <mergeCell ref="AN24:AQ24"/>
    <mergeCell ref="AR24:AU24"/>
    <mergeCell ref="AV26:AY26"/>
    <mergeCell ref="AV24:AY24"/>
    <mergeCell ref="AV23:AY23"/>
    <mergeCell ref="AZ23:BC23"/>
    <mergeCell ref="AF22:AI22"/>
    <mergeCell ref="AJ22:AM22"/>
    <mergeCell ref="AF23:AI23"/>
    <mergeCell ref="AJ23:AM23"/>
    <mergeCell ref="AN23:AQ23"/>
    <mergeCell ref="AR23:AU23"/>
    <mergeCell ref="AN22:AQ22"/>
    <mergeCell ref="AR22:AU22"/>
    <mergeCell ref="AV20:AY20"/>
    <mergeCell ref="AZ20:BC20"/>
    <mergeCell ref="AV21:AY21"/>
    <mergeCell ref="AZ21:BC21"/>
    <mergeCell ref="AV22:AY22"/>
    <mergeCell ref="AZ22:BC22"/>
    <mergeCell ref="AF21:AI21"/>
    <mergeCell ref="AJ21:AM21"/>
    <mergeCell ref="AN21:AQ21"/>
    <mergeCell ref="AR21:AU21"/>
    <mergeCell ref="AZ18:BC18"/>
    <mergeCell ref="AF19:AI19"/>
    <mergeCell ref="AJ19:AM19"/>
    <mergeCell ref="AN19:AQ19"/>
    <mergeCell ref="AR19:AU19"/>
    <mergeCell ref="AV19:AY19"/>
    <mergeCell ref="AZ19:BC19"/>
    <mergeCell ref="AJ18:AM18"/>
    <mergeCell ref="AN18:AQ18"/>
    <mergeCell ref="AR18:AU18"/>
    <mergeCell ref="AV18:AY18"/>
    <mergeCell ref="AZ16:BC16"/>
    <mergeCell ref="AF17:AI17"/>
    <mergeCell ref="AJ17:AM17"/>
    <mergeCell ref="AN17:AQ17"/>
    <mergeCell ref="AR17:AU17"/>
    <mergeCell ref="AV17:AY17"/>
    <mergeCell ref="AZ17:BC17"/>
    <mergeCell ref="AJ16:AM16"/>
    <mergeCell ref="AN16:AQ16"/>
    <mergeCell ref="AV16:AY16"/>
    <mergeCell ref="AZ14:BC14"/>
    <mergeCell ref="AF15:AI15"/>
    <mergeCell ref="AJ15:AM15"/>
    <mergeCell ref="AN15:AQ15"/>
    <mergeCell ref="AR15:AU15"/>
    <mergeCell ref="AV15:AY15"/>
    <mergeCell ref="AZ15:BC15"/>
    <mergeCell ref="AJ14:AM14"/>
    <mergeCell ref="AV14:AY14"/>
    <mergeCell ref="AN10:AQ10"/>
    <mergeCell ref="AR10:AU10"/>
    <mergeCell ref="AZ12:BC12"/>
    <mergeCell ref="AV13:AY13"/>
    <mergeCell ref="AZ13:BC13"/>
    <mergeCell ref="AV12:AY12"/>
    <mergeCell ref="AV10:AY10"/>
    <mergeCell ref="AJ8:AM8"/>
    <mergeCell ref="AN8:AQ8"/>
    <mergeCell ref="AZ10:BC10"/>
    <mergeCell ref="AF11:AI11"/>
    <mergeCell ref="AJ11:AM11"/>
    <mergeCell ref="AN11:AQ11"/>
    <mergeCell ref="AR11:AU11"/>
    <mergeCell ref="AV11:AY11"/>
    <mergeCell ref="AZ11:BC11"/>
    <mergeCell ref="AJ10:AM10"/>
    <mergeCell ref="AF9:AI9"/>
    <mergeCell ref="AJ9:AM9"/>
    <mergeCell ref="AN9:AQ9"/>
    <mergeCell ref="AR9:AU9"/>
    <mergeCell ref="AZ8:BC8"/>
    <mergeCell ref="AV9:AY9"/>
    <mergeCell ref="AZ9:BC9"/>
    <mergeCell ref="AB54:AE54"/>
    <mergeCell ref="AJ20:AM20"/>
    <mergeCell ref="AF24:AI24"/>
    <mergeCell ref="AJ13:AM13"/>
    <mergeCell ref="AN13:AQ13"/>
    <mergeCell ref="AN14:AQ14"/>
    <mergeCell ref="AR13:AU13"/>
    <mergeCell ref="AB55:AE55"/>
    <mergeCell ref="AB56:AE56"/>
    <mergeCell ref="AZ6:BC6"/>
    <mergeCell ref="AF7:AI7"/>
    <mergeCell ref="AJ7:AM7"/>
    <mergeCell ref="AN7:AQ7"/>
    <mergeCell ref="AR7:AU7"/>
    <mergeCell ref="AV7:AY7"/>
    <mergeCell ref="AZ7:BC7"/>
    <mergeCell ref="AF20:AI20"/>
    <mergeCell ref="AB62:AE62"/>
    <mergeCell ref="AB59:AE59"/>
    <mergeCell ref="AB60:AE60"/>
    <mergeCell ref="AB61:AE61"/>
    <mergeCell ref="AB57:AE57"/>
    <mergeCell ref="AB52:AE52"/>
    <mergeCell ref="AB53:AE53"/>
    <mergeCell ref="AF13:AI13"/>
    <mergeCell ref="AB48:AE48"/>
    <mergeCell ref="AB43:AE43"/>
    <mergeCell ref="AB50:AE50"/>
    <mergeCell ref="AB47:AE47"/>
    <mergeCell ref="AB35:AE35"/>
    <mergeCell ref="AB36:AE36"/>
    <mergeCell ref="AR14:AU14"/>
    <mergeCell ref="AR12:AU12"/>
    <mergeCell ref="AR16:AU16"/>
    <mergeCell ref="AN20:AQ20"/>
    <mergeCell ref="AR20:AU20"/>
    <mergeCell ref="AJ12:AM12"/>
    <mergeCell ref="AN12:AQ12"/>
    <mergeCell ref="AB63:AE63"/>
    <mergeCell ref="AF6:AI6"/>
    <mergeCell ref="AF8:AI8"/>
    <mergeCell ref="AF10:AI10"/>
    <mergeCell ref="AF12:AI12"/>
    <mergeCell ref="AF14:AI14"/>
    <mergeCell ref="AF16:AI16"/>
    <mergeCell ref="AF18:AI18"/>
    <mergeCell ref="AB58:AE58"/>
    <mergeCell ref="AB46:AE46"/>
    <mergeCell ref="AB51:AE51"/>
    <mergeCell ref="AB39:AE39"/>
    <mergeCell ref="AB40:AE40"/>
    <mergeCell ref="AB41:AE41"/>
    <mergeCell ref="AB42:AE42"/>
    <mergeCell ref="AB44:AE44"/>
    <mergeCell ref="AB45:AE45"/>
    <mergeCell ref="AB49:AE49"/>
    <mergeCell ref="AB37:AE37"/>
    <mergeCell ref="AB38:AE38"/>
    <mergeCell ref="AB31:AE31"/>
    <mergeCell ref="AB32:AE32"/>
    <mergeCell ref="AB33:AE33"/>
    <mergeCell ref="AB34:AE34"/>
    <mergeCell ref="AB27:AE27"/>
    <mergeCell ref="AB28:AE28"/>
    <mergeCell ref="AB29:AE29"/>
    <mergeCell ref="AB30:AE30"/>
    <mergeCell ref="AB23:AE23"/>
    <mergeCell ref="AB24:AE24"/>
    <mergeCell ref="AB25:AE25"/>
    <mergeCell ref="AB26:AE26"/>
    <mergeCell ref="AB19:AE19"/>
    <mergeCell ref="AB20:AE20"/>
    <mergeCell ref="AB21:AE21"/>
    <mergeCell ref="AB22:AE22"/>
    <mergeCell ref="AB15:AE15"/>
    <mergeCell ref="AB16:AE16"/>
    <mergeCell ref="AB17:AE17"/>
    <mergeCell ref="AB18:AE18"/>
    <mergeCell ref="X63:AA63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AB14:AE14"/>
    <mergeCell ref="X60:AA60"/>
    <mergeCell ref="X61:AA61"/>
    <mergeCell ref="X62:AA62"/>
    <mergeCell ref="X56:AA56"/>
    <mergeCell ref="X57:AA57"/>
    <mergeCell ref="X58:AA58"/>
    <mergeCell ref="X59:AA59"/>
    <mergeCell ref="X53:AA53"/>
    <mergeCell ref="X54:AA54"/>
    <mergeCell ref="X55:AA55"/>
    <mergeCell ref="X50:AA50"/>
    <mergeCell ref="X51:AA51"/>
    <mergeCell ref="X52:AA52"/>
    <mergeCell ref="X46:AA46"/>
    <mergeCell ref="X47:AA47"/>
    <mergeCell ref="X48:AA48"/>
    <mergeCell ref="X49:AA49"/>
    <mergeCell ref="X43:AA43"/>
    <mergeCell ref="X44:AA44"/>
    <mergeCell ref="X45:AA45"/>
    <mergeCell ref="X39:AA39"/>
    <mergeCell ref="X40:AA40"/>
    <mergeCell ref="X41:AA41"/>
    <mergeCell ref="X42:AA42"/>
    <mergeCell ref="X35:AA35"/>
    <mergeCell ref="X36:AA36"/>
    <mergeCell ref="X37:AA37"/>
    <mergeCell ref="X38:AA38"/>
    <mergeCell ref="X31:AA31"/>
    <mergeCell ref="X32:AA32"/>
    <mergeCell ref="X33:AA33"/>
    <mergeCell ref="X34:AA34"/>
    <mergeCell ref="X27:AA27"/>
    <mergeCell ref="X28:AA28"/>
    <mergeCell ref="X29:AA29"/>
    <mergeCell ref="X30:AA30"/>
    <mergeCell ref="X23:AA23"/>
    <mergeCell ref="X24:AA24"/>
    <mergeCell ref="X25:AA25"/>
    <mergeCell ref="X26:AA26"/>
    <mergeCell ref="X19:AA19"/>
    <mergeCell ref="X20:AA20"/>
    <mergeCell ref="X21:AA21"/>
    <mergeCell ref="X22:AA22"/>
    <mergeCell ref="F57:W57"/>
    <mergeCell ref="F58:W58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F63:W63"/>
    <mergeCell ref="F59:W59"/>
    <mergeCell ref="F60:W60"/>
    <mergeCell ref="F61:W61"/>
    <mergeCell ref="F62:W62"/>
    <mergeCell ref="F52:W52"/>
    <mergeCell ref="F53:W53"/>
    <mergeCell ref="D55:V55"/>
    <mergeCell ref="C56:E56"/>
    <mergeCell ref="F54:W54"/>
    <mergeCell ref="F56:W56"/>
    <mergeCell ref="C57:E57"/>
    <mergeCell ref="C58:E58"/>
    <mergeCell ref="F47:W47"/>
    <mergeCell ref="F49:W49"/>
    <mergeCell ref="F50:W50"/>
    <mergeCell ref="C50:E50"/>
    <mergeCell ref="D48:V48"/>
    <mergeCell ref="C52:E52"/>
    <mergeCell ref="B51:C51"/>
    <mergeCell ref="B48:C48"/>
    <mergeCell ref="F45:W45"/>
    <mergeCell ref="F46:W46"/>
    <mergeCell ref="F42:W42"/>
    <mergeCell ref="F43:W43"/>
    <mergeCell ref="F37:W37"/>
    <mergeCell ref="F38:W38"/>
    <mergeCell ref="F40:W40"/>
    <mergeCell ref="F44:W44"/>
    <mergeCell ref="C43:E43"/>
    <mergeCell ref="B39:C39"/>
    <mergeCell ref="F26:W26"/>
    <mergeCell ref="C26:E26"/>
    <mergeCell ref="C37:E37"/>
    <mergeCell ref="C38:E38"/>
    <mergeCell ref="C40:E40"/>
    <mergeCell ref="F34:W34"/>
    <mergeCell ref="F35:W35"/>
    <mergeCell ref="D39:V39"/>
    <mergeCell ref="D25:V25"/>
    <mergeCell ref="C42:E42"/>
    <mergeCell ref="D33:V33"/>
    <mergeCell ref="F27:W27"/>
    <mergeCell ref="F28:W28"/>
    <mergeCell ref="F31:W31"/>
    <mergeCell ref="F32:W32"/>
    <mergeCell ref="B29:W29"/>
    <mergeCell ref="D30:V30"/>
    <mergeCell ref="B33:C33"/>
    <mergeCell ref="C63:E63"/>
    <mergeCell ref="F10:W10"/>
    <mergeCell ref="F11:W11"/>
    <mergeCell ref="F13:W13"/>
    <mergeCell ref="F14:W14"/>
    <mergeCell ref="F16:W16"/>
    <mergeCell ref="F17:W17"/>
    <mergeCell ref="F18:W18"/>
    <mergeCell ref="F19:W19"/>
    <mergeCell ref="C49:E49"/>
    <mergeCell ref="C60:E60"/>
    <mergeCell ref="C61:E61"/>
    <mergeCell ref="C62:E62"/>
    <mergeCell ref="C59:E59"/>
    <mergeCell ref="F36:W36"/>
    <mergeCell ref="B55:C55"/>
    <mergeCell ref="C53:E53"/>
    <mergeCell ref="C54:E54"/>
    <mergeCell ref="D51:V51"/>
    <mergeCell ref="C44:E44"/>
    <mergeCell ref="C45:E45"/>
    <mergeCell ref="C46:E46"/>
    <mergeCell ref="C47:E47"/>
    <mergeCell ref="F41:W41"/>
    <mergeCell ref="C34:E34"/>
    <mergeCell ref="C35:E35"/>
    <mergeCell ref="C36:E36"/>
    <mergeCell ref="C41:E41"/>
    <mergeCell ref="D20:V20"/>
    <mergeCell ref="F21:W21"/>
    <mergeCell ref="F23:W23"/>
    <mergeCell ref="F24:W24"/>
    <mergeCell ref="X3:BC3"/>
    <mergeCell ref="B8:C8"/>
    <mergeCell ref="B3:W5"/>
    <mergeCell ref="X6:AA6"/>
    <mergeCell ref="X7:AA7"/>
    <mergeCell ref="AN5:AQ5"/>
    <mergeCell ref="AN6:AQ6"/>
    <mergeCell ref="AV8:AY8"/>
    <mergeCell ref="AR8:AU8"/>
    <mergeCell ref="AJ6:AM6"/>
    <mergeCell ref="CZ4:DG5"/>
    <mergeCell ref="CB3:CI5"/>
    <mergeCell ref="CJ3:DG3"/>
    <mergeCell ref="AF5:AI5"/>
    <mergeCell ref="AJ5:AM5"/>
    <mergeCell ref="AB4:BC4"/>
    <mergeCell ref="AR5:AU5"/>
    <mergeCell ref="AV5:AY5"/>
    <mergeCell ref="AB5:AE5"/>
    <mergeCell ref="BT3:CA5"/>
    <mergeCell ref="CR4:CY5"/>
    <mergeCell ref="B64:AQ64"/>
    <mergeCell ref="C22:E22"/>
    <mergeCell ref="F22:W22"/>
    <mergeCell ref="BM3:BS5"/>
    <mergeCell ref="BF3:BL5"/>
    <mergeCell ref="X8:AA8"/>
    <mergeCell ref="X9:AA9"/>
    <mergeCell ref="X10:AA10"/>
    <mergeCell ref="C11:E11"/>
    <mergeCell ref="AZ5:BC5"/>
    <mergeCell ref="X4:AA5"/>
    <mergeCell ref="CJ4:CQ5"/>
    <mergeCell ref="B7:W7"/>
    <mergeCell ref="B6:W6"/>
    <mergeCell ref="AV6:AY6"/>
    <mergeCell ref="AR6:AU6"/>
    <mergeCell ref="BH6:BK6"/>
    <mergeCell ref="BH7:BK7"/>
    <mergeCell ref="B20:C20"/>
    <mergeCell ref="B25:C25"/>
    <mergeCell ref="B30:C30"/>
    <mergeCell ref="C16:E16"/>
    <mergeCell ref="C17:E17"/>
    <mergeCell ref="C18:E18"/>
    <mergeCell ref="C23:E23"/>
    <mergeCell ref="C24:E24"/>
    <mergeCell ref="C19:E19"/>
    <mergeCell ref="C21:E21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soumu048</cp:lastModifiedBy>
  <cp:lastPrinted>2010-01-14T08:54:45Z</cp:lastPrinted>
  <dcterms:created xsi:type="dcterms:W3CDTF">1997-01-08T22:48:59Z</dcterms:created>
  <dcterms:modified xsi:type="dcterms:W3CDTF">2010-02-01T09:37:33Z</dcterms:modified>
  <cp:category/>
  <cp:version/>
  <cp:contentType/>
  <cp:contentStatus/>
</cp:coreProperties>
</file>