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75" windowWidth="10875" windowHeight="7965" activeTab="0"/>
  </bookViews>
  <sheets>
    <sheet name="40" sheetId="1" r:id="rId1"/>
  </sheets>
  <definedNames>
    <definedName name="_xlnm.Print_Area" localSheetId="0">'40'!$A$1:$AJ$25</definedName>
  </definedNames>
  <calcPr fullCalcOnLoad="1"/>
</workbook>
</file>

<file path=xl/sharedStrings.xml><?xml version="1.0" encoding="utf-8"?>
<sst xmlns="http://schemas.openxmlformats.org/spreadsheetml/2006/main" count="55" uniqueCount="40">
  <si>
    <t>売場面積
（㎡）</t>
  </si>
  <si>
    <t>4人以下</t>
  </si>
  <si>
    <t>総数</t>
  </si>
  <si>
    <t>小売業総数</t>
  </si>
  <si>
    <t>卸売業総数</t>
  </si>
  <si>
    <t>各種商品卸売業</t>
  </si>
  <si>
    <t>従　　業　　者　　規　　模　　別</t>
  </si>
  <si>
    <t>商　　　　　店　　　　　数　　　　　（店）</t>
  </si>
  <si>
    <t>各種商品小売業</t>
  </si>
  <si>
    <t>従業者数
（人）</t>
  </si>
  <si>
    <t>50人以上</t>
  </si>
  <si>
    <t>飲食料品小売業</t>
  </si>
  <si>
    <t>5～19人</t>
  </si>
  <si>
    <t>20～49人</t>
  </si>
  <si>
    <t>繊維・衣服等卸売業</t>
  </si>
  <si>
    <t>飲食料品卸売業</t>
  </si>
  <si>
    <t>建築材料，鉱物・金属材料等卸売業</t>
  </si>
  <si>
    <t>機械器具卸売業</t>
  </si>
  <si>
    <t>その他の卸売業</t>
  </si>
  <si>
    <t>織物・衣服・身の回り品小売業</t>
  </si>
  <si>
    <t>機械器具小売業</t>
  </si>
  <si>
    <t>年間商品販売額
（百万円）</t>
  </si>
  <si>
    <t>その他の小売業</t>
  </si>
  <si>
    <t>従業者
1人当たり</t>
  </si>
  <si>
    <t>無店舗小売業</t>
  </si>
  <si>
    <t>1店当たり</t>
  </si>
  <si>
    <t>産　　業　　小　　分　　類</t>
  </si>
  <si>
    <t>年　間　商　品　販　売　額 ( 万円 )</t>
  </si>
  <si>
    <t>売場面積
1㎡当たり</t>
  </si>
  <si>
    <t>総　　数</t>
  </si>
  <si>
    <t>令和3年6月1日現在</t>
  </si>
  <si>
    <t>-</t>
  </si>
  <si>
    <t>産業別集計　卸売業，小売業の結果（産業中分類）</t>
  </si>
  <si>
    <r>
      <t>注1　</t>
    </r>
    <r>
      <rPr>
        <sz val="10"/>
        <rFont val="ＭＳ Ｐ明朝"/>
        <family val="1"/>
      </rPr>
      <t>「年間商品販売額」は令和2年1年間の数値である。</t>
    </r>
  </si>
  <si>
    <r>
      <rPr>
        <sz val="10"/>
        <color indexed="9"/>
        <rFont val="ＭＳ Ｐ明朝"/>
        <family val="1"/>
      </rPr>
      <t>注</t>
    </r>
    <r>
      <rPr>
        <sz val="10"/>
        <rFont val="ＭＳ Ｐ明朝"/>
        <family val="1"/>
      </rPr>
      <t>3　個人経営の事業所は調査項目に年間商品販売額及び売場面積を含まない。</t>
    </r>
  </si>
  <si>
    <t xml:space="preserve">       の商品販売額及び仲立手数料のいずれの金額も無い法人組織の事業所は含まない。</t>
  </si>
  <si>
    <t>40  令和3年経済センサス-活動調査</t>
  </si>
  <si>
    <r>
      <rPr>
        <sz val="10"/>
        <color indexed="9"/>
        <rFont val="ＭＳ Ｐ明朝"/>
        <family val="1"/>
      </rPr>
      <t>注</t>
    </r>
    <r>
      <rPr>
        <sz val="10"/>
        <rFont val="ＭＳ Ｐ明朝"/>
        <family val="1"/>
      </rPr>
      <t>2　管理，補助的経済活動のみを行う事業所，産業細分類が格付不能の法人組織の事業所又は産業小分類が格付</t>
    </r>
  </si>
  <si>
    <t>不能の個人経営（法人でない団体を含む）の事業所，卸売の 商品販売額（仲立手数料を除く），小売</t>
  </si>
  <si>
    <t>資料　経済センサス-活動調査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</si>
</sst>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sz val="10"/>
      <color indexed="8"/>
      <name val="ＭＳ Ｐゴシック"/>
      <family val="3"/>
    </font>
    <font>
      <sz val="6"/>
      <name val="ＭＳ Ｐゴシック"/>
      <family val="3"/>
    </font>
    <font>
      <sz val="10"/>
      <name val="ＭＳ Ｐ明朝"/>
      <family val="1"/>
    </font>
    <font>
      <sz val="14"/>
      <name val="ＭＳ Ｐ明朝"/>
      <family val="1"/>
    </font>
    <font>
      <sz val="9"/>
      <name val="ＭＳ Ｐ明朝"/>
      <family val="1"/>
    </font>
    <font>
      <b/>
      <sz val="10"/>
      <name val="ＭＳ Ｐ明朝"/>
      <family val="1"/>
    </font>
    <font>
      <b/>
      <sz val="9"/>
      <name val="ＭＳ Ｐ明朝"/>
      <family val="1"/>
    </font>
    <font>
      <b/>
      <sz val="14"/>
      <name val="ＭＳ Ｐ明朝"/>
      <family val="1"/>
    </font>
    <font>
      <b/>
      <sz val="9"/>
      <name val="ＭＳ Ｐゴシック"/>
      <family val="3"/>
    </font>
    <font>
      <b/>
      <sz val="8.5"/>
      <name val="ＭＳ Ｐ明朝"/>
      <family val="1"/>
    </font>
    <font>
      <sz val="8.5"/>
      <name val="ＭＳ Ｐ明朝"/>
      <family val="1"/>
    </font>
    <font>
      <sz val="10"/>
      <name val="ＭＳ Ｐゴシック"/>
      <family val="3"/>
    </font>
    <font>
      <u val="single"/>
      <sz val="10"/>
      <color indexed="12"/>
      <name val="ＭＳ Ｐゴシック"/>
      <family val="3"/>
    </font>
    <font>
      <sz val="10"/>
      <color indexed="9"/>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style="thin"/>
      <top style="thin"/>
      <bottom style="thin"/>
    </border>
    <border>
      <left/>
      <right/>
      <top style="thin"/>
      <bottom style="thin"/>
    </border>
    <border>
      <left style="thin"/>
      <right/>
      <top style="thin"/>
      <bottom style="thin"/>
    </border>
    <border>
      <left style="thin"/>
      <right/>
      <top/>
      <bottom/>
    </border>
    <border>
      <left/>
      <right/>
      <top/>
      <bottom style="thin"/>
    </border>
    <border>
      <left/>
      <right style="thin"/>
      <top style="double"/>
      <bottom style="thin"/>
    </border>
    <border>
      <left/>
      <right style="thin"/>
      <top style="thin"/>
      <bottom style="thin"/>
    </border>
    <border>
      <left style="thin"/>
      <right style="thin"/>
      <top style="double"/>
      <bottom style="thin"/>
    </border>
    <border>
      <left style="thin"/>
      <right/>
      <top style="double"/>
      <bottom/>
    </border>
    <border>
      <left style="thin"/>
      <right/>
      <top/>
      <bottom style="thin"/>
    </border>
    <border>
      <left style="thin"/>
      <right/>
      <top style="double"/>
      <bottom style="thin"/>
    </border>
    <border>
      <left/>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lignment/>
      <protection/>
    </xf>
    <xf numFmtId="0" fontId="12" fillId="0" borderId="0">
      <alignment/>
      <protection/>
    </xf>
    <xf numFmtId="0" fontId="48" fillId="32" borderId="0" applyNumberFormat="0" applyBorder="0" applyAlignment="0" applyProtection="0"/>
  </cellStyleXfs>
  <cellXfs count="66">
    <xf numFmtId="0" fontId="0" fillId="0" borderId="0" xfId="0" applyAlignment="1">
      <alignment/>
    </xf>
    <xf numFmtId="38" fontId="3" fillId="0" borderId="0" xfId="48" applyFont="1" applyFill="1" applyAlignment="1">
      <alignment vertical="center"/>
    </xf>
    <xf numFmtId="38" fontId="4" fillId="0" borderId="0" xfId="48" applyFont="1" applyFill="1" applyAlignment="1">
      <alignment vertical="center"/>
    </xf>
    <xf numFmtId="38" fontId="5" fillId="0" borderId="0" xfId="48" applyFont="1" applyFill="1" applyAlignment="1">
      <alignment vertical="center"/>
    </xf>
    <xf numFmtId="38" fontId="6" fillId="0" borderId="0" xfId="48" applyFont="1" applyFill="1" applyAlignment="1">
      <alignment vertical="center"/>
    </xf>
    <xf numFmtId="38" fontId="3" fillId="0" borderId="0" xfId="48" applyFont="1" applyFill="1" applyBorder="1" applyAlignment="1">
      <alignment vertical="center"/>
    </xf>
    <xf numFmtId="38" fontId="3" fillId="0" borderId="10" xfId="48" applyFont="1" applyFill="1" applyBorder="1" applyAlignment="1">
      <alignment horizontal="left" vertical="center"/>
    </xf>
    <xf numFmtId="38" fontId="3" fillId="0" borderId="0" xfId="48" applyFont="1" applyFill="1" applyBorder="1" applyAlignment="1">
      <alignment horizontal="left" vertical="center"/>
    </xf>
    <xf numFmtId="38" fontId="3" fillId="0" borderId="0" xfId="48" applyFont="1" applyFill="1" applyAlignment="1">
      <alignment horizontal="left" vertical="center"/>
    </xf>
    <xf numFmtId="38" fontId="8" fillId="0" borderId="0" xfId="48" applyFont="1" applyFill="1" applyAlignment="1">
      <alignment vertical="center"/>
    </xf>
    <xf numFmtId="38" fontId="3" fillId="0" borderId="0" xfId="48" applyFont="1" applyFill="1" applyAlignment="1">
      <alignment horizontal="right" vertical="center"/>
    </xf>
    <xf numFmtId="38" fontId="8" fillId="0" borderId="0" xfId="48" applyFont="1" applyFill="1" applyAlignment="1">
      <alignment horizontal="center" vertical="center"/>
    </xf>
    <xf numFmtId="38" fontId="7" fillId="0" borderId="11" xfId="48" applyFont="1" applyFill="1" applyBorder="1" applyAlignment="1">
      <alignment horizontal="distributed" vertical="center"/>
    </xf>
    <xf numFmtId="38" fontId="7" fillId="0" borderId="11" xfId="48" applyFont="1" applyFill="1" applyBorder="1" applyAlignment="1">
      <alignment vertical="center"/>
    </xf>
    <xf numFmtId="38" fontId="7" fillId="0" borderId="11" xfId="48" applyFont="1" applyFill="1" applyBorder="1" applyAlignment="1">
      <alignment horizontal="center" vertical="center"/>
    </xf>
    <xf numFmtId="38" fontId="11" fillId="0" borderId="12" xfId="48" applyFont="1" applyFill="1" applyBorder="1" applyAlignment="1">
      <alignment horizontal="center" vertical="center"/>
    </xf>
    <xf numFmtId="38" fontId="11" fillId="0" borderId="13" xfId="48" applyFont="1" applyFill="1" applyBorder="1" applyAlignment="1">
      <alignment horizontal="center" vertical="center"/>
    </xf>
    <xf numFmtId="38" fontId="11" fillId="0" borderId="14" xfId="48" applyFont="1" applyFill="1" applyBorder="1" applyAlignment="1">
      <alignment horizontal="center" vertical="center"/>
    </xf>
    <xf numFmtId="38" fontId="8" fillId="0" borderId="0" xfId="48" applyFont="1" applyFill="1" applyAlignment="1">
      <alignment horizontal="right" vertical="center"/>
    </xf>
    <xf numFmtId="38" fontId="5" fillId="0" borderId="15" xfId="48" applyFont="1" applyFill="1" applyBorder="1" applyAlignment="1">
      <alignment vertical="center"/>
    </xf>
    <xf numFmtId="176" fontId="10" fillId="0" borderId="0" xfId="48" applyNumberFormat="1" applyFont="1" applyFill="1" applyAlignment="1">
      <alignment horizontal="right" vertical="center"/>
    </xf>
    <xf numFmtId="176" fontId="11" fillId="0" borderId="0" xfId="48" applyNumberFormat="1" applyFont="1" applyFill="1" applyAlignment="1">
      <alignment horizontal="right" vertical="center"/>
    </xf>
    <xf numFmtId="176" fontId="11" fillId="0" borderId="0" xfId="48" applyNumberFormat="1" applyFont="1" applyFill="1" applyBorder="1" applyAlignment="1">
      <alignment horizontal="right" vertical="center"/>
    </xf>
    <xf numFmtId="176" fontId="11" fillId="0" borderId="0" xfId="48" applyNumberFormat="1" applyFont="1" applyFill="1" applyBorder="1" applyAlignment="1">
      <alignment horizontal="left" vertical="center"/>
    </xf>
    <xf numFmtId="176" fontId="3" fillId="0" borderId="0" xfId="48" applyNumberFormat="1" applyFont="1" applyFill="1" applyBorder="1" applyAlignment="1">
      <alignment vertical="center"/>
    </xf>
    <xf numFmtId="0" fontId="3" fillId="0" borderId="0" xfId="61" applyFont="1" applyAlignment="1">
      <alignment vertical="center"/>
      <protection/>
    </xf>
    <xf numFmtId="176" fontId="3" fillId="0" borderId="0" xfId="48" applyNumberFormat="1" applyFont="1" applyFill="1" applyBorder="1" applyAlignment="1">
      <alignment horizontal="right" vertical="center"/>
    </xf>
    <xf numFmtId="0" fontId="3" fillId="0" borderId="0" xfId="60" applyFont="1" applyAlignment="1">
      <alignment vertical="center"/>
      <protection/>
    </xf>
    <xf numFmtId="0" fontId="3" fillId="0" borderId="10" xfId="48" applyNumberFormat="1" applyFont="1" applyFill="1" applyBorder="1" applyAlignment="1">
      <alignment vertical="center"/>
    </xf>
    <xf numFmtId="0" fontId="3" fillId="0" borderId="0" xfId="48" applyNumberFormat="1" applyFont="1" applyFill="1" applyAlignment="1">
      <alignment vertical="center"/>
    </xf>
    <xf numFmtId="0" fontId="3" fillId="0" borderId="0" xfId="61" applyFont="1" applyAlignment="1">
      <alignment vertical="center"/>
      <protection/>
    </xf>
    <xf numFmtId="41" fontId="10" fillId="0" borderId="10" xfId="48" applyNumberFormat="1" applyFont="1" applyFill="1" applyBorder="1" applyAlignment="1">
      <alignment horizontal="right" vertical="center"/>
    </xf>
    <xf numFmtId="176" fontId="10" fillId="0" borderId="10" xfId="48" applyNumberFormat="1" applyFont="1" applyFill="1" applyBorder="1" applyAlignment="1">
      <alignment horizontal="right" vertical="center"/>
    </xf>
    <xf numFmtId="41" fontId="10" fillId="0" borderId="0" xfId="48" applyNumberFormat="1" applyFont="1" applyFill="1" applyBorder="1" applyAlignment="1">
      <alignment horizontal="right" vertical="center" shrinkToFit="1"/>
    </xf>
    <xf numFmtId="41" fontId="10" fillId="0" borderId="0" xfId="48" applyNumberFormat="1" applyFont="1" applyFill="1" applyBorder="1" applyAlignment="1">
      <alignment horizontal="right" vertical="center"/>
    </xf>
    <xf numFmtId="42" fontId="10" fillId="0" borderId="0" xfId="48" applyNumberFormat="1" applyFont="1" applyFill="1" applyBorder="1" applyAlignment="1">
      <alignment horizontal="right" vertical="center"/>
    </xf>
    <xf numFmtId="176" fontId="10" fillId="0" borderId="0" xfId="48" applyNumberFormat="1" applyFont="1" applyFill="1" applyBorder="1" applyAlignment="1">
      <alignment horizontal="right" vertical="center"/>
    </xf>
    <xf numFmtId="41" fontId="11" fillId="0" borderId="0" xfId="48" applyNumberFormat="1" applyFont="1" applyFill="1" applyBorder="1" applyAlignment="1">
      <alignment horizontal="right" vertical="center" shrinkToFit="1"/>
    </xf>
    <xf numFmtId="41" fontId="11" fillId="0" borderId="0" xfId="48" applyNumberFormat="1" applyFont="1" applyFill="1" applyBorder="1" applyAlignment="1">
      <alignment horizontal="right" vertical="center"/>
    </xf>
    <xf numFmtId="42" fontId="11" fillId="0" borderId="0" xfId="48" applyNumberFormat="1" applyFont="1" applyFill="1" applyBorder="1" applyAlignment="1">
      <alignment horizontal="right" vertical="center"/>
    </xf>
    <xf numFmtId="41" fontId="10" fillId="0" borderId="15" xfId="48" applyNumberFormat="1" applyFont="1" applyFill="1" applyBorder="1" applyAlignment="1">
      <alignment horizontal="right" vertical="center"/>
    </xf>
    <xf numFmtId="176" fontId="11" fillId="0" borderId="16" xfId="48" applyNumberFormat="1" applyFont="1" applyFill="1" applyBorder="1" applyAlignment="1">
      <alignment horizontal="right" vertical="center"/>
    </xf>
    <xf numFmtId="42" fontId="11" fillId="0" borderId="16" xfId="48" applyNumberFormat="1" applyFont="1" applyFill="1" applyBorder="1" applyAlignment="1">
      <alignment horizontal="right" vertical="center"/>
    </xf>
    <xf numFmtId="38" fontId="7" fillId="0" borderId="0" xfId="48" applyFont="1" applyFill="1" applyBorder="1" applyAlignment="1">
      <alignment horizontal="distributed" vertical="center"/>
    </xf>
    <xf numFmtId="38" fontId="7" fillId="0" borderId="11" xfId="48" applyFont="1" applyFill="1" applyBorder="1" applyAlignment="1">
      <alignment horizontal="distributed" vertical="center"/>
    </xf>
    <xf numFmtId="38" fontId="5" fillId="0" borderId="0" xfId="48" applyFont="1" applyFill="1" applyBorder="1" applyAlignment="1">
      <alignment horizontal="right" vertical="center"/>
    </xf>
    <xf numFmtId="38" fontId="5" fillId="0" borderId="0" xfId="48" applyFont="1" applyFill="1" applyBorder="1" applyAlignment="1">
      <alignment horizontal="distributed" vertical="center"/>
    </xf>
    <xf numFmtId="38" fontId="5" fillId="0" borderId="12" xfId="48" applyFont="1" applyFill="1" applyBorder="1" applyAlignment="1">
      <alignment horizontal="center" vertical="center" wrapText="1"/>
    </xf>
    <xf numFmtId="38" fontId="5" fillId="0" borderId="12" xfId="48" applyFont="1" applyFill="1" applyBorder="1" applyAlignment="1">
      <alignment horizontal="center" vertical="center"/>
    </xf>
    <xf numFmtId="38" fontId="5" fillId="0" borderId="14" xfId="48" applyFont="1" applyFill="1" applyBorder="1" applyAlignment="1">
      <alignment horizontal="center" vertical="center" wrapText="1"/>
    </xf>
    <xf numFmtId="38" fontId="5" fillId="0" borderId="17" xfId="48" applyNumberFormat="1" applyFont="1" applyFill="1" applyBorder="1" applyAlignment="1">
      <alignment horizontal="center" vertical="center" wrapText="1"/>
    </xf>
    <xf numFmtId="38" fontId="5" fillId="0" borderId="18" xfId="48" applyNumberFormat="1" applyFont="1" applyFill="1" applyBorder="1" applyAlignment="1">
      <alignment horizontal="center" vertical="center" wrapText="1"/>
    </xf>
    <xf numFmtId="38" fontId="5" fillId="0" borderId="19" xfId="48" applyFont="1" applyFill="1" applyBorder="1" applyAlignment="1">
      <alignment horizontal="center" vertical="center" wrapText="1"/>
    </xf>
    <xf numFmtId="38" fontId="5" fillId="0" borderId="20" xfId="48" applyFont="1" applyFill="1" applyBorder="1" applyAlignment="1">
      <alignment horizontal="center" vertical="center" wrapText="1"/>
    </xf>
    <xf numFmtId="38" fontId="5" fillId="0" borderId="15" xfId="48" applyFont="1" applyFill="1" applyBorder="1" applyAlignment="1">
      <alignment horizontal="center" vertical="center" wrapText="1"/>
    </xf>
    <xf numFmtId="38" fontId="5" fillId="0" borderId="21" xfId="48" applyFont="1" applyFill="1" applyBorder="1" applyAlignment="1">
      <alignment horizontal="center" vertical="center" wrapText="1"/>
    </xf>
    <xf numFmtId="38" fontId="5" fillId="0" borderId="19" xfId="48" applyFont="1" applyFill="1" applyBorder="1" applyAlignment="1">
      <alignment horizontal="center" vertical="center"/>
    </xf>
    <xf numFmtId="38" fontId="5" fillId="0" borderId="22" xfId="48" applyFont="1" applyFill="1" applyBorder="1" applyAlignment="1">
      <alignment horizontal="center" vertical="center"/>
    </xf>
    <xf numFmtId="38" fontId="7" fillId="0" borderId="10" xfId="48"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23" xfId="0" applyFont="1" applyFill="1" applyBorder="1" applyAlignment="1">
      <alignment horizontal="distributed" vertical="center"/>
    </xf>
    <xf numFmtId="5" fontId="5" fillId="0" borderId="0" xfId="48" applyNumberFormat="1"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38" fontId="5" fillId="0" borderId="17" xfId="48" applyFont="1" applyFill="1" applyBorder="1" applyAlignment="1">
      <alignment horizontal="center" vertical="center"/>
    </xf>
    <xf numFmtId="38" fontId="5" fillId="0" borderId="18" xfId="48"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完成★第１表　産業分類別商業の状況"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26"/>
  <sheetViews>
    <sheetView showGridLines="0" tabSelected="1" view="pageBreakPreview" zoomScale="115" zoomScaleSheetLayoutView="115" zoomScalePageLayoutView="0" workbookViewId="0" topLeftCell="U7">
      <selection activeCell="AA15" sqref="AA15"/>
    </sheetView>
  </sheetViews>
  <sheetFormatPr defaultColWidth="1.625" defaultRowHeight="11.25" customHeight="1"/>
  <cols>
    <col min="1" max="23" width="1.625" style="1" customWidth="1"/>
    <col min="24" max="28" width="10.625" style="1" customWidth="1"/>
    <col min="29" max="30" width="1.625" style="1" customWidth="1"/>
    <col min="31" max="36" width="12.625" style="1" customWidth="1"/>
    <col min="37" max="16384" width="1.625" style="1" customWidth="1"/>
  </cols>
  <sheetData>
    <row r="1" spans="3:31" s="2" customFormat="1" ht="18" customHeight="1">
      <c r="C1" s="9"/>
      <c r="D1" s="9"/>
      <c r="E1" s="9"/>
      <c r="F1" s="9"/>
      <c r="G1" s="9"/>
      <c r="H1" s="9"/>
      <c r="I1" s="9"/>
      <c r="J1" s="9"/>
      <c r="K1" s="9"/>
      <c r="N1" s="9"/>
      <c r="O1" s="9"/>
      <c r="P1" s="9"/>
      <c r="Q1" s="9"/>
      <c r="R1" s="9"/>
      <c r="S1" s="9"/>
      <c r="T1" s="11"/>
      <c r="U1" s="11"/>
      <c r="V1" s="11"/>
      <c r="W1" s="11"/>
      <c r="AB1" s="18" t="s">
        <v>36</v>
      </c>
      <c r="AE1" s="9" t="s">
        <v>32</v>
      </c>
    </row>
    <row r="2" spans="19:36" ht="18" customHeight="1">
      <c r="S2" s="10"/>
      <c r="AJ2" s="10" t="s">
        <v>30</v>
      </c>
    </row>
    <row r="3" spans="2:36" s="3" customFormat="1" ht="15" customHeight="1">
      <c r="B3" s="64" t="s">
        <v>26</v>
      </c>
      <c r="C3" s="56"/>
      <c r="D3" s="56"/>
      <c r="E3" s="56"/>
      <c r="F3" s="56"/>
      <c r="G3" s="56"/>
      <c r="H3" s="56"/>
      <c r="I3" s="56"/>
      <c r="J3" s="56"/>
      <c r="K3" s="56"/>
      <c r="L3" s="56"/>
      <c r="M3" s="56"/>
      <c r="N3" s="56"/>
      <c r="O3" s="56"/>
      <c r="P3" s="56"/>
      <c r="Q3" s="56"/>
      <c r="R3" s="56"/>
      <c r="S3" s="56"/>
      <c r="T3" s="56"/>
      <c r="U3" s="56"/>
      <c r="V3" s="56"/>
      <c r="W3" s="56"/>
      <c r="X3" s="56" t="s">
        <v>7</v>
      </c>
      <c r="Y3" s="56"/>
      <c r="Z3" s="56"/>
      <c r="AA3" s="56"/>
      <c r="AB3" s="56"/>
      <c r="AC3" s="19"/>
      <c r="AE3" s="50" t="s">
        <v>9</v>
      </c>
      <c r="AF3" s="52" t="s">
        <v>0</v>
      </c>
      <c r="AG3" s="53" t="s">
        <v>21</v>
      </c>
      <c r="AH3" s="56" t="s">
        <v>27</v>
      </c>
      <c r="AI3" s="56"/>
      <c r="AJ3" s="57"/>
    </row>
    <row r="4" spans="2:36" s="3" customFormat="1" ht="13.5" customHeight="1">
      <c r="B4" s="65"/>
      <c r="C4" s="48"/>
      <c r="D4" s="48"/>
      <c r="E4" s="48"/>
      <c r="F4" s="48"/>
      <c r="G4" s="48"/>
      <c r="H4" s="48"/>
      <c r="I4" s="48"/>
      <c r="J4" s="48"/>
      <c r="K4" s="48"/>
      <c r="L4" s="48"/>
      <c r="M4" s="48"/>
      <c r="N4" s="48"/>
      <c r="O4" s="48"/>
      <c r="P4" s="48"/>
      <c r="Q4" s="48"/>
      <c r="R4" s="48"/>
      <c r="S4" s="48"/>
      <c r="T4" s="48"/>
      <c r="U4" s="48"/>
      <c r="V4" s="48"/>
      <c r="W4" s="48"/>
      <c r="X4" s="48" t="s">
        <v>29</v>
      </c>
      <c r="Y4" s="48" t="s">
        <v>6</v>
      </c>
      <c r="Z4" s="48"/>
      <c r="AA4" s="48"/>
      <c r="AB4" s="48"/>
      <c r="AC4" s="19"/>
      <c r="AE4" s="51"/>
      <c r="AF4" s="47"/>
      <c r="AG4" s="54"/>
      <c r="AH4" s="47" t="s">
        <v>25</v>
      </c>
      <c r="AI4" s="47" t="s">
        <v>23</v>
      </c>
      <c r="AJ4" s="49" t="s">
        <v>28</v>
      </c>
    </row>
    <row r="5" spans="2:36" s="3" customFormat="1" ht="13.5" customHeight="1">
      <c r="B5" s="65"/>
      <c r="C5" s="48"/>
      <c r="D5" s="48"/>
      <c r="E5" s="48"/>
      <c r="F5" s="48"/>
      <c r="G5" s="48"/>
      <c r="H5" s="48"/>
      <c r="I5" s="48"/>
      <c r="J5" s="48"/>
      <c r="K5" s="48"/>
      <c r="L5" s="48"/>
      <c r="M5" s="48"/>
      <c r="N5" s="48"/>
      <c r="O5" s="48"/>
      <c r="P5" s="48"/>
      <c r="Q5" s="48"/>
      <c r="R5" s="48"/>
      <c r="S5" s="48"/>
      <c r="T5" s="48"/>
      <c r="U5" s="48"/>
      <c r="V5" s="48"/>
      <c r="W5" s="48"/>
      <c r="X5" s="48"/>
      <c r="Y5" s="15" t="s">
        <v>1</v>
      </c>
      <c r="Z5" s="16" t="s">
        <v>12</v>
      </c>
      <c r="AA5" s="17" t="s">
        <v>13</v>
      </c>
      <c r="AB5" s="15" t="s">
        <v>10</v>
      </c>
      <c r="AC5" s="19"/>
      <c r="AE5" s="51"/>
      <c r="AF5" s="47"/>
      <c r="AG5" s="55"/>
      <c r="AH5" s="47"/>
      <c r="AI5" s="48"/>
      <c r="AJ5" s="49"/>
    </row>
    <row r="6" spans="2:36" s="4" customFormat="1" ht="11.25" customHeight="1">
      <c r="B6" s="58" t="s">
        <v>2</v>
      </c>
      <c r="C6" s="58"/>
      <c r="D6" s="58"/>
      <c r="E6" s="59"/>
      <c r="F6" s="59"/>
      <c r="G6" s="59"/>
      <c r="H6" s="59"/>
      <c r="I6" s="59"/>
      <c r="J6" s="59"/>
      <c r="K6" s="59"/>
      <c r="L6" s="59"/>
      <c r="M6" s="59"/>
      <c r="N6" s="59"/>
      <c r="O6" s="59"/>
      <c r="P6" s="59"/>
      <c r="Q6" s="59"/>
      <c r="R6" s="59"/>
      <c r="S6" s="59"/>
      <c r="T6" s="59"/>
      <c r="U6" s="59"/>
      <c r="V6" s="59"/>
      <c r="W6" s="60"/>
      <c r="X6" s="31">
        <v>2895</v>
      </c>
      <c r="Y6" s="31">
        <f>Y7+Y14</f>
        <v>1484</v>
      </c>
      <c r="Z6" s="31">
        <f>Z7+Z14</f>
        <v>1146</v>
      </c>
      <c r="AA6" s="31">
        <f>AA7+AA14</f>
        <v>183</v>
      </c>
      <c r="AB6" s="31">
        <f>AB7+AB14</f>
        <v>82</v>
      </c>
      <c r="AC6" s="20"/>
      <c r="AD6" s="20"/>
      <c r="AE6" s="31">
        <v>27298</v>
      </c>
      <c r="AF6" s="32">
        <v>495678</v>
      </c>
      <c r="AG6" s="32">
        <v>1154161</v>
      </c>
      <c r="AH6" s="32">
        <f aca="true" t="shared" si="0" ref="AH6:AH20">(AG6/X6)*100</f>
        <v>39867.3920552677</v>
      </c>
      <c r="AI6" s="32">
        <f aca="true" t="shared" si="1" ref="AI6:AI20">AG6/AE6*100</f>
        <v>4228.005714704374</v>
      </c>
      <c r="AJ6" s="32">
        <f>AG6/AF6*100</f>
        <v>232.8449114142649</v>
      </c>
    </row>
    <row r="7" spans="2:36" s="4" customFormat="1" ht="11.25" customHeight="1">
      <c r="B7" s="43" t="s">
        <v>4</v>
      </c>
      <c r="C7" s="43"/>
      <c r="D7" s="43"/>
      <c r="E7" s="43"/>
      <c r="F7" s="43"/>
      <c r="G7" s="43"/>
      <c r="H7" s="43"/>
      <c r="I7" s="43"/>
      <c r="J7" s="43"/>
      <c r="K7" s="43"/>
      <c r="L7" s="43"/>
      <c r="M7" s="43"/>
      <c r="N7" s="43"/>
      <c r="O7" s="43"/>
      <c r="P7" s="43"/>
      <c r="Q7" s="43"/>
      <c r="R7" s="43"/>
      <c r="S7" s="43"/>
      <c r="T7" s="43"/>
      <c r="U7" s="43"/>
      <c r="V7" s="43"/>
      <c r="W7" s="44"/>
      <c r="X7" s="33">
        <v>826</v>
      </c>
      <c r="Y7" s="33">
        <v>406</v>
      </c>
      <c r="Z7" s="33">
        <v>341</v>
      </c>
      <c r="AA7" s="33">
        <v>55</v>
      </c>
      <c r="AB7" s="33">
        <v>24</v>
      </c>
      <c r="AC7" s="20"/>
      <c r="AD7" s="20"/>
      <c r="AE7" s="34">
        <v>7793</v>
      </c>
      <c r="AF7" s="35" t="s">
        <v>31</v>
      </c>
      <c r="AG7" s="36">
        <v>744889</v>
      </c>
      <c r="AH7" s="36">
        <f t="shared" si="0"/>
        <v>90180.26634382567</v>
      </c>
      <c r="AI7" s="36">
        <f t="shared" si="1"/>
        <v>9558.437058899013</v>
      </c>
      <c r="AJ7" s="35" t="s">
        <v>31</v>
      </c>
    </row>
    <row r="8" spans="2:36" s="4" customFormat="1" ht="11.25" customHeight="1">
      <c r="B8" s="45">
        <v>50</v>
      </c>
      <c r="C8" s="45"/>
      <c r="D8" s="46" t="s">
        <v>5</v>
      </c>
      <c r="E8" s="46"/>
      <c r="F8" s="46"/>
      <c r="G8" s="46"/>
      <c r="H8" s="46"/>
      <c r="I8" s="46"/>
      <c r="J8" s="46"/>
      <c r="K8" s="46"/>
      <c r="L8" s="46"/>
      <c r="M8" s="46"/>
      <c r="N8" s="46"/>
      <c r="O8" s="46"/>
      <c r="P8" s="46"/>
      <c r="Q8" s="46"/>
      <c r="R8" s="46"/>
      <c r="S8" s="46"/>
      <c r="T8" s="46"/>
      <c r="U8" s="46"/>
      <c r="V8" s="46"/>
      <c r="W8" s="12"/>
      <c r="X8" s="34">
        <v>8</v>
      </c>
      <c r="Y8" s="37">
        <v>4</v>
      </c>
      <c r="Z8" s="37">
        <v>3</v>
      </c>
      <c r="AA8" s="37">
        <v>1</v>
      </c>
      <c r="AB8" s="37">
        <v>0</v>
      </c>
      <c r="AC8" s="20"/>
      <c r="AD8" s="20"/>
      <c r="AE8" s="38">
        <v>59</v>
      </c>
      <c r="AF8" s="39" t="s">
        <v>31</v>
      </c>
      <c r="AG8" s="22">
        <v>2423</v>
      </c>
      <c r="AH8" s="22">
        <f t="shared" si="0"/>
        <v>30287.5</v>
      </c>
      <c r="AI8" s="22">
        <f t="shared" si="1"/>
        <v>4106.77966101695</v>
      </c>
      <c r="AJ8" s="39" t="s">
        <v>31</v>
      </c>
    </row>
    <row r="9" spans="2:36" s="4" customFormat="1" ht="11.25" customHeight="1">
      <c r="B9" s="45">
        <v>51</v>
      </c>
      <c r="C9" s="45"/>
      <c r="D9" s="46" t="s">
        <v>14</v>
      </c>
      <c r="E9" s="46"/>
      <c r="F9" s="46"/>
      <c r="G9" s="46"/>
      <c r="H9" s="46"/>
      <c r="I9" s="46"/>
      <c r="J9" s="46"/>
      <c r="K9" s="46"/>
      <c r="L9" s="46"/>
      <c r="M9" s="46"/>
      <c r="N9" s="46"/>
      <c r="O9" s="46"/>
      <c r="P9" s="46"/>
      <c r="Q9" s="46"/>
      <c r="R9" s="46"/>
      <c r="S9" s="46"/>
      <c r="T9" s="46"/>
      <c r="U9" s="46"/>
      <c r="V9" s="46"/>
      <c r="W9" s="12"/>
      <c r="X9" s="34">
        <v>30</v>
      </c>
      <c r="Y9" s="37">
        <v>12</v>
      </c>
      <c r="Z9" s="37">
        <v>15</v>
      </c>
      <c r="AA9" s="37">
        <v>1</v>
      </c>
      <c r="AB9" s="37">
        <v>2</v>
      </c>
      <c r="AC9" s="20"/>
      <c r="AD9" s="20"/>
      <c r="AE9" s="38">
        <v>507</v>
      </c>
      <c r="AF9" s="39" t="s">
        <v>31</v>
      </c>
      <c r="AG9" s="22">
        <v>15761</v>
      </c>
      <c r="AH9" s="22">
        <f t="shared" si="0"/>
        <v>52536.666666666664</v>
      </c>
      <c r="AI9" s="22">
        <f t="shared" si="1"/>
        <v>3108.6785009861933</v>
      </c>
      <c r="AJ9" s="39" t="s">
        <v>31</v>
      </c>
    </row>
    <row r="10" spans="2:36" s="4" customFormat="1" ht="11.25" customHeight="1">
      <c r="B10" s="45">
        <v>52</v>
      </c>
      <c r="C10" s="45"/>
      <c r="D10" s="61" t="s">
        <v>15</v>
      </c>
      <c r="E10" s="61"/>
      <c r="F10" s="61"/>
      <c r="G10" s="61"/>
      <c r="H10" s="61"/>
      <c r="I10" s="61"/>
      <c r="J10" s="61"/>
      <c r="K10" s="61"/>
      <c r="L10" s="61"/>
      <c r="M10" s="61"/>
      <c r="N10" s="61"/>
      <c r="O10" s="61"/>
      <c r="P10" s="61"/>
      <c r="Q10" s="61"/>
      <c r="R10" s="61"/>
      <c r="S10" s="61"/>
      <c r="T10" s="61"/>
      <c r="U10" s="61"/>
      <c r="V10" s="61"/>
      <c r="W10" s="12"/>
      <c r="X10" s="34">
        <v>154</v>
      </c>
      <c r="Y10" s="37">
        <v>79</v>
      </c>
      <c r="Z10" s="37">
        <v>46</v>
      </c>
      <c r="AA10" s="37">
        <v>18</v>
      </c>
      <c r="AB10" s="37">
        <v>11</v>
      </c>
      <c r="AC10" s="20"/>
      <c r="AD10" s="20"/>
      <c r="AE10" s="22">
        <v>2234</v>
      </c>
      <c r="AF10" s="39" t="s">
        <v>31</v>
      </c>
      <c r="AG10" s="22">
        <v>307442</v>
      </c>
      <c r="AH10" s="22">
        <f t="shared" si="0"/>
        <v>199637.66233766233</v>
      </c>
      <c r="AI10" s="22">
        <f t="shared" si="1"/>
        <v>13761.951656222023</v>
      </c>
      <c r="AJ10" s="39" t="s">
        <v>31</v>
      </c>
    </row>
    <row r="11" spans="2:36" s="4" customFormat="1" ht="11.25" customHeight="1">
      <c r="B11" s="45">
        <v>53</v>
      </c>
      <c r="C11" s="45"/>
      <c r="D11" s="46" t="s">
        <v>16</v>
      </c>
      <c r="E11" s="46"/>
      <c r="F11" s="46"/>
      <c r="G11" s="46"/>
      <c r="H11" s="46"/>
      <c r="I11" s="46"/>
      <c r="J11" s="46"/>
      <c r="K11" s="46"/>
      <c r="L11" s="46"/>
      <c r="M11" s="46"/>
      <c r="N11" s="46"/>
      <c r="O11" s="46"/>
      <c r="P11" s="46"/>
      <c r="Q11" s="46"/>
      <c r="R11" s="46"/>
      <c r="S11" s="46"/>
      <c r="T11" s="46"/>
      <c r="U11" s="46"/>
      <c r="V11" s="46"/>
      <c r="W11" s="12"/>
      <c r="X11" s="34">
        <v>201</v>
      </c>
      <c r="Y11" s="37">
        <v>93</v>
      </c>
      <c r="Z11" s="37">
        <v>97</v>
      </c>
      <c r="AA11" s="37">
        <v>9</v>
      </c>
      <c r="AB11" s="37">
        <v>2</v>
      </c>
      <c r="AC11" s="20"/>
      <c r="AD11" s="20"/>
      <c r="AE11" s="22">
        <v>1490</v>
      </c>
      <c r="AF11" s="39" t="s">
        <v>31</v>
      </c>
      <c r="AG11" s="22">
        <v>149384</v>
      </c>
      <c r="AH11" s="22">
        <f t="shared" si="0"/>
        <v>74320.39800995025</v>
      </c>
      <c r="AI11" s="22">
        <f t="shared" si="1"/>
        <v>10025.771812080537</v>
      </c>
      <c r="AJ11" s="39" t="s">
        <v>31</v>
      </c>
    </row>
    <row r="12" spans="2:36" s="4" customFormat="1" ht="11.25" customHeight="1">
      <c r="B12" s="45">
        <v>54</v>
      </c>
      <c r="C12" s="45"/>
      <c r="D12" s="46" t="s">
        <v>17</v>
      </c>
      <c r="E12" s="46"/>
      <c r="F12" s="46"/>
      <c r="G12" s="46"/>
      <c r="H12" s="46"/>
      <c r="I12" s="46"/>
      <c r="J12" s="46"/>
      <c r="K12" s="46"/>
      <c r="L12" s="46"/>
      <c r="M12" s="46"/>
      <c r="N12" s="46"/>
      <c r="O12" s="46"/>
      <c r="P12" s="46"/>
      <c r="Q12" s="46"/>
      <c r="R12" s="46"/>
      <c r="S12" s="46"/>
      <c r="T12" s="46"/>
      <c r="U12" s="46"/>
      <c r="V12" s="46"/>
      <c r="W12" s="12"/>
      <c r="X12" s="34">
        <v>239</v>
      </c>
      <c r="Y12" s="37">
        <v>114</v>
      </c>
      <c r="Z12" s="37">
        <v>100</v>
      </c>
      <c r="AA12" s="37">
        <v>19</v>
      </c>
      <c r="AB12" s="37">
        <v>6</v>
      </c>
      <c r="AC12" s="20"/>
      <c r="AD12" s="20"/>
      <c r="AE12" s="22">
        <v>2162</v>
      </c>
      <c r="AF12" s="39" t="s">
        <v>31</v>
      </c>
      <c r="AG12" s="22">
        <v>132277</v>
      </c>
      <c r="AH12" s="22">
        <f t="shared" si="0"/>
        <v>55346.02510460251</v>
      </c>
      <c r="AI12" s="22">
        <f t="shared" si="1"/>
        <v>6118.27012025902</v>
      </c>
      <c r="AJ12" s="39" t="s">
        <v>31</v>
      </c>
    </row>
    <row r="13" spans="2:36" s="4" customFormat="1" ht="11.25" customHeight="1">
      <c r="B13" s="45">
        <v>55</v>
      </c>
      <c r="C13" s="45"/>
      <c r="D13" s="46" t="s">
        <v>18</v>
      </c>
      <c r="E13" s="46"/>
      <c r="F13" s="46"/>
      <c r="G13" s="46"/>
      <c r="H13" s="46"/>
      <c r="I13" s="46"/>
      <c r="J13" s="46"/>
      <c r="K13" s="46"/>
      <c r="L13" s="46"/>
      <c r="M13" s="46"/>
      <c r="N13" s="46"/>
      <c r="O13" s="46"/>
      <c r="P13" s="46"/>
      <c r="Q13" s="46"/>
      <c r="R13" s="46"/>
      <c r="S13" s="46"/>
      <c r="T13" s="46"/>
      <c r="U13" s="46"/>
      <c r="V13" s="46"/>
      <c r="W13" s="13"/>
      <c r="X13" s="34">
        <v>194</v>
      </c>
      <c r="Y13" s="37">
        <v>104</v>
      </c>
      <c r="Z13" s="37">
        <v>80</v>
      </c>
      <c r="AA13" s="37">
        <v>7</v>
      </c>
      <c r="AB13" s="37">
        <v>3</v>
      </c>
      <c r="AC13" s="20"/>
      <c r="AD13" s="20"/>
      <c r="AE13" s="22">
        <v>1341</v>
      </c>
      <c r="AF13" s="39" t="s">
        <v>31</v>
      </c>
      <c r="AG13" s="22">
        <v>137602</v>
      </c>
      <c r="AH13" s="22">
        <f t="shared" si="0"/>
        <v>70928.86597938144</v>
      </c>
      <c r="AI13" s="22">
        <f t="shared" si="1"/>
        <v>10261.148396718867</v>
      </c>
      <c r="AJ13" s="39" t="s">
        <v>31</v>
      </c>
    </row>
    <row r="14" spans="1:36" ht="11.25" customHeight="1">
      <c r="A14" s="4"/>
      <c r="B14" s="43" t="s">
        <v>3</v>
      </c>
      <c r="C14" s="43"/>
      <c r="D14" s="43"/>
      <c r="E14" s="62"/>
      <c r="F14" s="62"/>
      <c r="G14" s="62"/>
      <c r="H14" s="62"/>
      <c r="I14" s="62"/>
      <c r="J14" s="62"/>
      <c r="K14" s="62"/>
      <c r="L14" s="62"/>
      <c r="M14" s="62"/>
      <c r="N14" s="62"/>
      <c r="O14" s="62"/>
      <c r="P14" s="62"/>
      <c r="Q14" s="62"/>
      <c r="R14" s="62"/>
      <c r="S14" s="62"/>
      <c r="T14" s="62"/>
      <c r="U14" s="62"/>
      <c r="V14" s="62"/>
      <c r="W14" s="63"/>
      <c r="X14" s="34">
        <v>2069</v>
      </c>
      <c r="Y14" s="33">
        <v>1078</v>
      </c>
      <c r="Z14" s="33">
        <v>805</v>
      </c>
      <c r="AA14" s="33">
        <v>128</v>
      </c>
      <c r="AB14" s="33">
        <v>58</v>
      </c>
      <c r="AC14" s="21"/>
      <c r="AD14" s="21"/>
      <c r="AE14" s="36">
        <v>19505</v>
      </c>
      <c r="AF14" s="36">
        <v>495678</v>
      </c>
      <c r="AG14" s="36">
        <v>409272</v>
      </c>
      <c r="AH14" s="36">
        <f t="shared" si="0"/>
        <v>19781.15031416143</v>
      </c>
      <c r="AI14" s="36">
        <f t="shared" si="1"/>
        <v>2098.2927454498845</v>
      </c>
      <c r="AJ14" s="36">
        <f aca="true" t="shared" si="2" ref="AJ14:AJ19">AG14/AF14*100</f>
        <v>82.56811881907205</v>
      </c>
    </row>
    <row r="15" spans="2:36" s="4" customFormat="1" ht="11.25" customHeight="1">
      <c r="B15" s="45">
        <v>56</v>
      </c>
      <c r="C15" s="45"/>
      <c r="D15" s="46" t="s">
        <v>8</v>
      </c>
      <c r="E15" s="46"/>
      <c r="F15" s="46"/>
      <c r="G15" s="46"/>
      <c r="H15" s="46"/>
      <c r="I15" s="46"/>
      <c r="J15" s="46"/>
      <c r="K15" s="46"/>
      <c r="L15" s="46"/>
      <c r="M15" s="46"/>
      <c r="N15" s="46"/>
      <c r="O15" s="46"/>
      <c r="P15" s="46"/>
      <c r="Q15" s="46"/>
      <c r="R15" s="46"/>
      <c r="S15" s="46"/>
      <c r="T15" s="46"/>
      <c r="U15" s="46"/>
      <c r="V15" s="46"/>
      <c r="W15" s="12"/>
      <c r="X15" s="34">
        <v>5</v>
      </c>
      <c r="Y15" s="37">
        <v>2</v>
      </c>
      <c r="Z15" s="37">
        <v>0</v>
      </c>
      <c r="AA15" s="37">
        <v>2</v>
      </c>
      <c r="AB15" s="37">
        <v>1</v>
      </c>
      <c r="AC15" s="20"/>
      <c r="AD15" s="20"/>
      <c r="AE15" s="22">
        <v>273</v>
      </c>
      <c r="AF15" s="22">
        <v>11780</v>
      </c>
      <c r="AG15" s="22">
        <v>6401</v>
      </c>
      <c r="AH15" s="22">
        <f t="shared" si="0"/>
        <v>128020</v>
      </c>
      <c r="AI15" s="22">
        <f t="shared" si="1"/>
        <v>2344.6886446886447</v>
      </c>
      <c r="AJ15" s="22">
        <f t="shared" si="2"/>
        <v>54.33786078098471</v>
      </c>
    </row>
    <row r="16" spans="2:36" s="4" customFormat="1" ht="11.25" customHeight="1">
      <c r="B16" s="45">
        <v>57</v>
      </c>
      <c r="C16" s="45"/>
      <c r="D16" s="61" t="s">
        <v>19</v>
      </c>
      <c r="E16" s="61"/>
      <c r="F16" s="61"/>
      <c r="G16" s="61"/>
      <c r="H16" s="61"/>
      <c r="I16" s="61"/>
      <c r="J16" s="61"/>
      <c r="K16" s="61"/>
      <c r="L16" s="61"/>
      <c r="M16" s="61"/>
      <c r="N16" s="61"/>
      <c r="O16" s="61"/>
      <c r="P16" s="61"/>
      <c r="Q16" s="61"/>
      <c r="R16" s="61"/>
      <c r="S16" s="61"/>
      <c r="T16" s="61"/>
      <c r="U16" s="61"/>
      <c r="V16" s="61"/>
      <c r="W16" s="12"/>
      <c r="X16" s="40">
        <v>292</v>
      </c>
      <c r="Y16" s="37">
        <v>189</v>
      </c>
      <c r="Z16" s="37">
        <v>98</v>
      </c>
      <c r="AA16" s="37">
        <v>4</v>
      </c>
      <c r="AB16" s="37">
        <v>1</v>
      </c>
      <c r="AC16" s="20"/>
      <c r="AD16" s="20"/>
      <c r="AE16" s="22">
        <v>1347</v>
      </c>
      <c r="AF16" s="22">
        <v>64596</v>
      </c>
      <c r="AG16" s="22">
        <v>22780</v>
      </c>
      <c r="AH16" s="22">
        <f t="shared" si="0"/>
        <v>7801.369863013699</v>
      </c>
      <c r="AI16" s="22">
        <f t="shared" si="1"/>
        <v>1691.1655530809205</v>
      </c>
      <c r="AJ16" s="22">
        <f t="shared" si="2"/>
        <v>35.26534150721407</v>
      </c>
    </row>
    <row r="17" spans="2:36" s="4" customFormat="1" ht="11.25" customHeight="1">
      <c r="B17" s="45">
        <v>58</v>
      </c>
      <c r="C17" s="45"/>
      <c r="D17" s="46" t="s">
        <v>11</v>
      </c>
      <c r="E17" s="46"/>
      <c r="F17" s="46"/>
      <c r="G17" s="46"/>
      <c r="H17" s="46"/>
      <c r="I17" s="46"/>
      <c r="J17" s="46"/>
      <c r="K17" s="46"/>
      <c r="L17" s="46"/>
      <c r="M17" s="46"/>
      <c r="N17" s="46"/>
      <c r="O17" s="46"/>
      <c r="P17" s="46"/>
      <c r="Q17" s="46"/>
      <c r="R17" s="46"/>
      <c r="S17" s="46"/>
      <c r="T17" s="46"/>
      <c r="U17" s="46"/>
      <c r="V17" s="46"/>
      <c r="W17" s="12"/>
      <c r="X17" s="34">
        <v>519</v>
      </c>
      <c r="Y17" s="37">
        <v>221</v>
      </c>
      <c r="Z17" s="37">
        <v>223</v>
      </c>
      <c r="AA17" s="37">
        <v>47</v>
      </c>
      <c r="AB17" s="37">
        <v>28</v>
      </c>
      <c r="AC17" s="20"/>
      <c r="AD17" s="20"/>
      <c r="AE17" s="22">
        <v>7891</v>
      </c>
      <c r="AF17" s="22">
        <v>169704</v>
      </c>
      <c r="AG17" s="22">
        <v>122589</v>
      </c>
      <c r="AH17" s="22">
        <f t="shared" si="0"/>
        <v>23620.231213872834</v>
      </c>
      <c r="AI17" s="22">
        <f t="shared" si="1"/>
        <v>1553.5293372196174</v>
      </c>
      <c r="AJ17" s="22">
        <f t="shared" si="2"/>
        <v>72.23695375477301</v>
      </c>
    </row>
    <row r="18" spans="2:36" s="4" customFormat="1" ht="11.25" customHeight="1">
      <c r="B18" s="45">
        <v>59</v>
      </c>
      <c r="C18" s="45"/>
      <c r="D18" s="46" t="s">
        <v>20</v>
      </c>
      <c r="E18" s="46"/>
      <c r="F18" s="46"/>
      <c r="G18" s="46"/>
      <c r="H18" s="46"/>
      <c r="I18" s="46"/>
      <c r="J18" s="46"/>
      <c r="K18" s="46"/>
      <c r="L18" s="46"/>
      <c r="M18" s="46"/>
      <c r="N18" s="46"/>
      <c r="O18" s="46"/>
      <c r="P18" s="46"/>
      <c r="Q18" s="46"/>
      <c r="R18" s="46"/>
      <c r="S18" s="46"/>
      <c r="T18" s="46"/>
      <c r="U18" s="46"/>
      <c r="V18" s="46"/>
      <c r="W18" s="12"/>
      <c r="X18" s="34">
        <v>329</v>
      </c>
      <c r="Y18" s="37">
        <v>197</v>
      </c>
      <c r="Z18" s="37">
        <v>107</v>
      </c>
      <c r="AA18" s="37">
        <v>19</v>
      </c>
      <c r="AB18" s="37">
        <v>6</v>
      </c>
      <c r="AC18" s="20"/>
      <c r="AD18" s="20"/>
      <c r="AE18" s="22">
        <v>2430</v>
      </c>
      <c r="AF18" s="22">
        <v>54920</v>
      </c>
      <c r="AG18" s="22">
        <v>78930</v>
      </c>
      <c r="AH18" s="22">
        <f t="shared" si="0"/>
        <v>23990.881458966567</v>
      </c>
      <c r="AI18" s="22">
        <f t="shared" si="1"/>
        <v>3248.1481481481483</v>
      </c>
      <c r="AJ18" s="22">
        <f t="shared" si="2"/>
        <v>143.7181354697742</v>
      </c>
    </row>
    <row r="19" spans="2:36" s="4" customFormat="1" ht="11.25" customHeight="1">
      <c r="B19" s="45">
        <v>60</v>
      </c>
      <c r="C19" s="45"/>
      <c r="D19" s="46" t="s">
        <v>22</v>
      </c>
      <c r="E19" s="46"/>
      <c r="F19" s="46"/>
      <c r="G19" s="46"/>
      <c r="H19" s="46"/>
      <c r="I19" s="46"/>
      <c r="J19" s="46"/>
      <c r="K19" s="46"/>
      <c r="L19" s="46"/>
      <c r="M19" s="46"/>
      <c r="N19" s="46"/>
      <c r="O19" s="46"/>
      <c r="P19" s="46"/>
      <c r="Q19" s="46"/>
      <c r="R19" s="46"/>
      <c r="S19" s="46"/>
      <c r="T19" s="46"/>
      <c r="U19" s="46"/>
      <c r="V19" s="46"/>
      <c r="W19" s="14"/>
      <c r="X19" s="34">
        <v>809</v>
      </c>
      <c r="Y19" s="37">
        <v>393</v>
      </c>
      <c r="Z19" s="37">
        <v>351</v>
      </c>
      <c r="AA19" s="37">
        <v>47</v>
      </c>
      <c r="AB19" s="37">
        <v>18</v>
      </c>
      <c r="AC19" s="20"/>
      <c r="AD19" s="20"/>
      <c r="AE19" s="22">
        <v>6699</v>
      </c>
      <c r="AF19" s="22">
        <v>194678</v>
      </c>
      <c r="AG19" s="22">
        <v>152262</v>
      </c>
      <c r="AH19" s="22">
        <f t="shared" si="0"/>
        <v>18821.013597033372</v>
      </c>
      <c r="AI19" s="22">
        <f t="shared" si="1"/>
        <v>2272.906403940887</v>
      </c>
      <c r="AJ19" s="22">
        <f t="shared" si="2"/>
        <v>78.21222737032433</v>
      </c>
    </row>
    <row r="20" spans="2:36" s="4" customFormat="1" ht="11.25" customHeight="1">
      <c r="B20" s="45">
        <v>61</v>
      </c>
      <c r="C20" s="45"/>
      <c r="D20" s="46" t="s">
        <v>24</v>
      </c>
      <c r="E20" s="46"/>
      <c r="F20" s="46"/>
      <c r="G20" s="46"/>
      <c r="H20" s="46"/>
      <c r="I20" s="46"/>
      <c r="J20" s="46"/>
      <c r="K20" s="46"/>
      <c r="L20" s="46"/>
      <c r="M20" s="46"/>
      <c r="N20" s="46"/>
      <c r="O20" s="46"/>
      <c r="P20" s="46"/>
      <c r="Q20" s="46"/>
      <c r="R20" s="46"/>
      <c r="S20" s="46"/>
      <c r="T20" s="46"/>
      <c r="U20" s="46"/>
      <c r="V20" s="46"/>
      <c r="W20" s="12"/>
      <c r="X20" s="34">
        <v>115</v>
      </c>
      <c r="Y20" s="37">
        <v>76</v>
      </c>
      <c r="Z20" s="37">
        <v>26</v>
      </c>
      <c r="AA20" s="37">
        <v>9</v>
      </c>
      <c r="AB20" s="37">
        <v>4</v>
      </c>
      <c r="AC20" s="20"/>
      <c r="AD20" s="20"/>
      <c r="AE20" s="41">
        <v>865</v>
      </c>
      <c r="AF20" s="42" t="s">
        <v>31</v>
      </c>
      <c r="AG20" s="41">
        <v>26311</v>
      </c>
      <c r="AH20" s="41">
        <f t="shared" si="0"/>
        <v>22879.130434782608</v>
      </c>
      <c r="AI20" s="41">
        <f t="shared" si="1"/>
        <v>3041.734104046243</v>
      </c>
      <c r="AJ20" s="42" t="s">
        <v>31</v>
      </c>
    </row>
    <row r="21" spans="2:50" s="5" customFormat="1" ht="11.25" customHeight="1">
      <c r="B21" s="25" t="s">
        <v>33</v>
      </c>
      <c r="C21" s="6"/>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2"/>
      <c r="AD21" s="22"/>
      <c r="AE21" s="22"/>
      <c r="AF21" s="22"/>
      <c r="AG21" s="22"/>
      <c r="AH21" s="23"/>
      <c r="AJ21" s="26" t="s">
        <v>39</v>
      </c>
      <c r="AK21" s="24"/>
      <c r="AL21" s="7"/>
      <c r="AM21" s="7"/>
      <c r="AN21" s="7"/>
      <c r="AO21" s="7"/>
      <c r="AP21" s="7"/>
      <c r="AQ21" s="7"/>
      <c r="AR21" s="7"/>
      <c r="AS21" s="7"/>
      <c r="AT21" s="7"/>
      <c r="AU21" s="7"/>
      <c r="AV21" s="7"/>
      <c r="AW21" s="7"/>
      <c r="AX21" s="7"/>
    </row>
    <row r="22" spans="2:50" ht="11.25" customHeight="1">
      <c r="B22" s="27" t="s">
        <v>37</v>
      </c>
      <c r="C22" s="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E22" s="1" t="s">
        <v>38</v>
      </c>
      <c r="AH22" s="8"/>
      <c r="AI22" s="8"/>
      <c r="AJ22" s="24"/>
      <c r="AK22" s="24"/>
      <c r="AL22" s="8"/>
      <c r="AM22" s="8"/>
      <c r="AN22" s="8"/>
      <c r="AO22" s="8"/>
      <c r="AP22" s="8"/>
      <c r="AQ22" s="8"/>
      <c r="AR22" s="8"/>
      <c r="AS22" s="8"/>
      <c r="AT22" s="8"/>
      <c r="AU22" s="8"/>
      <c r="AV22" s="8"/>
      <c r="AW22" s="8"/>
      <c r="AX22" s="8"/>
    </row>
    <row r="23" spans="2:50" ht="11.25" customHeight="1">
      <c r="B23" s="27" t="s">
        <v>35</v>
      </c>
      <c r="AA23" s="8"/>
      <c r="AH23" s="8"/>
      <c r="AI23" s="8"/>
      <c r="AJ23" s="8"/>
      <c r="AK23" s="8"/>
      <c r="AL23" s="8"/>
      <c r="AM23" s="8"/>
      <c r="AN23" s="8"/>
      <c r="AO23" s="8"/>
      <c r="AP23" s="8"/>
      <c r="AQ23" s="8"/>
      <c r="AR23" s="8"/>
      <c r="AS23" s="8"/>
      <c r="AT23" s="8"/>
      <c r="AU23" s="8"/>
      <c r="AV23" s="8"/>
      <c r="AW23" s="8"/>
      <c r="AX23" s="8"/>
    </row>
    <row r="24" spans="2:36" ht="11.25" customHeight="1">
      <c r="B24" s="30" t="s">
        <v>34</v>
      </c>
      <c r="AI24" s="8"/>
      <c r="AJ24" s="23"/>
    </row>
    <row r="25" spans="35:36" ht="11.25" customHeight="1">
      <c r="AI25" s="8"/>
      <c r="AJ25" s="8"/>
    </row>
    <row r="26" spans="20:36" ht="11.25" customHeight="1">
      <c r="T26" s="8"/>
      <c r="AI26" s="8"/>
      <c r="AJ26" s="8"/>
    </row>
  </sheetData>
  <sheetProtection/>
  <mergeCells count="38">
    <mergeCell ref="B17:C17"/>
    <mergeCell ref="D17:V17"/>
    <mergeCell ref="B20:C20"/>
    <mergeCell ref="D20:V20"/>
    <mergeCell ref="B19:C19"/>
    <mergeCell ref="D19:V19"/>
    <mergeCell ref="B18:C18"/>
    <mergeCell ref="D18:V18"/>
    <mergeCell ref="B16:C16"/>
    <mergeCell ref="D16:V16"/>
    <mergeCell ref="B14:W14"/>
    <mergeCell ref="B15:C15"/>
    <mergeCell ref="D15:V15"/>
    <mergeCell ref="B13:C13"/>
    <mergeCell ref="D13:V13"/>
    <mergeCell ref="B12:C12"/>
    <mergeCell ref="D12:V12"/>
    <mergeCell ref="B11:C11"/>
    <mergeCell ref="D11:V11"/>
    <mergeCell ref="B10:C10"/>
    <mergeCell ref="D10:V10"/>
    <mergeCell ref="AJ4:AJ5"/>
    <mergeCell ref="AE3:AE5"/>
    <mergeCell ref="AF3:AF5"/>
    <mergeCell ref="AG3:AG5"/>
    <mergeCell ref="X3:AB3"/>
    <mergeCell ref="AH3:AJ3"/>
    <mergeCell ref="Y4:AB4"/>
    <mergeCell ref="X4:X5"/>
    <mergeCell ref="B7:W7"/>
    <mergeCell ref="B8:C8"/>
    <mergeCell ref="D8:V8"/>
    <mergeCell ref="AH4:AH5"/>
    <mergeCell ref="AI4:AI5"/>
    <mergeCell ref="B9:C9"/>
    <mergeCell ref="D9:V9"/>
    <mergeCell ref="B6:W6"/>
    <mergeCell ref="B3:W5"/>
  </mergeCells>
  <printOptions horizontalCentered="1"/>
  <pageMargins left="0.5905511811023623" right="0.5905511811023623" top="0.5905511811023623" bottom="0.5905511811023623" header="0.5118110236220472" footer="0.5118110236220472"/>
  <pageSetup fitToHeight="0" fitToWidth="1" horizontalDpi="600" verticalDpi="600" orientation="landscape" paperSize="8" r:id="rId1"/>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Administrator</cp:lastModifiedBy>
  <cp:lastPrinted>2024-01-26T01:53:24Z</cp:lastPrinted>
  <dcterms:created xsi:type="dcterms:W3CDTF">1997-01-08T22:48:59Z</dcterms:created>
  <dcterms:modified xsi:type="dcterms:W3CDTF">2024-03-11T04:46:28Z</dcterms:modified>
  <cp:category/>
  <cp:version/>
  <cp:contentType/>
  <cp:contentStatus/>
</cp:coreProperties>
</file>