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65" activeTab="0"/>
  </bookViews>
  <sheets>
    <sheet name="140" sheetId="1" r:id="rId1"/>
  </sheets>
  <definedNames>
    <definedName name="_xlnm.Print_Area" localSheetId="0">'140'!$B$1:$R$19</definedName>
  </definedNames>
  <calcPr fullCalcOnLoad="1"/>
</workbook>
</file>

<file path=xl/sharedStrings.xml><?xml version="1.0" encoding="utf-8"?>
<sst xmlns="http://schemas.openxmlformats.org/spreadsheetml/2006/main" count="40" uniqueCount="29">
  <si>
    <t>単位　千円・％</t>
  </si>
  <si>
    <t>対前年度比</t>
  </si>
  <si>
    <t>市民税</t>
  </si>
  <si>
    <t>総額</t>
  </si>
  <si>
    <t>軽自動車税</t>
  </si>
  <si>
    <t>市たばこ税</t>
  </si>
  <si>
    <t>固定資産税</t>
  </si>
  <si>
    <t>個人</t>
  </si>
  <si>
    <t>事業所税</t>
  </si>
  <si>
    <t>入湯税</t>
  </si>
  <si>
    <t>都市計画税</t>
  </si>
  <si>
    <t>現年度計</t>
  </si>
  <si>
    <t>滞納繰越分</t>
  </si>
  <si>
    <t>平成27年度(2015)</t>
  </si>
  <si>
    <t>決  算  額</t>
  </si>
  <si>
    <t>税　　　　目</t>
  </si>
  <si>
    <t>対前年度比</t>
  </si>
  <si>
    <t xml:space="preserve">              資料　税務部</t>
  </si>
  <si>
    <t>平成28年度(2016)</t>
  </si>
  <si>
    <t>平成29年度(2017)</t>
  </si>
  <si>
    <t>平成30年度(2018)</t>
  </si>
  <si>
    <t>法人</t>
  </si>
  <si>
    <t>純固定資産税</t>
  </si>
  <si>
    <t>交付金・納付金</t>
  </si>
  <si>
    <t>令和元年度(2019)</t>
  </si>
  <si>
    <t>令和2年度(2020)</t>
  </si>
  <si>
    <t>市  税  決  算  額</t>
  </si>
  <si>
    <t>140  年  度  別</t>
  </si>
  <si>
    <t>令和3年度(2021)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</si>
</sst>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%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2"/>
    </xf>
    <xf numFmtId="0" fontId="6" fillId="0" borderId="11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5" fillId="0" borderId="16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5" fillId="0" borderId="0" xfId="48" applyNumberFormat="1" applyFont="1" applyFill="1" applyBorder="1" applyAlignment="1">
      <alignment horizontal="right" vertical="center"/>
    </xf>
    <xf numFmtId="176" fontId="6" fillId="0" borderId="0" xfId="48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 indent="2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5"/>
  <sheetViews>
    <sheetView showGridLines="0" tabSelected="1" view="pageBreakPreview" zoomScaleSheetLayoutView="100" zoomScalePageLayoutView="0" workbookViewId="0" topLeftCell="A1">
      <pane xSplit="2" ySplit="4" topLeftCell="C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8" sqref="B38"/>
    </sheetView>
  </sheetViews>
  <sheetFormatPr defaultColWidth="9.00390625" defaultRowHeight="13.5" customHeight="1"/>
  <cols>
    <col min="1" max="1" width="1.625" style="1" customWidth="1"/>
    <col min="2" max="2" width="20.75390625" style="1" customWidth="1"/>
    <col min="3" max="3" width="11.125" style="1" customWidth="1"/>
    <col min="4" max="4" width="9.625" style="1" customWidth="1"/>
    <col min="5" max="5" width="11.125" style="1" customWidth="1"/>
    <col min="6" max="6" width="9.625" style="1" bestFit="1" customWidth="1"/>
    <col min="7" max="7" width="11.125" style="1" customWidth="1"/>
    <col min="8" max="8" width="9.625" style="1" customWidth="1"/>
    <col min="9" max="10" width="1.625" style="1" customWidth="1"/>
    <col min="11" max="11" width="11.125" style="1" customWidth="1"/>
    <col min="12" max="12" width="9.625" style="1" customWidth="1"/>
    <col min="13" max="13" width="11.125" style="1" customWidth="1"/>
    <col min="14" max="14" width="9.50390625" style="1" customWidth="1"/>
    <col min="15" max="15" width="11.125" style="1" customWidth="1"/>
    <col min="16" max="16" width="9.50390625" style="1" customWidth="1"/>
    <col min="17" max="17" width="11.125" style="1" customWidth="1"/>
    <col min="18" max="18" width="9.50390625" style="1" customWidth="1"/>
    <col min="19" max="19" width="12.125" style="1" customWidth="1"/>
    <col min="20" max="20" width="9.00390625" style="1" customWidth="1"/>
    <col min="21" max="16384" width="9.00390625" style="1" customWidth="1"/>
  </cols>
  <sheetData>
    <row r="1" spans="4:18" s="2" customFormat="1" ht="18" customHeight="1">
      <c r="D1" s="25"/>
      <c r="E1" s="31"/>
      <c r="F1" s="25"/>
      <c r="G1" s="31"/>
      <c r="H1" s="25" t="s">
        <v>27</v>
      </c>
      <c r="I1" s="11"/>
      <c r="J1" s="11"/>
      <c r="K1" s="31" t="s">
        <v>26</v>
      </c>
      <c r="L1" s="42"/>
      <c r="M1" s="11"/>
      <c r="N1" s="11"/>
      <c r="O1" s="11"/>
      <c r="P1" s="11"/>
      <c r="Q1" s="11"/>
      <c r="R1" s="11"/>
    </row>
    <row r="2" ht="18" customHeight="1" thickBot="1">
      <c r="B2" s="1" t="s">
        <v>0</v>
      </c>
    </row>
    <row r="3" spans="2:18" ht="18" customHeight="1" thickTop="1">
      <c r="B3" s="55" t="s">
        <v>15</v>
      </c>
      <c r="C3" s="50" t="s">
        <v>13</v>
      </c>
      <c r="D3" s="50"/>
      <c r="E3" s="50" t="s">
        <v>18</v>
      </c>
      <c r="F3" s="50"/>
      <c r="G3" s="57" t="s">
        <v>19</v>
      </c>
      <c r="H3" s="50"/>
      <c r="I3" s="26"/>
      <c r="J3" s="28"/>
      <c r="K3" s="51" t="s">
        <v>20</v>
      </c>
      <c r="L3" s="58"/>
      <c r="M3" s="48" t="s">
        <v>24</v>
      </c>
      <c r="N3" s="49"/>
      <c r="O3" s="50" t="s">
        <v>25</v>
      </c>
      <c r="P3" s="51"/>
      <c r="Q3" s="53" t="s">
        <v>28</v>
      </c>
      <c r="R3" s="54"/>
    </row>
    <row r="4" spans="2:18" ht="18" customHeight="1">
      <c r="B4" s="56"/>
      <c r="C4" s="14" t="s">
        <v>14</v>
      </c>
      <c r="D4" s="14" t="s">
        <v>16</v>
      </c>
      <c r="E4" s="14" t="s">
        <v>14</v>
      </c>
      <c r="F4" s="14" t="s">
        <v>1</v>
      </c>
      <c r="G4" s="22" t="s">
        <v>14</v>
      </c>
      <c r="H4" s="14" t="s">
        <v>1</v>
      </c>
      <c r="I4" s="26"/>
      <c r="J4" s="26"/>
      <c r="K4" s="12" t="s">
        <v>14</v>
      </c>
      <c r="L4" s="12" t="s">
        <v>1</v>
      </c>
      <c r="M4" s="46" t="s">
        <v>14</v>
      </c>
      <c r="N4" s="46" t="s">
        <v>1</v>
      </c>
      <c r="O4" s="14" t="s">
        <v>14</v>
      </c>
      <c r="P4" s="12" t="s">
        <v>1</v>
      </c>
      <c r="Q4" s="47" t="s">
        <v>14</v>
      </c>
      <c r="R4" s="44" t="s">
        <v>1</v>
      </c>
    </row>
    <row r="5" spans="2:18" s="3" customFormat="1" ht="19.5" customHeight="1">
      <c r="B5" s="5" t="s">
        <v>3</v>
      </c>
      <c r="C5" s="18">
        <v>39358806</v>
      </c>
      <c r="D5" s="15">
        <v>98.8</v>
      </c>
      <c r="E5" s="32">
        <v>39985491</v>
      </c>
      <c r="F5" s="15">
        <f aca="true" t="shared" si="0" ref="F5:F17">ROUND(E5/C5*100,1)</f>
        <v>101.6</v>
      </c>
      <c r="G5" s="35">
        <v>40022339</v>
      </c>
      <c r="H5" s="38">
        <v>100.1</v>
      </c>
      <c r="I5" s="15"/>
      <c r="J5" s="29"/>
      <c r="K5" s="35">
        <f>K6+K18</f>
        <v>39956307</v>
      </c>
      <c r="L5" s="38">
        <f aca="true" t="shared" si="1" ref="L5:L18">ROUND(K5/G5*100,1)</f>
        <v>99.8</v>
      </c>
      <c r="M5" s="35">
        <f>M6+M18</f>
        <v>40283960</v>
      </c>
      <c r="N5" s="38">
        <f>ROUND(M5/K5*100,1)</f>
        <v>100.8</v>
      </c>
      <c r="O5" s="35">
        <f>O6+O18</f>
        <v>39827865</v>
      </c>
      <c r="P5" s="38">
        <f>ROUND(O5/M5*100,1)</f>
        <v>98.9</v>
      </c>
      <c r="Q5" s="35">
        <f>Q6+Q18</f>
        <v>39773268</v>
      </c>
      <c r="R5" s="38">
        <f aca="true" t="shared" si="2" ref="R5:R17">ROUND(Q5/O5*100,1)</f>
        <v>99.9</v>
      </c>
    </row>
    <row r="6" spans="2:18" s="4" customFormat="1" ht="19.5" customHeight="1">
      <c r="B6" s="6" t="s">
        <v>11</v>
      </c>
      <c r="C6" s="20">
        <v>38907525</v>
      </c>
      <c r="D6" s="17">
        <v>98.8</v>
      </c>
      <c r="E6" s="33">
        <v>39461695</v>
      </c>
      <c r="F6" s="17">
        <f>ROUND(E6/C6*100,1)</f>
        <v>101.4</v>
      </c>
      <c r="G6" s="36">
        <v>39568374</v>
      </c>
      <c r="H6" s="39">
        <f aca="true" t="shared" si="3" ref="H6:H18">ROUND(G6/E6*100,1)</f>
        <v>100.3</v>
      </c>
      <c r="I6" s="17"/>
      <c r="J6" s="30"/>
      <c r="K6" s="36">
        <f>SUBTOTAL(9,K7:K17)</f>
        <v>39585252</v>
      </c>
      <c r="L6" s="39">
        <f t="shared" si="1"/>
        <v>100</v>
      </c>
      <c r="M6" s="36">
        <f>SUBTOTAL(9,M7:M17)</f>
        <v>40015572</v>
      </c>
      <c r="N6" s="39">
        <f aca="true" t="shared" si="4" ref="N6:N18">ROUND(M6/K6*100,1)</f>
        <v>101.1</v>
      </c>
      <c r="O6" s="36">
        <f>SUBTOTAL(9,O7:O17)</f>
        <v>39593662</v>
      </c>
      <c r="P6" s="39">
        <f aca="true" t="shared" si="5" ref="P6:P17">ROUND(O6/M6*100,1)</f>
        <v>98.9</v>
      </c>
      <c r="Q6" s="36">
        <f>SUBTOTAL(9,Q7:Q17)</f>
        <v>39231475</v>
      </c>
      <c r="R6" s="39">
        <f t="shared" si="2"/>
        <v>99.1</v>
      </c>
    </row>
    <row r="7" spans="2:18" s="4" customFormat="1" ht="19.5" customHeight="1">
      <c r="B7" s="7" t="s">
        <v>2</v>
      </c>
      <c r="C7" s="20">
        <v>17228423</v>
      </c>
      <c r="D7" s="17">
        <v>99.4</v>
      </c>
      <c r="E7" s="33">
        <v>17273159</v>
      </c>
      <c r="F7" s="17">
        <f t="shared" si="0"/>
        <v>100.3</v>
      </c>
      <c r="G7" s="36">
        <v>17341584</v>
      </c>
      <c r="H7" s="39">
        <f t="shared" si="3"/>
        <v>100.4</v>
      </c>
      <c r="I7" s="17"/>
      <c r="J7" s="30"/>
      <c r="K7" s="36">
        <f>SUBTOTAL(9,K8:K9)</f>
        <v>17578935</v>
      </c>
      <c r="L7" s="39">
        <f t="shared" si="1"/>
        <v>101.4</v>
      </c>
      <c r="M7" s="36">
        <f>SUBTOTAL(9,M8:M9)</f>
        <v>17745156</v>
      </c>
      <c r="N7" s="39">
        <f t="shared" si="4"/>
        <v>100.9</v>
      </c>
      <c r="O7" s="36">
        <f>SUBTOTAL(9,O8:O9)</f>
        <v>17459700</v>
      </c>
      <c r="P7" s="39">
        <f t="shared" si="5"/>
        <v>98.4</v>
      </c>
      <c r="Q7" s="36">
        <f>SUBTOTAL(9,Q8:Q9)</f>
        <v>17506356</v>
      </c>
      <c r="R7" s="39">
        <f t="shared" si="2"/>
        <v>100.3</v>
      </c>
    </row>
    <row r="8" spans="2:18" s="4" customFormat="1" ht="19.5" customHeight="1">
      <c r="B8" s="8" t="s">
        <v>7</v>
      </c>
      <c r="C8" s="19">
        <v>13898496</v>
      </c>
      <c r="D8" s="17">
        <v>102.1</v>
      </c>
      <c r="E8" s="33">
        <v>14074099</v>
      </c>
      <c r="F8" s="17">
        <f t="shared" si="0"/>
        <v>101.3</v>
      </c>
      <c r="G8" s="36">
        <v>14228788</v>
      </c>
      <c r="H8" s="39">
        <f t="shared" si="3"/>
        <v>101.1</v>
      </c>
      <c r="I8" s="17"/>
      <c r="J8" s="30"/>
      <c r="K8" s="36">
        <v>14378846</v>
      </c>
      <c r="L8" s="39">
        <f t="shared" si="1"/>
        <v>101.1</v>
      </c>
      <c r="M8" s="36">
        <v>14465476</v>
      </c>
      <c r="N8" s="39">
        <f t="shared" si="4"/>
        <v>100.6</v>
      </c>
      <c r="O8" s="36">
        <v>14692294</v>
      </c>
      <c r="P8" s="39">
        <f t="shared" si="5"/>
        <v>101.6</v>
      </c>
      <c r="Q8" s="36">
        <v>14710960</v>
      </c>
      <c r="R8" s="39">
        <f t="shared" si="2"/>
        <v>100.1</v>
      </c>
    </row>
    <row r="9" spans="2:18" s="4" customFormat="1" ht="19.5" customHeight="1">
      <c r="B9" s="8" t="s">
        <v>21</v>
      </c>
      <c r="C9" s="19">
        <v>3329927</v>
      </c>
      <c r="D9" s="17">
        <v>89.3</v>
      </c>
      <c r="E9" s="33">
        <v>3199060</v>
      </c>
      <c r="F9" s="17">
        <f t="shared" si="0"/>
        <v>96.1</v>
      </c>
      <c r="G9" s="36">
        <v>3112796</v>
      </c>
      <c r="H9" s="39">
        <f t="shared" si="3"/>
        <v>97.3</v>
      </c>
      <c r="I9" s="17"/>
      <c r="J9" s="30"/>
      <c r="K9" s="36">
        <v>3200089</v>
      </c>
      <c r="L9" s="39">
        <f t="shared" si="1"/>
        <v>102.8</v>
      </c>
      <c r="M9" s="36">
        <v>3279680</v>
      </c>
      <c r="N9" s="39">
        <f t="shared" si="4"/>
        <v>102.5</v>
      </c>
      <c r="O9" s="36">
        <v>2767406</v>
      </c>
      <c r="P9" s="39">
        <f t="shared" si="5"/>
        <v>84.4</v>
      </c>
      <c r="Q9" s="36">
        <v>2795396</v>
      </c>
      <c r="R9" s="39">
        <f t="shared" si="2"/>
        <v>101</v>
      </c>
    </row>
    <row r="10" spans="2:18" s="4" customFormat="1" ht="19.5" customHeight="1">
      <c r="B10" s="7" t="s">
        <v>6</v>
      </c>
      <c r="C10" s="19">
        <v>13984948</v>
      </c>
      <c r="D10" s="17">
        <v>98.3</v>
      </c>
      <c r="E10" s="33">
        <v>14377064</v>
      </c>
      <c r="F10" s="17">
        <f t="shared" si="0"/>
        <v>102.8</v>
      </c>
      <c r="G10" s="36">
        <v>14475392</v>
      </c>
      <c r="H10" s="39">
        <f t="shared" si="3"/>
        <v>100.7</v>
      </c>
      <c r="I10" s="17"/>
      <c r="J10" s="30"/>
      <c r="K10" s="36">
        <f>SUBTOTAL(9,K11:K12)</f>
        <v>14335021</v>
      </c>
      <c r="L10" s="39">
        <f t="shared" si="1"/>
        <v>99</v>
      </c>
      <c r="M10" s="36">
        <f>SUBTOTAL(9,M11:M12)</f>
        <v>14481508</v>
      </c>
      <c r="N10" s="39">
        <f t="shared" si="4"/>
        <v>101</v>
      </c>
      <c r="O10" s="36">
        <f>SUBTOTAL(9,O11:O12)</f>
        <v>14486966</v>
      </c>
      <c r="P10" s="39">
        <f t="shared" si="5"/>
        <v>100</v>
      </c>
      <c r="Q10" s="36">
        <f>SUBTOTAL(9,Q11:Q12)</f>
        <v>13897775</v>
      </c>
      <c r="R10" s="39">
        <f t="shared" si="2"/>
        <v>95.9</v>
      </c>
    </row>
    <row r="11" spans="2:18" s="4" customFormat="1" ht="19.5" customHeight="1">
      <c r="B11" s="9" t="s">
        <v>22</v>
      </c>
      <c r="C11" s="19">
        <v>13893333</v>
      </c>
      <c r="D11" s="17">
        <v>98.3</v>
      </c>
      <c r="E11" s="33">
        <v>14288791</v>
      </c>
      <c r="F11" s="17">
        <f t="shared" si="0"/>
        <v>102.8</v>
      </c>
      <c r="G11" s="36">
        <v>14400979</v>
      </c>
      <c r="H11" s="39">
        <f t="shared" si="3"/>
        <v>100.8</v>
      </c>
      <c r="I11" s="17"/>
      <c r="J11" s="30"/>
      <c r="K11" s="36">
        <v>14263591</v>
      </c>
      <c r="L11" s="39">
        <f t="shared" si="1"/>
        <v>99</v>
      </c>
      <c r="M11" s="36">
        <v>14408661</v>
      </c>
      <c r="N11" s="39">
        <f t="shared" si="4"/>
        <v>101</v>
      </c>
      <c r="O11" s="36">
        <v>14401522</v>
      </c>
      <c r="P11" s="39">
        <f t="shared" si="5"/>
        <v>100</v>
      </c>
      <c r="Q11" s="36">
        <v>13813471</v>
      </c>
      <c r="R11" s="39">
        <f t="shared" si="2"/>
        <v>95.9</v>
      </c>
    </row>
    <row r="12" spans="2:18" s="4" customFormat="1" ht="19.5" customHeight="1">
      <c r="B12" s="9" t="s">
        <v>23</v>
      </c>
      <c r="C12" s="19">
        <v>91615</v>
      </c>
      <c r="D12" s="17">
        <v>98.6</v>
      </c>
      <c r="E12" s="33">
        <v>88273</v>
      </c>
      <c r="F12" s="17">
        <f t="shared" si="0"/>
        <v>96.4</v>
      </c>
      <c r="G12" s="36">
        <v>74413</v>
      </c>
      <c r="H12" s="39">
        <f t="shared" si="3"/>
        <v>84.3</v>
      </c>
      <c r="I12" s="17"/>
      <c r="J12" s="30"/>
      <c r="K12" s="36">
        <v>71430</v>
      </c>
      <c r="L12" s="39">
        <f t="shared" si="1"/>
        <v>96</v>
      </c>
      <c r="M12" s="36">
        <v>72847</v>
      </c>
      <c r="N12" s="39">
        <f t="shared" si="4"/>
        <v>102</v>
      </c>
      <c r="O12" s="36">
        <v>85444</v>
      </c>
      <c r="P12" s="39">
        <f t="shared" si="5"/>
        <v>117.3</v>
      </c>
      <c r="Q12" s="36">
        <v>84304</v>
      </c>
      <c r="R12" s="39">
        <f t="shared" si="2"/>
        <v>98.7</v>
      </c>
    </row>
    <row r="13" spans="2:18" s="4" customFormat="1" ht="19.5" customHeight="1">
      <c r="B13" s="7" t="s">
        <v>4</v>
      </c>
      <c r="C13" s="19">
        <v>518074</v>
      </c>
      <c r="D13" s="17">
        <v>103.9</v>
      </c>
      <c r="E13" s="33">
        <v>630713</v>
      </c>
      <c r="F13" s="17">
        <f t="shared" si="0"/>
        <v>121.7</v>
      </c>
      <c r="G13" s="36">
        <v>660143</v>
      </c>
      <c r="H13" s="39">
        <f t="shared" si="3"/>
        <v>104.7</v>
      </c>
      <c r="I13" s="17"/>
      <c r="J13" s="30"/>
      <c r="K13" s="36">
        <v>685511</v>
      </c>
      <c r="L13" s="39">
        <f t="shared" si="1"/>
        <v>103.8</v>
      </c>
      <c r="M13" s="36">
        <v>714221</v>
      </c>
      <c r="N13" s="39">
        <f t="shared" si="4"/>
        <v>104.2</v>
      </c>
      <c r="O13" s="36">
        <v>757342</v>
      </c>
      <c r="P13" s="39">
        <f t="shared" si="5"/>
        <v>106</v>
      </c>
      <c r="Q13" s="36">
        <v>785277</v>
      </c>
      <c r="R13" s="39">
        <f t="shared" si="2"/>
        <v>103.7</v>
      </c>
    </row>
    <row r="14" spans="2:18" s="4" customFormat="1" ht="19.5" customHeight="1">
      <c r="B14" s="7" t="s">
        <v>5</v>
      </c>
      <c r="C14" s="19">
        <v>3081043</v>
      </c>
      <c r="D14" s="17">
        <v>97.9</v>
      </c>
      <c r="E14" s="33">
        <v>2977616</v>
      </c>
      <c r="F14" s="17">
        <f t="shared" si="0"/>
        <v>96.6</v>
      </c>
      <c r="G14" s="36">
        <v>2850113</v>
      </c>
      <c r="H14" s="39">
        <f t="shared" si="3"/>
        <v>95.7</v>
      </c>
      <c r="I14" s="17"/>
      <c r="J14" s="30"/>
      <c r="K14" s="36">
        <v>2767721</v>
      </c>
      <c r="L14" s="39">
        <f t="shared" si="1"/>
        <v>97.1</v>
      </c>
      <c r="M14" s="36">
        <v>2763939</v>
      </c>
      <c r="N14" s="39">
        <f t="shared" si="4"/>
        <v>99.9</v>
      </c>
      <c r="O14" s="36">
        <v>2641036</v>
      </c>
      <c r="P14" s="39">
        <f t="shared" si="5"/>
        <v>95.6</v>
      </c>
      <c r="Q14" s="36">
        <v>2857966</v>
      </c>
      <c r="R14" s="39">
        <f t="shared" si="2"/>
        <v>108.2</v>
      </c>
    </row>
    <row r="15" spans="2:18" s="4" customFormat="1" ht="19.5" customHeight="1">
      <c r="B15" s="7" t="s">
        <v>9</v>
      </c>
      <c r="C15" s="19">
        <v>12899</v>
      </c>
      <c r="D15" s="17">
        <v>133.2</v>
      </c>
      <c r="E15" s="33">
        <v>22324</v>
      </c>
      <c r="F15" s="17">
        <f t="shared" si="0"/>
        <v>173.1</v>
      </c>
      <c r="G15" s="36">
        <v>25451</v>
      </c>
      <c r="H15" s="39">
        <f t="shared" si="3"/>
        <v>114</v>
      </c>
      <c r="I15" s="17"/>
      <c r="J15" s="30"/>
      <c r="K15" s="36">
        <v>28191</v>
      </c>
      <c r="L15" s="39">
        <f t="shared" si="1"/>
        <v>110.8</v>
      </c>
      <c r="M15" s="36">
        <v>29056</v>
      </c>
      <c r="N15" s="39">
        <f t="shared" si="4"/>
        <v>103.1</v>
      </c>
      <c r="O15" s="36">
        <v>14167</v>
      </c>
      <c r="P15" s="39">
        <f t="shared" si="5"/>
        <v>48.8</v>
      </c>
      <c r="Q15" s="36">
        <v>29507</v>
      </c>
      <c r="R15" s="39">
        <f t="shared" si="2"/>
        <v>208.3</v>
      </c>
    </row>
    <row r="16" spans="2:18" s="4" customFormat="1" ht="19.5" customHeight="1">
      <c r="B16" s="7" t="s">
        <v>8</v>
      </c>
      <c r="C16" s="19">
        <v>1282907</v>
      </c>
      <c r="D16" s="17">
        <v>100.2</v>
      </c>
      <c r="E16" s="33">
        <v>1314657</v>
      </c>
      <c r="F16" s="17">
        <f t="shared" si="0"/>
        <v>102.5</v>
      </c>
      <c r="G16" s="36">
        <v>1320448</v>
      </c>
      <c r="H16" s="39">
        <f t="shared" si="3"/>
        <v>100.4</v>
      </c>
      <c r="I16" s="17"/>
      <c r="J16" s="30"/>
      <c r="K16" s="36">
        <v>1326548</v>
      </c>
      <c r="L16" s="39">
        <f t="shared" si="1"/>
        <v>100.5</v>
      </c>
      <c r="M16" s="36">
        <v>1385433</v>
      </c>
      <c r="N16" s="39">
        <f t="shared" si="4"/>
        <v>104.4</v>
      </c>
      <c r="O16" s="36">
        <v>1335955</v>
      </c>
      <c r="P16" s="39">
        <f t="shared" si="5"/>
        <v>96.4</v>
      </c>
      <c r="Q16" s="36">
        <v>1361498</v>
      </c>
      <c r="R16" s="39">
        <f t="shared" si="2"/>
        <v>101.9</v>
      </c>
    </row>
    <row r="17" spans="2:18" s="4" customFormat="1" ht="19.5" customHeight="1">
      <c r="B17" s="7" t="s">
        <v>10</v>
      </c>
      <c r="C17" s="19">
        <v>2799231</v>
      </c>
      <c r="D17" s="17">
        <v>97.9</v>
      </c>
      <c r="E17" s="33">
        <v>2866162</v>
      </c>
      <c r="F17" s="17">
        <f t="shared" si="0"/>
        <v>102.4</v>
      </c>
      <c r="G17" s="36">
        <v>2895243</v>
      </c>
      <c r="H17" s="39">
        <f t="shared" si="3"/>
        <v>101</v>
      </c>
      <c r="I17" s="17"/>
      <c r="J17" s="30"/>
      <c r="K17" s="36">
        <v>2863325</v>
      </c>
      <c r="L17" s="39">
        <f t="shared" si="1"/>
        <v>98.9</v>
      </c>
      <c r="M17" s="36">
        <v>2896259</v>
      </c>
      <c r="N17" s="39">
        <f>ROUND(M17/K17*100,1)</f>
        <v>101.2</v>
      </c>
      <c r="O17" s="36">
        <v>2898496</v>
      </c>
      <c r="P17" s="39">
        <f t="shared" si="5"/>
        <v>100.1</v>
      </c>
      <c r="Q17" s="36">
        <v>2793096</v>
      </c>
      <c r="R17" s="39">
        <f t="shared" si="2"/>
        <v>96.4</v>
      </c>
    </row>
    <row r="18" spans="2:18" s="4" customFormat="1" ht="19.5" customHeight="1">
      <c r="B18" s="10" t="s">
        <v>12</v>
      </c>
      <c r="C18" s="21">
        <v>451281</v>
      </c>
      <c r="D18" s="16">
        <v>96.5</v>
      </c>
      <c r="E18" s="13">
        <v>523796</v>
      </c>
      <c r="F18" s="16">
        <f>ROUND(E18/C18*100,1)</f>
        <v>116.1</v>
      </c>
      <c r="G18" s="37">
        <v>453965</v>
      </c>
      <c r="H18" s="40">
        <f t="shared" si="3"/>
        <v>86.7</v>
      </c>
      <c r="I18" s="17"/>
      <c r="J18" s="30"/>
      <c r="K18" s="37">
        <v>371055</v>
      </c>
      <c r="L18" s="40">
        <f t="shared" si="1"/>
        <v>81.7</v>
      </c>
      <c r="M18" s="37">
        <v>268388</v>
      </c>
      <c r="N18" s="40">
        <f t="shared" si="4"/>
        <v>72.3</v>
      </c>
      <c r="O18" s="37">
        <v>234203</v>
      </c>
      <c r="P18" s="40">
        <f>ROUND(O18/M18*100,1)</f>
        <v>87.3</v>
      </c>
      <c r="Q18" s="37">
        <v>541793</v>
      </c>
      <c r="R18" s="40">
        <f>ROUND(Q18/O18*100,1)</f>
        <v>231.3</v>
      </c>
    </row>
    <row r="19" spans="3:18" ht="18" customHeight="1">
      <c r="C19" s="24"/>
      <c r="D19" s="23"/>
      <c r="E19" s="24"/>
      <c r="H19" s="41"/>
      <c r="I19" s="27"/>
      <c r="J19" s="27"/>
      <c r="K19" s="41"/>
      <c r="L19" s="43"/>
      <c r="M19" s="41"/>
      <c r="N19" s="43"/>
      <c r="O19" s="41"/>
      <c r="P19" s="43"/>
      <c r="Q19" s="41"/>
      <c r="R19" s="43" t="s">
        <v>17</v>
      </c>
    </row>
    <row r="21" spans="6:17" ht="13.5" customHeight="1">
      <c r="F21" s="34"/>
      <c r="G21" s="34"/>
      <c r="H21" s="34"/>
      <c r="K21" s="34"/>
      <c r="M21" s="34"/>
      <c r="O21" s="34"/>
      <c r="Q21" s="34"/>
    </row>
    <row r="22" spans="6:18" ht="13.5" customHeight="1">
      <c r="F22" s="34"/>
      <c r="H22" s="34"/>
      <c r="L22" s="34"/>
      <c r="N22" s="34"/>
      <c r="P22" s="34"/>
      <c r="R22" s="34"/>
    </row>
    <row r="23" spans="7:13" ht="13.5" customHeight="1">
      <c r="G23" s="45"/>
      <c r="H23" s="52"/>
      <c r="I23" s="52"/>
      <c r="J23" s="52"/>
      <c r="K23" s="52"/>
      <c r="L23" s="52"/>
      <c r="M23" s="52"/>
    </row>
    <row r="24" spans="6:17" ht="13.5" customHeight="1">
      <c r="F24" s="34"/>
      <c r="G24" s="34"/>
      <c r="H24" s="34"/>
      <c r="K24" s="34"/>
      <c r="M24" s="34"/>
      <c r="O24" s="34"/>
      <c r="Q24" s="34"/>
    </row>
    <row r="25" spans="6:17" ht="13.5" customHeight="1">
      <c r="F25" s="34"/>
      <c r="G25" s="34"/>
      <c r="H25" s="34"/>
      <c r="K25" s="34"/>
      <c r="M25" s="34"/>
      <c r="O25" s="34"/>
      <c r="Q25" s="34"/>
    </row>
  </sheetData>
  <sheetProtection/>
  <mergeCells count="9">
    <mergeCell ref="M3:N3"/>
    <mergeCell ref="O3:P3"/>
    <mergeCell ref="H23:M23"/>
    <mergeCell ref="Q3:R3"/>
    <mergeCell ref="B3:B4"/>
    <mergeCell ref="C3:D3"/>
    <mergeCell ref="E3:F3"/>
    <mergeCell ref="G3:H3"/>
    <mergeCell ref="K3:L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2022-01-06T08:55:44Z</cp:lastPrinted>
  <dcterms:created xsi:type="dcterms:W3CDTF">1998-04-05T11:53:15Z</dcterms:created>
  <dcterms:modified xsi:type="dcterms:W3CDTF">2023-04-06T01:59:29Z</dcterms:modified>
  <cp:category/>
  <cp:version/>
  <cp:contentType/>
  <cp:contentStatus/>
</cp:coreProperties>
</file>