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61" sheetId="1" r:id="rId1"/>
  </sheets>
  <definedNames>
    <definedName name="_xlnm.Print_Area" localSheetId="0">'61'!$B$1:$X$28</definedName>
  </definedNames>
  <calcPr fullCalcOnLoad="1"/>
</workbook>
</file>

<file path=xl/sharedStrings.xml><?xml version="1.0" encoding="utf-8"?>
<sst xmlns="http://schemas.openxmlformats.org/spreadsheetml/2006/main" count="86" uniqueCount="40">
  <si>
    <t>レンギョウ</t>
  </si>
  <si>
    <t>ナナカマド</t>
  </si>
  <si>
    <t>　　　　　　　　　　類</t>
  </si>
  <si>
    <t>イチョウ</t>
  </si>
  <si>
    <t>アカシア類</t>
  </si>
  <si>
    <t>年度及び区分</t>
  </si>
  <si>
    <t>ポプラ</t>
  </si>
  <si>
    <t>61　街　路　樹　の　</t>
  </si>
  <si>
    <t>その他</t>
  </si>
  <si>
    <t>総　　数</t>
  </si>
  <si>
    <t>その他</t>
  </si>
  <si>
    <t>　保　有　状　況</t>
  </si>
  <si>
    <t>平成29年度</t>
  </si>
  <si>
    <t>ハルニレ</t>
  </si>
  <si>
    <t>単位　本</t>
  </si>
  <si>
    <t>各年度末現在</t>
  </si>
  <si>
    <t>高　　　　　　　　　　木　　　　　　　　　　</t>
  </si>
  <si>
    <t>モンタナ
ハイマツ</t>
  </si>
  <si>
    <t>低　　　　　木　　　　　類</t>
  </si>
  <si>
    <t>小　　計</t>
  </si>
  <si>
    <t>サクラ</t>
  </si>
  <si>
    <t>シラカバ</t>
  </si>
  <si>
    <t>プラタナス</t>
  </si>
  <si>
    <t>カエデ類</t>
  </si>
  <si>
    <t>ネグンド
カエデ</t>
  </si>
  <si>
    <t>エンジュ</t>
  </si>
  <si>
    <t>マツ類</t>
  </si>
  <si>
    <t>ツツジ類</t>
  </si>
  <si>
    <t>市　道</t>
  </si>
  <si>
    <t>総　数</t>
  </si>
  <si>
    <t>国　道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</si>
  <si>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土木部</t>
    </r>
  </si>
  <si>
    <t>-</t>
  </si>
  <si>
    <t>道　道</t>
  </si>
  <si>
    <t>令和3年度</t>
  </si>
  <si>
    <t>平成30年度</t>
  </si>
  <si>
    <t>令和元年度</t>
  </si>
  <si>
    <t>令和2年度</t>
  </si>
  <si>
    <t>資料　北海道開発局旭川開発建設部</t>
  </si>
  <si>
    <r>
      <rPr>
        <sz val="10"/>
        <color indexed="9"/>
        <rFont val="ＭＳ Ｐ明朝"/>
        <family val="1"/>
      </rPr>
      <t>□□　</t>
    </r>
    <r>
      <rPr>
        <sz val="10"/>
        <rFont val="ＭＳ Ｐ明朝"/>
        <family val="1"/>
      </rPr>
      <t>上川総合振興局旭川建設管理部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</si>
</sst>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5" xfId="48" applyNumberFormat="1" applyFont="1" applyFill="1" applyBorder="1" applyAlignment="1">
      <alignment horizontal="center" vertical="center"/>
    </xf>
    <xf numFmtId="38" fontId="21" fillId="0" borderId="16" xfId="48" applyFont="1" applyFill="1" applyBorder="1" applyAlignment="1">
      <alignment horizontal="center" vertical="center"/>
    </xf>
    <xf numFmtId="38" fontId="21" fillId="0" borderId="17" xfId="48" applyFont="1" applyFill="1" applyBorder="1" applyAlignment="1">
      <alignment vertical="center"/>
    </xf>
    <xf numFmtId="38" fontId="21" fillId="0" borderId="0" xfId="48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>
      <alignment horizontal="center" vertical="center"/>
    </xf>
    <xf numFmtId="38" fontId="21" fillId="0" borderId="18" xfId="48" applyFont="1" applyFill="1" applyBorder="1" applyAlignment="1">
      <alignment horizontal="center" vertical="center"/>
    </xf>
    <xf numFmtId="38" fontId="21" fillId="0" borderId="11" xfId="48" applyFont="1" applyFill="1" applyBorder="1" applyAlignment="1">
      <alignment vertical="center"/>
    </xf>
    <xf numFmtId="38" fontId="21" fillId="0" borderId="19" xfId="48" applyFont="1" applyFill="1" applyBorder="1" applyAlignment="1">
      <alignment horizontal="center" vertical="center"/>
    </xf>
    <xf numFmtId="0" fontId="22" fillId="0" borderId="0" xfId="48" applyNumberFormat="1" applyFont="1" applyFill="1" applyBorder="1" applyAlignment="1">
      <alignment horizontal="center" vertical="center"/>
    </xf>
    <xf numFmtId="38" fontId="22" fillId="0" borderId="18" xfId="48" applyFont="1" applyFill="1" applyBorder="1" applyAlignment="1">
      <alignment horizontal="center" vertical="center"/>
    </xf>
    <xf numFmtId="38" fontId="22" fillId="0" borderId="17" xfId="48" applyFont="1" applyFill="1" applyBorder="1" applyAlignment="1">
      <alignment vertical="center"/>
    </xf>
    <xf numFmtId="38" fontId="22" fillId="0" borderId="0" xfId="48" applyFont="1" applyFill="1" applyBorder="1" applyAlignment="1">
      <alignment horizontal="right" vertical="center"/>
    </xf>
    <xf numFmtId="176" fontId="22" fillId="0" borderId="0" xfId="48" applyNumberFormat="1" applyFont="1" applyFill="1" applyBorder="1" applyAlignment="1">
      <alignment horizontal="center" vertical="center"/>
    </xf>
    <xf numFmtId="38" fontId="22" fillId="0" borderId="11" xfId="48" applyFont="1" applyFill="1" applyBorder="1" applyAlignment="1">
      <alignment vertical="center"/>
    </xf>
    <xf numFmtId="38" fontId="22" fillId="0" borderId="19" xfId="48" applyFont="1" applyFill="1" applyBorder="1" applyAlignment="1">
      <alignment horizontal="center" vertical="center"/>
    </xf>
    <xf numFmtId="38" fontId="22" fillId="0" borderId="20" xfId="48" applyFont="1" applyFill="1" applyBorder="1" applyAlignment="1">
      <alignment vertical="center"/>
    </xf>
    <xf numFmtId="38" fontId="22" fillId="0" borderId="11" xfId="48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177" fontId="24" fillId="0" borderId="0" xfId="0" applyNumberFormat="1" applyFont="1" applyFill="1" applyAlignment="1">
      <alignment horizontal="left" vertical="center"/>
    </xf>
    <xf numFmtId="38" fontId="21" fillId="0" borderId="0" xfId="48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distributed" vertical="center" indent="1"/>
    </xf>
    <xf numFmtId="0" fontId="21" fillId="0" borderId="18" xfId="0" applyFont="1" applyFill="1" applyBorder="1" applyAlignment="1">
      <alignment horizontal="distributed" vertical="center" indent="1"/>
    </xf>
    <xf numFmtId="0" fontId="21" fillId="0" borderId="11" xfId="0" applyFont="1" applyFill="1" applyBorder="1" applyAlignment="1">
      <alignment horizontal="distributed" vertical="center" indent="1"/>
    </xf>
    <xf numFmtId="0" fontId="21" fillId="0" borderId="19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1"/>
  <sheetViews>
    <sheetView showGridLines="0" tabSelected="1" view="pageBreakPreview" zoomScale="115" zoomScaleNormal="85" zoomScaleSheetLayoutView="115" zoomScalePageLayoutView="0" workbookViewId="0" topLeftCell="A10">
      <selection activeCell="A22" sqref="A22:IV25"/>
    </sheetView>
  </sheetViews>
  <sheetFormatPr defaultColWidth="9.00390625" defaultRowHeight="13.5"/>
  <cols>
    <col min="1" max="1" width="1.625" style="1" customWidth="1"/>
    <col min="2" max="2" width="9.75390625" style="1" bestFit="1" customWidth="1"/>
    <col min="3" max="3" width="6.00390625" style="1" customWidth="1"/>
    <col min="4" max="4" width="8.625" style="1" customWidth="1"/>
    <col min="5" max="12" width="8.125" style="1" customWidth="1"/>
    <col min="13" max="13" width="2.125" style="1" customWidth="1"/>
    <col min="14" max="24" width="8.125" style="1" customWidth="1"/>
    <col min="25" max="25" width="9.00390625" style="1" customWidth="1"/>
    <col min="26" max="26" width="9.00390625" style="1" bestFit="1" customWidth="1"/>
    <col min="27" max="16384" width="9.00390625" style="1" customWidth="1"/>
  </cols>
  <sheetData>
    <row r="1" spans="2:14" ht="17.25">
      <c r="B1" s="34" t="s">
        <v>7</v>
      </c>
      <c r="C1" s="34"/>
      <c r="D1" s="34"/>
      <c r="E1" s="34"/>
      <c r="F1" s="34"/>
      <c r="G1" s="34"/>
      <c r="H1" s="34"/>
      <c r="I1" s="34"/>
      <c r="J1" s="34"/>
      <c r="K1" s="34"/>
      <c r="L1" s="34"/>
      <c r="N1" s="4" t="s">
        <v>11</v>
      </c>
    </row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/>
    </row>
    <row r="3" spans="2:24" ht="12.75" customHeight="1">
      <c r="B3" s="5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15</v>
      </c>
    </row>
    <row r="4" spans="2:24" ht="15" customHeight="1">
      <c r="B4" s="35" t="s">
        <v>5</v>
      </c>
      <c r="C4" s="36"/>
      <c r="D4" s="39" t="s">
        <v>9</v>
      </c>
      <c r="E4" s="41" t="s">
        <v>16</v>
      </c>
      <c r="F4" s="42"/>
      <c r="G4" s="42"/>
      <c r="H4" s="42"/>
      <c r="I4" s="42"/>
      <c r="J4" s="42"/>
      <c r="K4" s="42"/>
      <c r="L4" s="42"/>
      <c r="N4" s="43" t="s">
        <v>2</v>
      </c>
      <c r="O4" s="43"/>
      <c r="P4" s="43"/>
      <c r="Q4" s="43"/>
      <c r="R4" s="43"/>
      <c r="S4" s="44"/>
      <c r="T4" s="45" t="s">
        <v>18</v>
      </c>
      <c r="U4" s="45"/>
      <c r="V4" s="45"/>
      <c r="W4" s="45"/>
      <c r="X4" s="45"/>
    </row>
    <row r="5" spans="2:25" ht="22.5">
      <c r="B5" s="37"/>
      <c r="C5" s="38"/>
      <c r="D5" s="40"/>
      <c r="E5" s="8" t="s">
        <v>19</v>
      </c>
      <c r="F5" s="9" t="s">
        <v>4</v>
      </c>
      <c r="G5" s="7" t="s">
        <v>3</v>
      </c>
      <c r="H5" s="8" t="s">
        <v>21</v>
      </c>
      <c r="I5" s="9" t="s">
        <v>1</v>
      </c>
      <c r="J5" s="8" t="s">
        <v>13</v>
      </c>
      <c r="K5" s="8" t="s">
        <v>22</v>
      </c>
      <c r="L5" s="9" t="s">
        <v>6</v>
      </c>
      <c r="N5" s="9" t="s">
        <v>20</v>
      </c>
      <c r="O5" s="8" t="s">
        <v>23</v>
      </c>
      <c r="P5" s="10" t="s">
        <v>24</v>
      </c>
      <c r="Q5" s="8" t="s">
        <v>25</v>
      </c>
      <c r="R5" s="8" t="s">
        <v>26</v>
      </c>
      <c r="S5" s="8" t="s">
        <v>10</v>
      </c>
      <c r="T5" s="8" t="s">
        <v>19</v>
      </c>
      <c r="U5" s="8" t="s">
        <v>27</v>
      </c>
      <c r="V5" s="8" t="s">
        <v>0</v>
      </c>
      <c r="W5" s="10" t="s">
        <v>17</v>
      </c>
      <c r="X5" s="11" t="s">
        <v>8</v>
      </c>
      <c r="Y5" s="12"/>
    </row>
    <row r="6" spans="2:24" ht="13.5" customHeight="1">
      <c r="B6" s="13" t="s">
        <v>12</v>
      </c>
      <c r="C6" s="14" t="s">
        <v>29</v>
      </c>
      <c r="D6" s="15">
        <v>114004</v>
      </c>
      <c r="E6" s="16">
        <v>43196</v>
      </c>
      <c r="F6" s="16">
        <v>608</v>
      </c>
      <c r="G6" s="16">
        <v>6790</v>
      </c>
      <c r="H6" s="16">
        <v>745</v>
      </c>
      <c r="I6" s="16">
        <v>9391</v>
      </c>
      <c r="J6" s="16">
        <v>2041</v>
      </c>
      <c r="K6" s="16">
        <v>2847</v>
      </c>
      <c r="L6" s="16">
        <v>180</v>
      </c>
      <c r="M6" s="16"/>
      <c r="N6" s="16">
        <v>2456</v>
      </c>
      <c r="O6" s="16">
        <v>2985</v>
      </c>
      <c r="P6" s="16">
        <v>491</v>
      </c>
      <c r="Q6" s="16">
        <v>1665</v>
      </c>
      <c r="R6" s="16">
        <v>8370</v>
      </c>
      <c r="S6" s="16">
        <v>4627</v>
      </c>
      <c r="T6" s="16">
        <v>70808</v>
      </c>
      <c r="U6" s="16">
        <v>20014</v>
      </c>
      <c r="V6" s="16">
        <v>1662</v>
      </c>
      <c r="W6" s="16">
        <v>5930</v>
      </c>
      <c r="X6" s="16">
        <v>43202</v>
      </c>
    </row>
    <row r="7" spans="2:24" ht="13.5" customHeight="1">
      <c r="B7" s="17">
        <v>-2017</v>
      </c>
      <c r="C7" s="18" t="s">
        <v>30</v>
      </c>
      <c r="D7" s="15">
        <v>23766</v>
      </c>
      <c r="E7" s="16">
        <v>8519</v>
      </c>
      <c r="F7" s="16" t="s">
        <v>32</v>
      </c>
      <c r="G7" s="16">
        <v>531</v>
      </c>
      <c r="H7" s="16">
        <v>391</v>
      </c>
      <c r="I7" s="16">
        <v>500</v>
      </c>
      <c r="J7" s="16">
        <v>598</v>
      </c>
      <c r="K7" s="16">
        <v>247</v>
      </c>
      <c r="L7" s="16">
        <v>8</v>
      </c>
      <c r="M7" s="16"/>
      <c r="N7" s="16">
        <v>356</v>
      </c>
      <c r="O7" s="16">
        <v>213</v>
      </c>
      <c r="P7" s="16">
        <v>97</v>
      </c>
      <c r="Q7" s="16">
        <v>69</v>
      </c>
      <c r="R7" s="16">
        <v>4662</v>
      </c>
      <c r="S7" s="16">
        <v>847</v>
      </c>
      <c r="T7" s="16">
        <v>15247</v>
      </c>
      <c r="U7" s="16">
        <v>962</v>
      </c>
      <c r="V7" s="16">
        <v>1222</v>
      </c>
      <c r="W7" s="16">
        <v>1850</v>
      </c>
      <c r="X7" s="16">
        <v>11213</v>
      </c>
    </row>
    <row r="8" spans="2:24" ht="13.5" customHeight="1">
      <c r="B8" s="17"/>
      <c r="C8" s="18" t="s">
        <v>33</v>
      </c>
      <c r="D8" s="15">
        <v>26226</v>
      </c>
      <c r="E8" s="16">
        <v>5498</v>
      </c>
      <c r="F8" s="16" t="s">
        <v>32</v>
      </c>
      <c r="G8" s="16">
        <v>1396</v>
      </c>
      <c r="H8" s="16" t="s">
        <v>32</v>
      </c>
      <c r="I8" s="16">
        <v>2487</v>
      </c>
      <c r="J8" s="16">
        <v>495</v>
      </c>
      <c r="K8" s="16">
        <v>343</v>
      </c>
      <c r="L8" s="16" t="s">
        <v>32</v>
      </c>
      <c r="M8" s="16"/>
      <c r="N8" s="16">
        <v>67</v>
      </c>
      <c r="O8" s="16">
        <v>191</v>
      </c>
      <c r="P8" s="16" t="s">
        <v>32</v>
      </c>
      <c r="Q8" s="16">
        <v>230</v>
      </c>
      <c r="R8" s="16">
        <v>154</v>
      </c>
      <c r="S8" s="16">
        <v>135</v>
      </c>
      <c r="T8" s="16">
        <v>20728</v>
      </c>
      <c r="U8" s="16">
        <v>7630</v>
      </c>
      <c r="V8" s="16" t="s">
        <v>32</v>
      </c>
      <c r="W8" s="16">
        <v>1977</v>
      </c>
      <c r="X8" s="16">
        <v>11121</v>
      </c>
    </row>
    <row r="9" spans="2:24" ht="13.5" customHeight="1">
      <c r="B9" s="19"/>
      <c r="C9" s="18" t="s">
        <v>28</v>
      </c>
      <c r="D9" s="15">
        <v>64012</v>
      </c>
      <c r="E9" s="16">
        <v>29179</v>
      </c>
      <c r="F9" s="16">
        <v>608</v>
      </c>
      <c r="G9" s="16">
        <v>4863</v>
      </c>
      <c r="H9" s="16">
        <v>354</v>
      </c>
      <c r="I9" s="16">
        <v>6404</v>
      </c>
      <c r="J9" s="16">
        <v>948</v>
      </c>
      <c r="K9" s="16">
        <v>2257</v>
      </c>
      <c r="L9" s="16">
        <v>172</v>
      </c>
      <c r="M9" s="16"/>
      <c r="N9" s="16">
        <v>2033</v>
      </c>
      <c r="O9" s="16">
        <v>2581</v>
      </c>
      <c r="P9" s="16">
        <v>394</v>
      </c>
      <c r="Q9" s="16">
        <v>1366</v>
      </c>
      <c r="R9" s="16">
        <v>3554</v>
      </c>
      <c r="S9" s="16">
        <v>3645</v>
      </c>
      <c r="T9" s="16">
        <v>34833</v>
      </c>
      <c r="U9" s="16">
        <v>11422</v>
      </c>
      <c r="V9" s="16">
        <v>440</v>
      </c>
      <c r="W9" s="16">
        <v>2103</v>
      </c>
      <c r="X9" s="16">
        <v>20868</v>
      </c>
    </row>
    <row r="10" spans="2:24" ht="13.5" customHeight="1">
      <c r="B10" s="13" t="s">
        <v>35</v>
      </c>
      <c r="C10" s="14" t="s">
        <v>29</v>
      </c>
      <c r="D10" s="15">
        <f aca="true" t="shared" si="0" ref="D10:D19">E10+T10</f>
        <v>113214</v>
      </c>
      <c r="E10" s="16">
        <f aca="true" t="shared" si="1" ref="E10:E19">SUM(F10:L10,N10:S10)</f>
        <v>42476</v>
      </c>
      <c r="F10" s="16">
        <f aca="true" t="shared" si="2" ref="F10:L10">SUM(F11:F13)</f>
        <v>597</v>
      </c>
      <c r="G10" s="16">
        <f t="shared" si="2"/>
        <v>6751</v>
      </c>
      <c r="H10" s="16">
        <f t="shared" si="2"/>
        <v>744</v>
      </c>
      <c r="I10" s="16">
        <f t="shared" si="2"/>
        <v>9168</v>
      </c>
      <c r="J10" s="16">
        <f t="shared" si="2"/>
        <v>2033</v>
      </c>
      <c r="K10" s="16">
        <f t="shared" si="2"/>
        <v>2749</v>
      </c>
      <c r="L10" s="16">
        <f t="shared" si="2"/>
        <v>180</v>
      </c>
      <c r="M10" s="16"/>
      <c r="N10" s="16">
        <f aca="true" t="shared" si="3" ref="N10:S10">SUM(N11:N13)</f>
        <v>2416</v>
      </c>
      <c r="O10" s="16">
        <f t="shared" si="3"/>
        <v>2929</v>
      </c>
      <c r="P10" s="16">
        <f t="shared" si="3"/>
        <v>471</v>
      </c>
      <c r="Q10" s="16">
        <f t="shared" si="3"/>
        <v>1648</v>
      </c>
      <c r="R10" s="16">
        <f t="shared" si="3"/>
        <v>8196</v>
      </c>
      <c r="S10" s="16">
        <f t="shared" si="3"/>
        <v>4594</v>
      </c>
      <c r="T10" s="16">
        <f aca="true" t="shared" si="4" ref="T10:T19">SUM(U10:X10)</f>
        <v>70738</v>
      </c>
      <c r="U10" s="16">
        <f>SUM(U11:U13)</f>
        <v>20035</v>
      </c>
      <c r="V10" s="16">
        <f>SUM(V11:V13)</f>
        <v>1662</v>
      </c>
      <c r="W10" s="16">
        <f>SUM(W11:W13)</f>
        <v>5930</v>
      </c>
      <c r="X10" s="16">
        <f>SUM(X11:X13)</f>
        <v>43111</v>
      </c>
    </row>
    <row r="11" spans="2:24" ht="13.5" customHeight="1">
      <c r="B11" s="17">
        <v>-2018</v>
      </c>
      <c r="C11" s="18" t="s">
        <v>30</v>
      </c>
      <c r="D11" s="15">
        <f t="shared" si="0"/>
        <v>23740</v>
      </c>
      <c r="E11" s="16">
        <f t="shared" si="1"/>
        <v>8493</v>
      </c>
      <c r="F11" s="16" t="s">
        <v>32</v>
      </c>
      <c r="G11" s="16">
        <v>531</v>
      </c>
      <c r="H11" s="16">
        <v>391</v>
      </c>
      <c r="I11" s="16">
        <v>500</v>
      </c>
      <c r="J11" s="16">
        <v>598</v>
      </c>
      <c r="K11" s="16">
        <v>247</v>
      </c>
      <c r="L11" s="16">
        <v>8</v>
      </c>
      <c r="M11" s="16"/>
      <c r="N11" s="16">
        <v>356</v>
      </c>
      <c r="O11" s="16">
        <v>213</v>
      </c>
      <c r="P11" s="16">
        <v>97</v>
      </c>
      <c r="Q11" s="16">
        <v>69</v>
      </c>
      <c r="R11" s="16">
        <v>4636</v>
      </c>
      <c r="S11" s="16">
        <v>847</v>
      </c>
      <c r="T11" s="16">
        <f t="shared" si="4"/>
        <v>15247</v>
      </c>
      <c r="U11" s="16">
        <v>962</v>
      </c>
      <c r="V11" s="16">
        <v>1222</v>
      </c>
      <c r="W11" s="16">
        <v>1850</v>
      </c>
      <c r="X11" s="16">
        <v>11213</v>
      </c>
    </row>
    <row r="12" spans="2:24" ht="13.5" customHeight="1">
      <c r="B12" s="17"/>
      <c r="C12" s="18" t="s">
        <v>33</v>
      </c>
      <c r="D12" s="15">
        <f t="shared" si="0"/>
        <v>26217</v>
      </c>
      <c r="E12" s="16">
        <f t="shared" si="1"/>
        <v>5489</v>
      </c>
      <c r="F12" s="16" t="s">
        <v>32</v>
      </c>
      <c r="G12" s="16">
        <v>1396</v>
      </c>
      <c r="H12" s="16" t="s">
        <v>32</v>
      </c>
      <c r="I12" s="16">
        <v>2490</v>
      </c>
      <c r="J12" s="16">
        <v>495</v>
      </c>
      <c r="K12" s="16">
        <v>343</v>
      </c>
      <c r="L12" s="16" t="s">
        <v>32</v>
      </c>
      <c r="M12" s="16"/>
      <c r="N12" s="16">
        <v>67</v>
      </c>
      <c r="O12" s="16">
        <v>191</v>
      </c>
      <c r="P12" s="16" t="s">
        <v>32</v>
      </c>
      <c r="Q12" s="16">
        <v>230</v>
      </c>
      <c r="R12" s="16">
        <v>142</v>
      </c>
      <c r="S12" s="16">
        <v>135</v>
      </c>
      <c r="T12" s="16">
        <f t="shared" si="4"/>
        <v>20728</v>
      </c>
      <c r="U12" s="16">
        <v>7630</v>
      </c>
      <c r="V12" s="16" t="s">
        <v>32</v>
      </c>
      <c r="W12" s="16">
        <v>1977</v>
      </c>
      <c r="X12" s="16">
        <v>11121</v>
      </c>
    </row>
    <row r="13" spans="2:24" ht="13.5" customHeight="1">
      <c r="B13" s="19"/>
      <c r="C13" s="20" t="s">
        <v>28</v>
      </c>
      <c r="D13" s="15">
        <f t="shared" si="0"/>
        <v>63257</v>
      </c>
      <c r="E13" s="16">
        <f t="shared" si="1"/>
        <v>28494</v>
      </c>
      <c r="F13" s="16">
        <v>597</v>
      </c>
      <c r="G13" s="16">
        <v>4824</v>
      </c>
      <c r="H13" s="16">
        <v>353</v>
      </c>
      <c r="I13" s="16">
        <v>6178</v>
      </c>
      <c r="J13" s="16">
        <v>940</v>
      </c>
      <c r="K13" s="16">
        <v>2159</v>
      </c>
      <c r="L13" s="16">
        <v>172</v>
      </c>
      <c r="M13" s="16"/>
      <c r="N13" s="16">
        <v>1993</v>
      </c>
      <c r="O13" s="16">
        <v>2525</v>
      </c>
      <c r="P13" s="16">
        <v>374</v>
      </c>
      <c r="Q13" s="16">
        <v>1349</v>
      </c>
      <c r="R13" s="16">
        <v>3418</v>
      </c>
      <c r="S13" s="16">
        <v>3612</v>
      </c>
      <c r="T13" s="16">
        <f t="shared" si="4"/>
        <v>34763</v>
      </c>
      <c r="U13" s="16">
        <v>11443</v>
      </c>
      <c r="V13" s="16">
        <v>440</v>
      </c>
      <c r="W13" s="16">
        <v>2103</v>
      </c>
      <c r="X13" s="16">
        <v>20777</v>
      </c>
    </row>
    <row r="14" spans="2:24" ht="13.5" customHeight="1">
      <c r="B14" s="13" t="s">
        <v>36</v>
      </c>
      <c r="C14" s="14" t="s">
        <v>29</v>
      </c>
      <c r="D14" s="15">
        <f t="shared" si="0"/>
        <v>112981</v>
      </c>
      <c r="E14" s="16">
        <f t="shared" si="1"/>
        <v>42048</v>
      </c>
      <c r="F14" s="16">
        <f aca="true" t="shared" si="5" ref="F14:L14">SUM(F15:F17)</f>
        <v>591</v>
      </c>
      <c r="G14" s="16">
        <f t="shared" si="5"/>
        <v>6738</v>
      </c>
      <c r="H14" s="16">
        <f t="shared" si="5"/>
        <v>744</v>
      </c>
      <c r="I14" s="16">
        <f t="shared" si="5"/>
        <v>9097</v>
      </c>
      <c r="J14" s="16">
        <f t="shared" si="5"/>
        <v>2031</v>
      </c>
      <c r="K14" s="16">
        <f t="shared" si="5"/>
        <v>2591</v>
      </c>
      <c r="L14" s="16">
        <f t="shared" si="5"/>
        <v>180</v>
      </c>
      <c r="M14" s="16"/>
      <c r="N14" s="16">
        <f aca="true" t="shared" si="6" ref="N14:S14">SUM(N15:N17)</f>
        <v>2374</v>
      </c>
      <c r="O14" s="16">
        <f t="shared" si="6"/>
        <v>2914</v>
      </c>
      <c r="P14" s="16">
        <f t="shared" si="6"/>
        <v>467</v>
      </c>
      <c r="Q14" s="16">
        <f t="shared" si="6"/>
        <v>1636</v>
      </c>
      <c r="R14" s="16">
        <f t="shared" si="6"/>
        <v>8110</v>
      </c>
      <c r="S14" s="16">
        <f t="shared" si="6"/>
        <v>4575</v>
      </c>
      <c r="T14" s="16">
        <f t="shared" si="4"/>
        <v>70933</v>
      </c>
      <c r="U14" s="16">
        <f>SUM(U15:U17)</f>
        <v>20232</v>
      </c>
      <c r="V14" s="16">
        <f>SUM(V15:V17)</f>
        <v>1662</v>
      </c>
      <c r="W14" s="16">
        <f>SUM(W15:W17)</f>
        <v>5930</v>
      </c>
      <c r="X14" s="16">
        <f>SUM(X15:X17)</f>
        <v>43109</v>
      </c>
    </row>
    <row r="15" spans="2:24" ht="13.5" customHeight="1">
      <c r="B15" s="17">
        <v>-2019</v>
      </c>
      <c r="C15" s="18" t="s">
        <v>30</v>
      </c>
      <c r="D15" s="15">
        <f t="shared" si="0"/>
        <v>23678</v>
      </c>
      <c r="E15" s="16">
        <f t="shared" si="1"/>
        <v>8431</v>
      </c>
      <c r="F15" s="16" t="s">
        <v>32</v>
      </c>
      <c r="G15" s="16">
        <v>531</v>
      </c>
      <c r="H15" s="16">
        <v>391</v>
      </c>
      <c r="I15" s="16">
        <v>499</v>
      </c>
      <c r="J15" s="16">
        <v>598</v>
      </c>
      <c r="K15" s="16">
        <v>247</v>
      </c>
      <c r="L15" s="16">
        <v>8</v>
      </c>
      <c r="M15" s="16"/>
      <c r="N15" s="16">
        <v>336</v>
      </c>
      <c r="O15" s="16">
        <v>213</v>
      </c>
      <c r="P15" s="16">
        <v>97</v>
      </c>
      <c r="Q15" s="16">
        <v>69</v>
      </c>
      <c r="R15" s="16">
        <v>4595</v>
      </c>
      <c r="S15" s="16">
        <v>847</v>
      </c>
      <c r="T15" s="16">
        <f t="shared" si="4"/>
        <v>15247</v>
      </c>
      <c r="U15" s="16">
        <v>962</v>
      </c>
      <c r="V15" s="16">
        <v>1222</v>
      </c>
      <c r="W15" s="16">
        <v>1850</v>
      </c>
      <c r="X15" s="16">
        <v>11213</v>
      </c>
    </row>
    <row r="16" spans="2:24" ht="13.5" customHeight="1">
      <c r="B16" s="17"/>
      <c r="C16" s="18" t="s">
        <v>33</v>
      </c>
      <c r="D16" s="15">
        <f t="shared" si="0"/>
        <v>26441</v>
      </c>
      <c r="E16" s="16">
        <f t="shared" si="1"/>
        <v>5516</v>
      </c>
      <c r="F16" s="16" t="s">
        <v>32</v>
      </c>
      <c r="G16" s="16">
        <v>1396</v>
      </c>
      <c r="H16" s="16" t="s">
        <v>32</v>
      </c>
      <c r="I16" s="16">
        <v>2517</v>
      </c>
      <c r="J16" s="16">
        <v>495</v>
      </c>
      <c r="K16" s="16">
        <v>343</v>
      </c>
      <c r="L16" s="16" t="s">
        <v>32</v>
      </c>
      <c r="M16" s="16"/>
      <c r="N16" s="16">
        <v>67</v>
      </c>
      <c r="O16" s="16">
        <v>191</v>
      </c>
      <c r="P16" s="16" t="s">
        <v>32</v>
      </c>
      <c r="Q16" s="16">
        <v>230</v>
      </c>
      <c r="R16" s="16">
        <v>142</v>
      </c>
      <c r="S16" s="16">
        <v>135</v>
      </c>
      <c r="T16" s="16">
        <f t="shared" si="4"/>
        <v>20925</v>
      </c>
      <c r="U16" s="16">
        <v>7827</v>
      </c>
      <c r="V16" s="16" t="s">
        <v>32</v>
      </c>
      <c r="W16" s="16">
        <v>1977</v>
      </c>
      <c r="X16" s="16">
        <v>11121</v>
      </c>
    </row>
    <row r="17" spans="2:24" ht="13.5" customHeight="1">
      <c r="B17" s="19"/>
      <c r="C17" s="20" t="s">
        <v>28</v>
      </c>
      <c r="D17" s="15">
        <f t="shared" si="0"/>
        <v>62862</v>
      </c>
      <c r="E17" s="16">
        <f t="shared" si="1"/>
        <v>28101</v>
      </c>
      <c r="F17" s="16">
        <v>591</v>
      </c>
      <c r="G17" s="16">
        <v>4811</v>
      </c>
      <c r="H17" s="16">
        <v>353</v>
      </c>
      <c r="I17" s="16">
        <v>6081</v>
      </c>
      <c r="J17" s="16">
        <v>938</v>
      </c>
      <c r="K17" s="16">
        <v>2001</v>
      </c>
      <c r="L17" s="16">
        <v>172</v>
      </c>
      <c r="M17" s="16"/>
      <c r="N17" s="16">
        <v>1971</v>
      </c>
      <c r="O17" s="16">
        <v>2510</v>
      </c>
      <c r="P17" s="16">
        <v>370</v>
      </c>
      <c r="Q17" s="16">
        <v>1337</v>
      </c>
      <c r="R17" s="16">
        <v>3373</v>
      </c>
      <c r="S17" s="16">
        <v>3593</v>
      </c>
      <c r="T17" s="16">
        <f t="shared" si="4"/>
        <v>34761</v>
      </c>
      <c r="U17" s="16">
        <v>11443</v>
      </c>
      <c r="V17" s="16">
        <v>440</v>
      </c>
      <c r="W17" s="16">
        <v>2103</v>
      </c>
      <c r="X17" s="16">
        <v>20775</v>
      </c>
    </row>
    <row r="18" spans="2:24" ht="13.5" customHeight="1">
      <c r="B18" s="13" t="s">
        <v>37</v>
      </c>
      <c r="C18" s="14" t="s">
        <v>29</v>
      </c>
      <c r="D18" s="15">
        <f t="shared" si="0"/>
        <v>112566</v>
      </c>
      <c r="E18" s="16">
        <f t="shared" si="1"/>
        <v>41632</v>
      </c>
      <c r="F18" s="16">
        <f aca="true" t="shared" si="7" ref="F18:L18">SUM(F19:F21)</f>
        <v>588</v>
      </c>
      <c r="G18" s="16">
        <f t="shared" si="7"/>
        <v>6720</v>
      </c>
      <c r="H18" s="16">
        <f t="shared" si="7"/>
        <v>744</v>
      </c>
      <c r="I18" s="16">
        <f t="shared" si="7"/>
        <v>9046</v>
      </c>
      <c r="J18" s="16">
        <f t="shared" si="7"/>
        <v>2024</v>
      </c>
      <c r="K18" s="16">
        <f t="shared" si="7"/>
        <v>2542</v>
      </c>
      <c r="L18" s="16">
        <f t="shared" si="7"/>
        <v>180</v>
      </c>
      <c r="M18" s="16"/>
      <c r="N18" s="16">
        <f aca="true" t="shared" si="8" ref="N18:S18">SUM(N19:N21)</f>
        <v>2355</v>
      </c>
      <c r="O18" s="16">
        <f t="shared" si="8"/>
        <v>2898</v>
      </c>
      <c r="P18" s="16">
        <f t="shared" si="8"/>
        <v>465</v>
      </c>
      <c r="Q18" s="16">
        <f t="shared" si="8"/>
        <v>1660</v>
      </c>
      <c r="R18" s="16">
        <f t="shared" si="8"/>
        <v>7843</v>
      </c>
      <c r="S18" s="16">
        <f t="shared" si="8"/>
        <v>4567</v>
      </c>
      <c r="T18" s="16">
        <f t="shared" si="4"/>
        <v>70934</v>
      </c>
      <c r="U18" s="16">
        <f>SUM(U19:U21)</f>
        <v>20233</v>
      </c>
      <c r="V18" s="16">
        <f>SUM(V19:V21)</f>
        <v>1662</v>
      </c>
      <c r="W18" s="16">
        <f>SUM(W19:W21)</f>
        <v>5930</v>
      </c>
      <c r="X18" s="16">
        <f>SUM(X19:X21)</f>
        <v>43109</v>
      </c>
    </row>
    <row r="19" spans="2:24" ht="13.5" customHeight="1">
      <c r="B19" s="17">
        <v>-2020</v>
      </c>
      <c r="C19" s="18" t="s">
        <v>30</v>
      </c>
      <c r="D19" s="15">
        <f t="shared" si="0"/>
        <v>23419</v>
      </c>
      <c r="E19" s="16">
        <f t="shared" si="1"/>
        <v>8172</v>
      </c>
      <c r="F19" s="16" t="s">
        <v>32</v>
      </c>
      <c r="G19" s="16">
        <v>531</v>
      </c>
      <c r="H19" s="16">
        <v>391</v>
      </c>
      <c r="I19" s="16">
        <v>498</v>
      </c>
      <c r="J19" s="16">
        <v>598</v>
      </c>
      <c r="K19" s="16">
        <v>247</v>
      </c>
      <c r="L19" s="16">
        <v>8</v>
      </c>
      <c r="M19" s="16"/>
      <c r="N19" s="16">
        <v>336</v>
      </c>
      <c r="O19" s="16">
        <v>213</v>
      </c>
      <c r="P19" s="16">
        <v>97</v>
      </c>
      <c r="Q19" s="16">
        <v>69</v>
      </c>
      <c r="R19" s="16">
        <v>4337</v>
      </c>
      <c r="S19" s="16">
        <v>847</v>
      </c>
      <c r="T19" s="16">
        <f t="shared" si="4"/>
        <v>15247</v>
      </c>
      <c r="U19" s="16">
        <v>962</v>
      </c>
      <c r="V19" s="16">
        <v>1222</v>
      </c>
      <c r="W19" s="16">
        <v>1850</v>
      </c>
      <c r="X19" s="16">
        <v>11213</v>
      </c>
    </row>
    <row r="20" spans="2:24" ht="13.5" customHeight="1">
      <c r="B20" s="17"/>
      <c r="C20" s="18" t="s">
        <v>33</v>
      </c>
      <c r="D20" s="15">
        <f aca="true" t="shared" si="9" ref="D20:D25">E20+T20</f>
        <v>26453</v>
      </c>
      <c r="E20" s="16">
        <f aca="true" t="shared" si="10" ref="E20:E25">SUM(F20:L20,N20:S20)</f>
        <v>5528</v>
      </c>
      <c r="F20" s="16" t="s">
        <v>32</v>
      </c>
      <c r="G20" s="16">
        <v>1396</v>
      </c>
      <c r="H20" s="16" t="s">
        <v>32</v>
      </c>
      <c r="I20" s="16">
        <v>2529</v>
      </c>
      <c r="J20" s="16">
        <v>495</v>
      </c>
      <c r="K20" s="16">
        <v>343</v>
      </c>
      <c r="L20" s="16" t="s">
        <v>32</v>
      </c>
      <c r="M20" s="16"/>
      <c r="N20" s="16">
        <v>67</v>
      </c>
      <c r="O20" s="16">
        <v>191</v>
      </c>
      <c r="P20" s="16" t="s">
        <v>32</v>
      </c>
      <c r="Q20" s="16">
        <v>230</v>
      </c>
      <c r="R20" s="16">
        <v>142</v>
      </c>
      <c r="S20" s="16">
        <v>135</v>
      </c>
      <c r="T20" s="16">
        <f aca="true" t="shared" si="11" ref="T20:T25">SUM(U20:X20)</f>
        <v>20925</v>
      </c>
      <c r="U20" s="16">
        <v>7827</v>
      </c>
      <c r="V20" s="16" t="s">
        <v>32</v>
      </c>
      <c r="W20" s="16">
        <v>1977</v>
      </c>
      <c r="X20" s="16">
        <v>11121</v>
      </c>
    </row>
    <row r="21" spans="2:24" ht="13.5" customHeight="1">
      <c r="B21" s="19"/>
      <c r="C21" s="20" t="s">
        <v>28</v>
      </c>
      <c r="D21" s="15">
        <f t="shared" si="9"/>
        <v>62694</v>
      </c>
      <c r="E21" s="16">
        <f t="shared" si="10"/>
        <v>27932</v>
      </c>
      <c r="F21" s="16">
        <v>588</v>
      </c>
      <c r="G21" s="16">
        <v>4793</v>
      </c>
      <c r="H21" s="16">
        <v>353</v>
      </c>
      <c r="I21" s="16">
        <v>6019</v>
      </c>
      <c r="J21" s="16">
        <v>931</v>
      </c>
      <c r="K21" s="16">
        <v>1952</v>
      </c>
      <c r="L21" s="16">
        <v>172</v>
      </c>
      <c r="M21" s="16"/>
      <c r="N21" s="16">
        <v>1952</v>
      </c>
      <c r="O21" s="16">
        <v>2494</v>
      </c>
      <c r="P21" s="16">
        <v>368</v>
      </c>
      <c r="Q21" s="16">
        <v>1361</v>
      </c>
      <c r="R21" s="16">
        <v>3364</v>
      </c>
      <c r="S21" s="16">
        <v>3585</v>
      </c>
      <c r="T21" s="16">
        <f t="shared" si="11"/>
        <v>34762</v>
      </c>
      <c r="U21" s="16">
        <v>11444</v>
      </c>
      <c r="V21" s="16">
        <v>440</v>
      </c>
      <c r="W21" s="16">
        <v>2103</v>
      </c>
      <c r="X21" s="16">
        <v>20775</v>
      </c>
    </row>
    <row r="22" spans="2:24" s="2" customFormat="1" ht="13.5" customHeight="1">
      <c r="B22" s="21" t="s">
        <v>34</v>
      </c>
      <c r="C22" s="22" t="s">
        <v>29</v>
      </c>
      <c r="D22" s="23">
        <f t="shared" si="9"/>
        <v>112674</v>
      </c>
      <c r="E22" s="24">
        <f t="shared" si="10"/>
        <v>41301</v>
      </c>
      <c r="F22" s="24">
        <v>583</v>
      </c>
      <c r="G22" s="24">
        <v>6700</v>
      </c>
      <c r="H22" s="24">
        <v>738</v>
      </c>
      <c r="I22" s="24">
        <v>8885</v>
      </c>
      <c r="J22" s="24">
        <v>2023</v>
      </c>
      <c r="K22" s="24">
        <v>2495</v>
      </c>
      <c r="L22" s="24">
        <v>180</v>
      </c>
      <c r="M22" s="24"/>
      <c r="N22" s="24">
        <v>2341</v>
      </c>
      <c r="O22" s="24">
        <v>2912</v>
      </c>
      <c r="P22" s="24">
        <v>464</v>
      </c>
      <c r="Q22" s="24">
        <v>1651</v>
      </c>
      <c r="R22" s="24">
        <v>7698</v>
      </c>
      <c r="S22" s="24">
        <v>4631</v>
      </c>
      <c r="T22" s="24">
        <f t="shared" si="11"/>
        <v>71373</v>
      </c>
      <c r="U22" s="24">
        <v>20672</v>
      </c>
      <c r="V22" s="24">
        <v>1662</v>
      </c>
      <c r="W22" s="24">
        <v>5930</v>
      </c>
      <c r="X22" s="24">
        <v>43109</v>
      </c>
    </row>
    <row r="23" spans="2:24" s="2" customFormat="1" ht="13.5" customHeight="1">
      <c r="B23" s="25">
        <v>-2021</v>
      </c>
      <c r="C23" s="22" t="s">
        <v>30</v>
      </c>
      <c r="D23" s="23">
        <f t="shared" si="9"/>
        <v>23292</v>
      </c>
      <c r="E23" s="24">
        <f t="shared" si="10"/>
        <v>8045</v>
      </c>
      <c r="F23" s="24" t="s">
        <v>32</v>
      </c>
      <c r="G23" s="24">
        <v>531</v>
      </c>
      <c r="H23" s="24">
        <v>391</v>
      </c>
      <c r="I23" s="24">
        <v>498</v>
      </c>
      <c r="J23" s="24">
        <v>598</v>
      </c>
      <c r="K23" s="24">
        <v>247</v>
      </c>
      <c r="L23" s="24">
        <v>8</v>
      </c>
      <c r="M23" s="24"/>
      <c r="N23" s="24">
        <v>336</v>
      </c>
      <c r="O23" s="24">
        <v>213</v>
      </c>
      <c r="P23" s="24">
        <v>97</v>
      </c>
      <c r="Q23" s="24">
        <v>69</v>
      </c>
      <c r="R23" s="24">
        <v>4210</v>
      </c>
      <c r="S23" s="24">
        <v>847</v>
      </c>
      <c r="T23" s="24">
        <f t="shared" si="11"/>
        <v>15247</v>
      </c>
      <c r="U23" s="24">
        <v>962</v>
      </c>
      <c r="V23" s="24">
        <v>1222</v>
      </c>
      <c r="W23" s="24">
        <v>1850</v>
      </c>
      <c r="X23" s="24">
        <v>11213</v>
      </c>
    </row>
    <row r="24" spans="2:24" s="2" customFormat="1" ht="13.5" customHeight="1">
      <c r="B24" s="25"/>
      <c r="C24" s="22" t="s">
        <v>33</v>
      </c>
      <c r="D24" s="23">
        <f t="shared" si="9"/>
        <v>26943</v>
      </c>
      <c r="E24" s="24">
        <f t="shared" si="10"/>
        <v>5578</v>
      </c>
      <c r="F24" s="24" t="s">
        <v>32</v>
      </c>
      <c r="G24" s="24">
        <v>1396</v>
      </c>
      <c r="H24" s="24" t="s">
        <v>32</v>
      </c>
      <c r="I24" s="24">
        <v>2510</v>
      </c>
      <c r="J24" s="24">
        <v>494</v>
      </c>
      <c r="K24" s="24">
        <v>339</v>
      </c>
      <c r="L24" s="24" t="s">
        <v>32</v>
      </c>
      <c r="M24" s="24"/>
      <c r="N24" s="24">
        <v>67</v>
      </c>
      <c r="O24" s="24">
        <v>191</v>
      </c>
      <c r="P24" s="24" t="s">
        <v>32</v>
      </c>
      <c r="Q24" s="24">
        <v>230</v>
      </c>
      <c r="R24" s="24">
        <v>142</v>
      </c>
      <c r="S24" s="24">
        <v>209</v>
      </c>
      <c r="T24" s="24">
        <f t="shared" si="11"/>
        <v>21365</v>
      </c>
      <c r="U24" s="24">
        <v>8267</v>
      </c>
      <c r="V24" s="24" t="s">
        <v>32</v>
      </c>
      <c r="W24" s="24">
        <v>1977</v>
      </c>
      <c r="X24" s="24">
        <v>11121</v>
      </c>
    </row>
    <row r="25" spans="2:24" s="2" customFormat="1" ht="13.5" customHeight="1">
      <c r="B25" s="26"/>
      <c r="C25" s="27" t="s">
        <v>28</v>
      </c>
      <c r="D25" s="28">
        <f t="shared" si="9"/>
        <v>62439</v>
      </c>
      <c r="E25" s="29">
        <f t="shared" si="10"/>
        <v>27678</v>
      </c>
      <c r="F25" s="29">
        <v>583</v>
      </c>
      <c r="G25" s="29">
        <v>4773</v>
      </c>
      <c r="H25" s="29">
        <v>347</v>
      </c>
      <c r="I25" s="29">
        <v>5877</v>
      </c>
      <c r="J25" s="29">
        <v>931</v>
      </c>
      <c r="K25" s="29">
        <v>1909</v>
      </c>
      <c r="L25" s="29">
        <v>172</v>
      </c>
      <c r="M25" s="24"/>
      <c r="N25" s="29">
        <v>1938</v>
      </c>
      <c r="O25" s="29">
        <v>2508</v>
      </c>
      <c r="P25" s="29">
        <v>367</v>
      </c>
      <c r="Q25" s="29">
        <v>1352</v>
      </c>
      <c r="R25" s="29">
        <v>3346</v>
      </c>
      <c r="S25" s="29">
        <v>3575</v>
      </c>
      <c r="T25" s="29">
        <f t="shared" si="11"/>
        <v>34761</v>
      </c>
      <c r="U25" s="29">
        <v>11443</v>
      </c>
      <c r="V25" s="29">
        <v>440</v>
      </c>
      <c r="W25" s="29">
        <v>2103</v>
      </c>
      <c r="X25" s="29">
        <v>20775</v>
      </c>
    </row>
    <row r="26" spans="20:24" ht="13.5" customHeight="1">
      <c r="T26" s="30"/>
      <c r="U26" s="31" t="s">
        <v>38</v>
      </c>
      <c r="V26" s="30"/>
      <c r="W26" s="30"/>
      <c r="X26" s="30"/>
    </row>
    <row r="27" spans="20:24" ht="13.5" customHeight="1">
      <c r="T27" s="30"/>
      <c r="U27" s="32" t="s">
        <v>39</v>
      </c>
      <c r="V27" s="30"/>
      <c r="W27" s="30"/>
      <c r="X27" s="30"/>
    </row>
    <row r="28" spans="20:24" ht="13.5" customHeight="1">
      <c r="T28" s="30"/>
      <c r="U28" s="32" t="s">
        <v>31</v>
      </c>
      <c r="V28" s="30"/>
      <c r="W28" s="30"/>
      <c r="X28" s="30"/>
    </row>
    <row r="31" ht="11.25">
      <c r="E31" s="33"/>
    </row>
  </sheetData>
  <sheetProtection/>
  <mergeCells count="6">
    <mergeCell ref="B1:L1"/>
    <mergeCell ref="B4:C5"/>
    <mergeCell ref="D4:D5"/>
    <mergeCell ref="E4:L4"/>
    <mergeCell ref="N4:S4"/>
    <mergeCell ref="T4:X4"/>
  </mergeCells>
  <printOptions/>
  <pageMargins left="0.7" right="0.7" top="0.75" bottom="0.75" header="0.3" footer="0.3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2019-02-15T01:02:15Z</cp:lastPrinted>
  <dcterms:created xsi:type="dcterms:W3CDTF">1999-03-29T04:17:28Z</dcterms:created>
  <dcterms:modified xsi:type="dcterms:W3CDTF">2023-04-06T01:11:25Z</dcterms:modified>
  <cp:category/>
  <cp:version/>
  <cp:contentType/>
  <cp:contentStatus/>
</cp:coreProperties>
</file>