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7(1)(2)" sheetId="1" r:id="rId1"/>
    <sheet name="87(3)" sheetId="2" r:id="rId2"/>
  </sheets>
  <definedNames>
    <definedName name="_xlnm.Print_Area" localSheetId="0">'87(1)(2)'!$B$1:$K$45</definedName>
    <definedName name="_xlnm.Print_Area" localSheetId="1">'87(3)'!$B$1:$V$36</definedName>
  </definedNames>
  <calcPr fullCalcOnLoad="1"/>
</workbook>
</file>

<file path=xl/sharedStrings.xml><?xml version="1.0" encoding="utf-8"?>
<sst xmlns="http://schemas.openxmlformats.org/spreadsheetml/2006/main" count="150" uniqueCount="70">
  <si>
    <t>総数</t>
  </si>
  <si>
    <t>総　数</t>
  </si>
  <si>
    <t>生涯学習活動団体</t>
  </si>
  <si>
    <t>単位　回・人</t>
  </si>
  <si>
    <t>その他</t>
  </si>
  <si>
    <t>総　　数</t>
  </si>
  <si>
    <t>東鷹栖</t>
  </si>
  <si>
    <t>主　　催　　事　　業</t>
  </si>
  <si>
    <t>神  居</t>
  </si>
  <si>
    <t>青少年教育</t>
  </si>
  <si>
    <t>成人学習</t>
  </si>
  <si>
    <t>末  広</t>
  </si>
  <si>
    <t>高齢者学習</t>
  </si>
  <si>
    <t>分館事業</t>
  </si>
  <si>
    <t>　</t>
  </si>
  <si>
    <t xml:space="preserve">　状　況 </t>
  </si>
  <si>
    <t>小計</t>
  </si>
  <si>
    <t>行政機関</t>
  </si>
  <si>
    <t>(3) 　利　用</t>
  </si>
  <si>
    <t>神  楽</t>
  </si>
  <si>
    <t>区　　　　　分</t>
  </si>
  <si>
    <t>家庭教育支援</t>
  </si>
  <si>
    <t>利　用　に　供　し　た　も　の</t>
  </si>
  <si>
    <t>社会福祉団体</t>
  </si>
  <si>
    <t>生涯学習
活動団体</t>
  </si>
  <si>
    <t>一般利用</t>
  </si>
  <si>
    <t>社会教育
関係団体</t>
  </si>
  <si>
    <t>地域自治
団体</t>
  </si>
  <si>
    <t>社会福祉
団体</t>
  </si>
  <si>
    <t>東旭川</t>
  </si>
  <si>
    <t>研  究  会
研  修  会
練  習  会
学  習  会</t>
  </si>
  <si>
    <t>新旭川</t>
  </si>
  <si>
    <t>講  習  会
講  演  会</t>
  </si>
  <si>
    <t>大　     会
発  表  会
展  示  会</t>
  </si>
  <si>
    <t>愛  宕</t>
  </si>
  <si>
    <t>会      議</t>
  </si>
  <si>
    <t>教　　  室
講　　  座
大　　  学
学　　  級</t>
  </si>
  <si>
    <t>家庭教育
支援</t>
  </si>
  <si>
    <t>事業係</t>
  </si>
  <si>
    <t>資料　教育委員会 社会教育部</t>
  </si>
  <si>
    <t>中  央</t>
  </si>
  <si>
    <t>永  山</t>
  </si>
  <si>
    <t>江丹別</t>
  </si>
  <si>
    <t>目　　　　　　　　　　　　　　　　　　的                                       別</t>
  </si>
  <si>
    <t>西神楽</t>
  </si>
  <si>
    <t>北  星</t>
  </si>
  <si>
    <t xml:space="preserve">そ　の　他
(式典・祝賀
会・相談・検
診を含む）      </t>
  </si>
  <si>
    <t>春光台</t>
  </si>
  <si>
    <t>東  光</t>
  </si>
  <si>
    <t>主    催    事    業</t>
  </si>
  <si>
    <t>社会教育関係団体</t>
  </si>
  <si>
    <t>地域自治団体</t>
  </si>
  <si>
    <t>資料　教育委員会 社会教育部</t>
  </si>
  <si>
    <t>(2)　事業の状況</t>
  </si>
  <si>
    <t>(1)　館数</t>
  </si>
  <si>
    <t>87  公民館</t>
  </si>
  <si>
    <t>-</t>
  </si>
  <si>
    <t>令和2年度末現在</t>
  </si>
  <si>
    <t>令和2年度</t>
  </si>
  <si>
    <t>令和2年度</t>
  </si>
  <si>
    <t>公民館</t>
  </si>
  <si>
    <t>地区分館</t>
  </si>
  <si>
    <t>種別</t>
  </si>
  <si>
    <t>館数</t>
  </si>
  <si>
    <t>区分</t>
  </si>
  <si>
    <t>回　数</t>
  </si>
  <si>
    <t>人　数</t>
  </si>
  <si>
    <t>回 数</t>
  </si>
  <si>
    <t>人 数</t>
  </si>
  <si>
    <t>注　利用に供したものの中には，公民館を利用した主催事業参加者を含む。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</si>
</sst>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7.5"/>
      <name val="ＭＳ Ｐ明朝"/>
      <family val="1"/>
    </font>
    <font>
      <b/>
      <sz val="6.5"/>
      <name val="ＭＳ Ｐ明朝"/>
      <family val="1"/>
    </font>
    <font>
      <sz val="6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indexed="8"/>
      </bottom>
    </border>
    <border>
      <left/>
      <right/>
      <top/>
      <bottom style="thin">
        <color theme="1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theme="1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theme="1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theme="1"/>
      </bottom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theme="1"/>
      </right>
      <top style="double">
        <color indexed="8"/>
      </top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theme="1"/>
      </right>
      <top style="thin"/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 style="thin">
        <color indexed="8"/>
      </left>
      <right/>
      <top style="thin"/>
      <bottom style="thin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 wrapText="1" indent="1"/>
    </xf>
    <xf numFmtId="0" fontId="5" fillId="0" borderId="24" xfId="0" applyFont="1" applyFill="1" applyBorder="1" applyAlignment="1">
      <alignment horizontal="distributed" vertical="center" wrapText="1" indent="1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wrapText="1" indent="2"/>
    </xf>
    <xf numFmtId="0" fontId="3" fillId="0" borderId="28" xfId="0" applyFont="1" applyFill="1" applyBorder="1" applyAlignment="1">
      <alignment horizontal="distributed" vertical="center" wrapText="1" indent="2"/>
    </xf>
    <xf numFmtId="0" fontId="3" fillId="0" borderId="29" xfId="0" applyFont="1" applyFill="1" applyBorder="1" applyAlignment="1">
      <alignment horizontal="distributed" vertical="center" wrapText="1" indent="2"/>
    </xf>
    <xf numFmtId="0" fontId="3" fillId="0" borderId="23" xfId="0" applyFont="1" applyFill="1" applyBorder="1" applyAlignment="1">
      <alignment horizontal="distributed" vertical="center" wrapText="1" indent="2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indent="3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25" xfId="0" applyFont="1" applyFill="1" applyBorder="1" applyAlignment="1">
      <alignment horizontal="distributed" vertical="center" indent="3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0" fontId="6" fillId="0" borderId="36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distributed" vertical="center" wrapText="1" indent="2"/>
    </xf>
    <xf numFmtId="0" fontId="5" fillId="0" borderId="54" xfId="0" applyFont="1" applyFill="1" applyBorder="1" applyAlignment="1">
      <alignment horizontal="distributed" vertical="center" wrapText="1" indent="2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5" fillId="0" borderId="58" xfId="0" applyNumberFormat="1" applyFont="1" applyFill="1" applyBorder="1" applyAlignment="1">
      <alignment vertical="center" shrinkToFit="1"/>
    </xf>
    <xf numFmtId="41" fontId="5" fillId="0" borderId="59" xfId="0" applyNumberFormat="1" applyFont="1" applyFill="1" applyBorder="1" applyAlignment="1">
      <alignment vertical="center" shrinkToFit="1"/>
    </xf>
    <xf numFmtId="41" fontId="5" fillId="0" borderId="60" xfId="0" applyNumberFormat="1" applyFont="1" applyFill="1" applyBorder="1" applyAlignment="1">
      <alignment vertical="center" shrinkToFit="1"/>
    </xf>
    <xf numFmtId="41" fontId="3" fillId="0" borderId="60" xfId="0" applyNumberFormat="1" applyFont="1" applyFill="1" applyBorder="1" applyAlignment="1">
      <alignment vertical="center" shrinkToFit="1"/>
    </xf>
    <xf numFmtId="41" fontId="3" fillId="0" borderId="6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1" customWidth="1"/>
    <col min="2" max="2" width="3.25390625" style="1" bestFit="1" customWidth="1"/>
    <col min="3" max="3" width="10.625" style="1" customWidth="1"/>
    <col min="4" max="4" width="5.875" style="1" customWidth="1"/>
    <col min="5" max="11" width="10.00390625" style="1" customWidth="1"/>
    <col min="12" max="12" width="1.625" style="1" customWidth="1"/>
    <col min="13" max="13" width="9.00390625" style="1" customWidth="1"/>
    <col min="14" max="16384" width="9.00390625" style="1" customWidth="1"/>
  </cols>
  <sheetData>
    <row r="1" spans="2:11" ht="18" customHeight="1">
      <c r="B1" s="63" t="s">
        <v>55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6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6.5" customHeight="1">
      <c r="B3" s="53" t="s">
        <v>54</v>
      </c>
      <c r="C3" s="53"/>
      <c r="D3" s="53"/>
      <c r="E3" s="53"/>
      <c r="F3" s="53"/>
      <c r="G3" s="53"/>
      <c r="H3" s="53"/>
      <c r="I3" s="53"/>
      <c r="J3" s="53"/>
      <c r="K3" s="53"/>
    </row>
    <row r="4" spans="2:11" ht="16.5" customHeight="1">
      <c r="B4" s="3"/>
      <c r="C4" s="3"/>
      <c r="D4" s="3"/>
      <c r="E4" s="3"/>
      <c r="F4" s="3"/>
      <c r="G4" s="3"/>
      <c r="H4" s="12" t="s">
        <v>57</v>
      </c>
      <c r="I4" s="3"/>
      <c r="J4" s="3"/>
      <c r="K4" s="3"/>
    </row>
    <row r="5" spans="5:8" ht="16.5" customHeight="1">
      <c r="E5" s="64" t="s">
        <v>62</v>
      </c>
      <c r="F5" s="65"/>
      <c r="G5" s="65" t="s">
        <v>63</v>
      </c>
      <c r="H5" s="66"/>
    </row>
    <row r="6" spans="2:11" ht="16.5" customHeight="1">
      <c r="B6" s="2"/>
      <c r="C6" s="3"/>
      <c r="D6" s="2"/>
      <c r="E6" s="67" t="s">
        <v>60</v>
      </c>
      <c r="F6" s="68"/>
      <c r="G6" s="69">
        <v>14</v>
      </c>
      <c r="H6" s="70"/>
      <c r="I6" s="2"/>
      <c r="J6" s="2"/>
      <c r="K6" s="2"/>
    </row>
    <row r="7" spans="2:11" ht="16.5" customHeight="1">
      <c r="B7" s="2"/>
      <c r="C7" s="3"/>
      <c r="D7" s="2"/>
      <c r="E7" s="49" t="s">
        <v>61</v>
      </c>
      <c r="F7" s="50"/>
      <c r="G7" s="51">
        <v>12</v>
      </c>
      <c r="H7" s="52"/>
      <c r="I7" s="2"/>
      <c r="J7" s="2"/>
      <c r="K7" s="2"/>
    </row>
    <row r="8" ht="16.5" customHeight="1"/>
    <row r="9" spans="2:11" ht="16.5" customHeight="1">
      <c r="B9" s="53" t="s">
        <v>53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16.5" customHeight="1">
      <c r="B10" s="1" t="s">
        <v>3</v>
      </c>
      <c r="K10" s="12" t="s">
        <v>58</v>
      </c>
    </row>
    <row r="11" spans="2:11" ht="16.5" customHeight="1">
      <c r="B11" s="56" t="s">
        <v>64</v>
      </c>
      <c r="C11" s="57"/>
      <c r="D11" s="57"/>
      <c r="E11" s="60" t="s">
        <v>5</v>
      </c>
      <c r="F11" s="54" t="s">
        <v>43</v>
      </c>
      <c r="G11" s="55"/>
      <c r="H11" s="55"/>
      <c r="I11" s="55"/>
      <c r="J11" s="55"/>
      <c r="K11" s="55"/>
    </row>
    <row r="12" spans="2:11" ht="16.5" customHeight="1">
      <c r="B12" s="58"/>
      <c r="C12" s="59"/>
      <c r="D12" s="59"/>
      <c r="E12" s="61"/>
      <c r="F12" s="43" t="s">
        <v>36</v>
      </c>
      <c r="G12" s="43" t="s">
        <v>32</v>
      </c>
      <c r="H12" s="43" t="s">
        <v>33</v>
      </c>
      <c r="I12" s="43" t="s">
        <v>30</v>
      </c>
      <c r="J12" s="43" t="s">
        <v>35</v>
      </c>
      <c r="K12" s="44" t="s">
        <v>46</v>
      </c>
    </row>
    <row r="13" spans="2:11" ht="16.5" customHeight="1">
      <c r="B13" s="58"/>
      <c r="C13" s="59"/>
      <c r="D13" s="59"/>
      <c r="E13" s="61"/>
      <c r="F13" s="43"/>
      <c r="G13" s="43"/>
      <c r="H13" s="43"/>
      <c r="I13" s="43"/>
      <c r="J13" s="43"/>
      <c r="K13" s="45"/>
    </row>
    <row r="14" spans="2:11" ht="16.5" customHeight="1">
      <c r="B14" s="58"/>
      <c r="C14" s="59"/>
      <c r="D14" s="59"/>
      <c r="E14" s="62"/>
      <c r="F14" s="43"/>
      <c r="G14" s="43"/>
      <c r="H14" s="43"/>
      <c r="I14" s="43"/>
      <c r="J14" s="43"/>
      <c r="K14" s="46"/>
    </row>
    <row r="15" spans="1:12" ht="16.5" customHeight="1">
      <c r="A15" s="1" t="s">
        <v>14</v>
      </c>
      <c r="B15" s="47" t="s">
        <v>0</v>
      </c>
      <c r="C15" s="47"/>
      <c r="D15" s="4" t="s">
        <v>67</v>
      </c>
      <c r="E15" s="9">
        <f aca="true" t="shared" si="0" ref="E15:E44">SUM(F15:K15)</f>
        <v>31520</v>
      </c>
      <c r="F15" s="13">
        <f aca="true" t="shared" si="1" ref="F15:K16">F17+F31</f>
        <v>1596</v>
      </c>
      <c r="G15" s="13">
        <f t="shared" si="1"/>
        <v>633</v>
      </c>
      <c r="H15" s="13">
        <f t="shared" si="1"/>
        <v>785</v>
      </c>
      <c r="I15" s="13">
        <f t="shared" si="1"/>
        <v>21494</v>
      </c>
      <c r="J15" s="13">
        <f t="shared" si="1"/>
        <v>2366</v>
      </c>
      <c r="K15" s="13">
        <f t="shared" si="1"/>
        <v>4646</v>
      </c>
      <c r="L15" s="22"/>
    </row>
    <row r="16" spans="2:12" ht="16.5" customHeight="1">
      <c r="B16" s="48"/>
      <c r="C16" s="48"/>
      <c r="D16" s="5" t="s">
        <v>68</v>
      </c>
      <c r="E16" s="10">
        <f t="shared" si="0"/>
        <v>413205</v>
      </c>
      <c r="F16" s="14">
        <f t="shared" si="1"/>
        <v>27500</v>
      </c>
      <c r="G16" s="14">
        <f t="shared" si="1"/>
        <v>9492</v>
      </c>
      <c r="H16" s="14">
        <f t="shared" si="1"/>
        <v>17780</v>
      </c>
      <c r="I16" s="14">
        <f t="shared" si="1"/>
        <v>267214</v>
      </c>
      <c r="J16" s="14">
        <f t="shared" si="1"/>
        <v>33712</v>
      </c>
      <c r="K16" s="14">
        <f t="shared" si="1"/>
        <v>57507</v>
      </c>
      <c r="L16" s="22"/>
    </row>
    <row r="17" spans="2:12" ht="16.5" customHeight="1">
      <c r="B17" s="38" t="s">
        <v>7</v>
      </c>
      <c r="C17" s="41" t="s">
        <v>16</v>
      </c>
      <c r="D17" s="6" t="s">
        <v>67</v>
      </c>
      <c r="E17" s="11">
        <f t="shared" si="0"/>
        <v>3275</v>
      </c>
      <c r="F17" s="15">
        <f aca="true" t="shared" si="2" ref="F17:K18">F29+F27+F25+F23+F21+F19</f>
        <v>791</v>
      </c>
      <c r="G17" s="15">
        <f t="shared" si="2"/>
        <v>327</v>
      </c>
      <c r="H17" s="15">
        <f t="shared" si="2"/>
        <v>594</v>
      </c>
      <c r="I17" s="15">
        <f t="shared" si="2"/>
        <v>0</v>
      </c>
      <c r="J17" s="15">
        <f t="shared" si="2"/>
        <v>0</v>
      </c>
      <c r="K17" s="15">
        <f t="shared" si="2"/>
        <v>1563</v>
      </c>
      <c r="L17" s="22"/>
    </row>
    <row r="18" spans="2:12" ht="16.5" customHeight="1">
      <c r="B18" s="39"/>
      <c r="C18" s="37"/>
      <c r="D18" s="7" t="s">
        <v>68</v>
      </c>
      <c r="E18" s="11">
        <f t="shared" si="0"/>
        <v>39758</v>
      </c>
      <c r="F18" s="15">
        <f t="shared" si="2"/>
        <v>15207</v>
      </c>
      <c r="G18" s="15">
        <f t="shared" si="2"/>
        <v>3946</v>
      </c>
      <c r="H18" s="15">
        <f t="shared" si="2"/>
        <v>6937</v>
      </c>
      <c r="I18" s="15">
        <f t="shared" si="2"/>
        <v>0</v>
      </c>
      <c r="J18" s="15">
        <f t="shared" si="2"/>
        <v>0</v>
      </c>
      <c r="K18" s="15">
        <f t="shared" si="2"/>
        <v>13668</v>
      </c>
      <c r="L18" s="22"/>
    </row>
    <row r="19" spans="2:12" ht="16.5" customHeight="1">
      <c r="B19" s="39"/>
      <c r="C19" s="41" t="s">
        <v>37</v>
      </c>
      <c r="D19" s="6" t="s">
        <v>67</v>
      </c>
      <c r="E19" s="11">
        <f t="shared" si="0"/>
        <v>112</v>
      </c>
      <c r="F19" s="15">
        <v>6</v>
      </c>
      <c r="G19" s="15">
        <v>106</v>
      </c>
      <c r="H19" s="15">
        <v>0</v>
      </c>
      <c r="I19" s="15">
        <v>0</v>
      </c>
      <c r="J19" s="15">
        <v>0</v>
      </c>
      <c r="K19" s="15">
        <v>0</v>
      </c>
      <c r="L19" s="22"/>
    </row>
    <row r="20" spans="2:12" ht="16.5" customHeight="1">
      <c r="B20" s="39"/>
      <c r="C20" s="42"/>
      <c r="D20" s="7" t="s">
        <v>68</v>
      </c>
      <c r="E20" s="11">
        <f t="shared" si="0"/>
        <v>1647</v>
      </c>
      <c r="F20" s="15">
        <v>80</v>
      </c>
      <c r="G20" s="15">
        <v>1567</v>
      </c>
      <c r="H20" s="15">
        <v>0</v>
      </c>
      <c r="I20" s="15">
        <v>0</v>
      </c>
      <c r="J20" s="15">
        <v>0</v>
      </c>
      <c r="K20" s="15">
        <v>0</v>
      </c>
      <c r="L20" s="22"/>
    </row>
    <row r="21" spans="2:12" ht="16.5" customHeight="1">
      <c r="B21" s="39"/>
      <c r="C21" s="41" t="s">
        <v>9</v>
      </c>
      <c r="D21" s="6" t="s">
        <v>67</v>
      </c>
      <c r="E21" s="11">
        <f t="shared" si="0"/>
        <v>436</v>
      </c>
      <c r="F21" s="15">
        <v>279</v>
      </c>
      <c r="G21" s="15">
        <v>76</v>
      </c>
      <c r="H21" s="15">
        <v>2</v>
      </c>
      <c r="I21" s="15">
        <v>0</v>
      </c>
      <c r="J21" s="15">
        <v>0</v>
      </c>
      <c r="K21" s="15">
        <v>79</v>
      </c>
      <c r="L21" s="22"/>
    </row>
    <row r="22" spans="2:12" ht="16.5" customHeight="1">
      <c r="B22" s="39"/>
      <c r="C22" s="42"/>
      <c r="D22" s="7" t="s">
        <v>68</v>
      </c>
      <c r="E22" s="11">
        <f t="shared" si="0"/>
        <v>6876</v>
      </c>
      <c r="F22" s="15">
        <v>5050</v>
      </c>
      <c r="G22" s="15">
        <v>550</v>
      </c>
      <c r="H22" s="15">
        <v>86</v>
      </c>
      <c r="I22" s="15">
        <v>0</v>
      </c>
      <c r="J22" s="15">
        <v>0</v>
      </c>
      <c r="K22" s="15">
        <v>1190</v>
      </c>
      <c r="L22" s="22"/>
    </row>
    <row r="23" spans="2:12" ht="16.5" customHeight="1">
      <c r="B23" s="39"/>
      <c r="C23" s="41" t="s">
        <v>10</v>
      </c>
      <c r="D23" s="6" t="s">
        <v>67</v>
      </c>
      <c r="E23" s="11">
        <f t="shared" si="0"/>
        <v>197</v>
      </c>
      <c r="F23" s="15">
        <v>93</v>
      </c>
      <c r="G23" s="15">
        <v>101</v>
      </c>
      <c r="H23" s="15">
        <v>1</v>
      </c>
      <c r="I23" s="15">
        <v>0</v>
      </c>
      <c r="J23" s="15">
        <v>0</v>
      </c>
      <c r="K23" s="15">
        <v>2</v>
      </c>
      <c r="L23" s="22"/>
    </row>
    <row r="24" spans="2:12" ht="16.5" customHeight="1">
      <c r="B24" s="39"/>
      <c r="C24" s="42"/>
      <c r="D24" s="7" t="s">
        <v>68</v>
      </c>
      <c r="E24" s="11">
        <f t="shared" si="0"/>
        <v>2607</v>
      </c>
      <c r="F24" s="15">
        <v>1372</v>
      </c>
      <c r="G24" s="15">
        <v>1201</v>
      </c>
      <c r="H24" s="15">
        <v>29</v>
      </c>
      <c r="I24" s="15">
        <v>0</v>
      </c>
      <c r="J24" s="15">
        <v>0</v>
      </c>
      <c r="K24" s="15">
        <v>5</v>
      </c>
      <c r="L24" s="22"/>
    </row>
    <row r="25" spans="2:12" ht="16.5" customHeight="1">
      <c r="B25" s="39"/>
      <c r="C25" s="41" t="s">
        <v>12</v>
      </c>
      <c r="D25" s="6" t="s">
        <v>67</v>
      </c>
      <c r="E25" s="11">
        <f t="shared" si="0"/>
        <v>459</v>
      </c>
      <c r="F25" s="15">
        <v>413</v>
      </c>
      <c r="G25" s="15">
        <v>40</v>
      </c>
      <c r="H25" s="15">
        <v>0</v>
      </c>
      <c r="I25" s="15">
        <v>0</v>
      </c>
      <c r="J25" s="15">
        <v>0</v>
      </c>
      <c r="K25" s="15">
        <v>6</v>
      </c>
      <c r="L25" s="22"/>
    </row>
    <row r="26" spans="2:12" ht="16.5" customHeight="1">
      <c r="B26" s="39"/>
      <c r="C26" s="42"/>
      <c r="D26" s="7" t="s">
        <v>68</v>
      </c>
      <c r="E26" s="11">
        <f t="shared" si="0"/>
        <v>9283</v>
      </c>
      <c r="F26" s="15">
        <v>8705</v>
      </c>
      <c r="G26" s="15">
        <v>543</v>
      </c>
      <c r="H26" s="15">
        <v>0</v>
      </c>
      <c r="I26" s="15">
        <v>0</v>
      </c>
      <c r="J26" s="15">
        <v>0</v>
      </c>
      <c r="K26" s="15">
        <v>35</v>
      </c>
      <c r="L26" s="22"/>
    </row>
    <row r="27" spans="2:12" ht="16.5" customHeight="1">
      <c r="B27" s="39"/>
      <c r="C27" s="41" t="s">
        <v>4</v>
      </c>
      <c r="D27" s="6" t="s">
        <v>67</v>
      </c>
      <c r="E27" s="11">
        <f t="shared" si="0"/>
        <v>2066</v>
      </c>
      <c r="F27" s="15">
        <v>0</v>
      </c>
      <c r="G27" s="15">
        <v>0</v>
      </c>
      <c r="H27" s="15">
        <v>590</v>
      </c>
      <c r="I27" s="15">
        <v>0</v>
      </c>
      <c r="J27" s="15">
        <v>0</v>
      </c>
      <c r="K27" s="15">
        <v>1476</v>
      </c>
      <c r="L27" s="22"/>
    </row>
    <row r="28" spans="2:12" ht="16.5" customHeight="1">
      <c r="B28" s="39"/>
      <c r="C28" s="42"/>
      <c r="D28" s="7" t="s">
        <v>68</v>
      </c>
      <c r="E28" s="11">
        <f t="shared" si="0"/>
        <v>19241</v>
      </c>
      <c r="F28" s="15">
        <v>0</v>
      </c>
      <c r="G28" s="15">
        <v>0</v>
      </c>
      <c r="H28" s="15">
        <v>6803</v>
      </c>
      <c r="I28" s="15">
        <v>0</v>
      </c>
      <c r="J28" s="15">
        <v>0</v>
      </c>
      <c r="K28" s="15">
        <v>12438</v>
      </c>
      <c r="L28" s="22"/>
    </row>
    <row r="29" spans="2:12" ht="16.5" customHeight="1">
      <c r="B29" s="39"/>
      <c r="C29" s="37" t="s">
        <v>13</v>
      </c>
      <c r="D29" s="6" t="s">
        <v>67</v>
      </c>
      <c r="E29" s="11">
        <f t="shared" si="0"/>
        <v>5</v>
      </c>
      <c r="F29" s="15">
        <v>0</v>
      </c>
      <c r="G29" s="15">
        <v>4</v>
      </c>
      <c r="H29" s="15">
        <v>1</v>
      </c>
      <c r="I29" s="15">
        <v>0</v>
      </c>
      <c r="J29" s="15">
        <v>0</v>
      </c>
      <c r="K29" s="15">
        <v>0</v>
      </c>
      <c r="L29" s="22"/>
    </row>
    <row r="30" spans="2:12" ht="16.5" customHeight="1">
      <c r="B30" s="39"/>
      <c r="C30" s="37"/>
      <c r="D30" s="7" t="s">
        <v>68</v>
      </c>
      <c r="E30" s="11">
        <f t="shared" si="0"/>
        <v>104</v>
      </c>
      <c r="F30" s="15">
        <v>0</v>
      </c>
      <c r="G30" s="15">
        <v>85</v>
      </c>
      <c r="H30" s="15">
        <v>19</v>
      </c>
      <c r="I30" s="15">
        <v>0</v>
      </c>
      <c r="J30" s="15">
        <v>0</v>
      </c>
      <c r="K30" s="15">
        <v>0</v>
      </c>
      <c r="L30" s="22"/>
    </row>
    <row r="31" spans="2:12" ht="16.5" customHeight="1">
      <c r="B31" s="38" t="s">
        <v>22</v>
      </c>
      <c r="C31" s="41" t="s">
        <v>16</v>
      </c>
      <c r="D31" s="6" t="s">
        <v>67</v>
      </c>
      <c r="E31" s="11">
        <f t="shared" si="0"/>
        <v>28245</v>
      </c>
      <c r="F31" s="15">
        <f aca="true" t="shared" si="3" ref="F31:K32">F33+F35+F37+F39+F41+F43</f>
        <v>805</v>
      </c>
      <c r="G31" s="15">
        <f t="shared" si="3"/>
        <v>306</v>
      </c>
      <c r="H31" s="15">
        <f t="shared" si="3"/>
        <v>191</v>
      </c>
      <c r="I31" s="15">
        <f t="shared" si="3"/>
        <v>21494</v>
      </c>
      <c r="J31" s="15">
        <f t="shared" si="3"/>
        <v>2366</v>
      </c>
      <c r="K31" s="15">
        <f t="shared" si="3"/>
        <v>3083</v>
      </c>
      <c r="L31" s="22"/>
    </row>
    <row r="32" spans="2:12" ht="16.5" customHeight="1">
      <c r="B32" s="39"/>
      <c r="C32" s="42"/>
      <c r="D32" s="7" t="s">
        <v>68</v>
      </c>
      <c r="E32" s="11">
        <f t="shared" si="0"/>
        <v>373447</v>
      </c>
      <c r="F32" s="15">
        <f t="shared" si="3"/>
        <v>12293</v>
      </c>
      <c r="G32" s="15">
        <f t="shared" si="3"/>
        <v>5546</v>
      </c>
      <c r="H32" s="15">
        <f t="shared" si="3"/>
        <v>10843</v>
      </c>
      <c r="I32" s="15">
        <f t="shared" si="3"/>
        <v>267214</v>
      </c>
      <c r="J32" s="15">
        <f t="shared" si="3"/>
        <v>33712</v>
      </c>
      <c r="K32" s="15">
        <f t="shared" si="3"/>
        <v>43839</v>
      </c>
      <c r="L32" s="22"/>
    </row>
    <row r="33" spans="2:12" ht="16.5" customHeight="1">
      <c r="B33" s="39"/>
      <c r="C33" s="37" t="s">
        <v>24</v>
      </c>
      <c r="D33" s="6" t="s">
        <v>67</v>
      </c>
      <c r="E33" s="11">
        <f t="shared" si="0"/>
        <v>16662</v>
      </c>
      <c r="F33" s="98">
        <v>0</v>
      </c>
      <c r="G33" s="98">
        <v>1</v>
      </c>
      <c r="H33" s="98">
        <v>17</v>
      </c>
      <c r="I33" s="98">
        <v>16421</v>
      </c>
      <c r="J33" s="98">
        <v>222</v>
      </c>
      <c r="K33" s="98">
        <v>1</v>
      </c>
      <c r="L33" s="22"/>
    </row>
    <row r="34" spans="2:12" ht="16.5" customHeight="1">
      <c r="B34" s="39"/>
      <c r="C34" s="37"/>
      <c r="D34" s="7" t="s">
        <v>68</v>
      </c>
      <c r="E34" s="11">
        <f t="shared" si="0"/>
        <v>212702</v>
      </c>
      <c r="F34" s="98">
        <v>0</v>
      </c>
      <c r="G34" s="98">
        <v>40</v>
      </c>
      <c r="H34" s="98">
        <v>336</v>
      </c>
      <c r="I34" s="98">
        <v>210031</v>
      </c>
      <c r="J34" s="98">
        <v>2285</v>
      </c>
      <c r="K34" s="98">
        <v>10</v>
      </c>
      <c r="L34" s="22"/>
    </row>
    <row r="35" spans="2:12" ht="16.5" customHeight="1">
      <c r="B35" s="39"/>
      <c r="C35" s="41" t="s">
        <v>26</v>
      </c>
      <c r="D35" s="6" t="s">
        <v>67</v>
      </c>
      <c r="E35" s="11">
        <f t="shared" si="0"/>
        <v>1157</v>
      </c>
      <c r="F35" s="98">
        <v>0</v>
      </c>
      <c r="G35" s="98">
        <v>8</v>
      </c>
      <c r="H35" s="98">
        <v>1</v>
      </c>
      <c r="I35" s="98">
        <v>736</v>
      </c>
      <c r="J35" s="98">
        <v>397</v>
      </c>
      <c r="K35" s="98">
        <v>15</v>
      </c>
      <c r="L35" s="22"/>
    </row>
    <row r="36" spans="2:12" ht="16.5" customHeight="1">
      <c r="B36" s="39"/>
      <c r="C36" s="42"/>
      <c r="D36" s="7" t="s">
        <v>68</v>
      </c>
      <c r="E36" s="11">
        <f t="shared" si="0"/>
        <v>18182</v>
      </c>
      <c r="F36" s="98">
        <v>0</v>
      </c>
      <c r="G36" s="98">
        <v>546</v>
      </c>
      <c r="H36" s="98">
        <v>80</v>
      </c>
      <c r="I36" s="98">
        <v>11289</v>
      </c>
      <c r="J36" s="98">
        <v>5498</v>
      </c>
      <c r="K36" s="98">
        <v>769</v>
      </c>
      <c r="L36" s="22"/>
    </row>
    <row r="37" spans="2:12" ht="16.5" customHeight="1">
      <c r="B37" s="39"/>
      <c r="C37" s="37" t="s">
        <v>27</v>
      </c>
      <c r="D37" s="6" t="s">
        <v>67</v>
      </c>
      <c r="E37" s="11">
        <f t="shared" si="0"/>
        <v>490</v>
      </c>
      <c r="F37" s="98">
        <v>0</v>
      </c>
      <c r="G37" s="98">
        <v>0</v>
      </c>
      <c r="H37" s="98">
        <v>0</v>
      </c>
      <c r="I37" s="98">
        <v>23</v>
      </c>
      <c r="J37" s="98">
        <v>453</v>
      </c>
      <c r="K37" s="98">
        <v>14</v>
      </c>
      <c r="L37" s="22"/>
    </row>
    <row r="38" spans="2:12" ht="16.5" customHeight="1">
      <c r="B38" s="39"/>
      <c r="C38" s="37"/>
      <c r="D38" s="7" t="s">
        <v>68</v>
      </c>
      <c r="E38" s="11">
        <f t="shared" si="0"/>
        <v>7805</v>
      </c>
      <c r="F38" s="98">
        <v>0</v>
      </c>
      <c r="G38" s="98">
        <v>0</v>
      </c>
      <c r="H38" s="98">
        <v>0</v>
      </c>
      <c r="I38" s="98">
        <v>363</v>
      </c>
      <c r="J38" s="98">
        <v>7022</v>
      </c>
      <c r="K38" s="98">
        <v>420</v>
      </c>
      <c r="L38" s="22"/>
    </row>
    <row r="39" spans="2:12" ht="16.5" customHeight="1">
      <c r="B39" s="39"/>
      <c r="C39" s="41" t="s">
        <v>28</v>
      </c>
      <c r="D39" s="6" t="s">
        <v>67</v>
      </c>
      <c r="E39" s="11">
        <f t="shared" si="0"/>
        <v>1134</v>
      </c>
      <c r="F39" s="98">
        <v>14</v>
      </c>
      <c r="G39" s="98">
        <v>4</v>
      </c>
      <c r="H39" s="98">
        <v>9</v>
      </c>
      <c r="I39" s="98">
        <v>517</v>
      </c>
      <c r="J39" s="98">
        <v>322</v>
      </c>
      <c r="K39" s="98">
        <v>268</v>
      </c>
      <c r="L39" s="22"/>
    </row>
    <row r="40" spans="2:12" ht="16.5" customHeight="1">
      <c r="B40" s="39"/>
      <c r="C40" s="42"/>
      <c r="D40" s="7" t="s">
        <v>68</v>
      </c>
      <c r="E40" s="11">
        <f t="shared" si="0"/>
        <v>19521</v>
      </c>
      <c r="F40" s="98">
        <v>466</v>
      </c>
      <c r="G40" s="98">
        <v>90</v>
      </c>
      <c r="H40" s="98">
        <v>1030</v>
      </c>
      <c r="I40" s="98">
        <v>5812</v>
      </c>
      <c r="J40" s="98">
        <v>4862</v>
      </c>
      <c r="K40" s="98">
        <v>7261</v>
      </c>
      <c r="L40" s="22"/>
    </row>
    <row r="41" spans="2:12" ht="16.5" customHeight="1">
      <c r="B41" s="39"/>
      <c r="C41" s="37" t="s">
        <v>25</v>
      </c>
      <c r="D41" s="6" t="s">
        <v>67</v>
      </c>
      <c r="E41" s="11">
        <f t="shared" si="0"/>
        <v>4853</v>
      </c>
      <c r="F41" s="98">
        <v>18</v>
      </c>
      <c r="G41" s="98">
        <v>58</v>
      </c>
      <c r="H41" s="98">
        <v>158</v>
      </c>
      <c r="I41" s="98">
        <v>3644</v>
      </c>
      <c r="J41" s="98">
        <v>778</v>
      </c>
      <c r="K41" s="98">
        <v>197</v>
      </c>
      <c r="L41" s="22"/>
    </row>
    <row r="42" spans="2:12" ht="16.5" customHeight="1">
      <c r="B42" s="39"/>
      <c r="C42" s="37"/>
      <c r="D42" s="7" t="s">
        <v>68</v>
      </c>
      <c r="E42" s="11">
        <f t="shared" si="0"/>
        <v>66417</v>
      </c>
      <c r="F42" s="98">
        <v>532</v>
      </c>
      <c r="G42" s="98">
        <v>998</v>
      </c>
      <c r="H42" s="98">
        <v>9224</v>
      </c>
      <c r="I42" s="98">
        <v>37548</v>
      </c>
      <c r="J42" s="98">
        <v>10739</v>
      </c>
      <c r="K42" s="98">
        <v>7376</v>
      </c>
      <c r="L42" s="22"/>
    </row>
    <row r="43" spans="2:12" ht="16.5" customHeight="1">
      <c r="B43" s="39"/>
      <c r="C43" s="41" t="s">
        <v>17</v>
      </c>
      <c r="D43" s="6" t="s">
        <v>67</v>
      </c>
      <c r="E43" s="11">
        <f t="shared" si="0"/>
        <v>3949</v>
      </c>
      <c r="F43" s="98">
        <v>773</v>
      </c>
      <c r="G43" s="98">
        <v>235</v>
      </c>
      <c r="H43" s="98">
        <v>6</v>
      </c>
      <c r="I43" s="98">
        <v>153</v>
      </c>
      <c r="J43" s="98">
        <v>194</v>
      </c>
      <c r="K43" s="98">
        <v>2588</v>
      </c>
      <c r="L43" s="22"/>
    </row>
    <row r="44" spans="2:12" ht="16.5" customHeight="1">
      <c r="B44" s="40"/>
      <c r="C44" s="42"/>
      <c r="D44" s="8" t="s">
        <v>68</v>
      </c>
      <c r="E44" s="99">
        <f t="shared" si="0"/>
        <v>48820</v>
      </c>
      <c r="F44" s="100">
        <v>11295</v>
      </c>
      <c r="G44" s="100">
        <v>3872</v>
      </c>
      <c r="H44" s="100">
        <v>173</v>
      </c>
      <c r="I44" s="100">
        <v>2171</v>
      </c>
      <c r="J44" s="100">
        <v>3306</v>
      </c>
      <c r="K44" s="100">
        <v>28003</v>
      </c>
      <c r="L44" s="22"/>
    </row>
    <row r="45" spans="5:11" ht="16.5" customHeight="1">
      <c r="E45" s="12"/>
      <c r="K45" s="12" t="s">
        <v>39</v>
      </c>
    </row>
  </sheetData>
  <sheetProtection/>
  <mergeCells count="35">
    <mergeCell ref="B1:K1"/>
    <mergeCell ref="B3:K3"/>
    <mergeCell ref="E5:F5"/>
    <mergeCell ref="G5:H5"/>
    <mergeCell ref="E6:F6"/>
    <mergeCell ref="G6:H6"/>
    <mergeCell ref="E7:F7"/>
    <mergeCell ref="G7:H7"/>
    <mergeCell ref="B9:K9"/>
    <mergeCell ref="F11:K11"/>
    <mergeCell ref="B11:D14"/>
    <mergeCell ref="E11:E14"/>
    <mergeCell ref="F12:F14"/>
    <mergeCell ref="G12:G14"/>
    <mergeCell ref="H12:H14"/>
    <mergeCell ref="I12:I14"/>
    <mergeCell ref="J12:J14"/>
    <mergeCell ref="K12:K14"/>
    <mergeCell ref="B15:C16"/>
    <mergeCell ref="C17:C18"/>
    <mergeCell ref="C19:C20"/>
    <mergeCell ref="C21:C22"/>
    <mergeCell ref="C23:C24"/>
    <mergeCell ref="B17:B30"/>
    <mergeCell ref="C25:C26"/>
    <mergeCell ref="C27:C28"/>
    <mergeCell ref="C29:C30"/>
    <mergeCell ref="C31:C32"/>
    <mergeCell ref="C33:C34"/>
    <mergeCell ref="B31:B44"/>
    <mergeCell ref="C35:C36"/>
    <mergeCell ref="C37:C38"/>
    <mergeCell ref="C39:C40"/>
    <mergeCell ref="C41:C42"/>
    <mergeCell ref="C43:C4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6"/>
  <sheetViews>
    <sheetView showGridLines="0" defaultGridColor="0" view="pageBreakPreview" zoomScaleNormal="90" zoomScaleSheetLayoutView="100" zoomScalePageLayoutView="0" colorId="39" workbookViewId="0" topLeftCell="A1">
      <selection activeCell="A1" sqref="A1"/>
    </sheetView>
  </sheetViews>
  <sheetFormatPr defaultColWidth="9.00390625" defaultRowHeight="19.5" customHeight="1"/>
  <cols>
    <col min="1" max="1" width="1.625" style="1" customWidth="1"/>
    <col min="2" max="2" width="4.625" style="1" customWidth="1"/>
    <col min="3" max="3" width="16.75390625" style="1" customWidth="1"/>
    <col min="4" max="4" width="7.875" style="1" customWidth="1"/>
    <col min="5" max="5" width="9.50390625" style="1" customWidth="1"/>
    <col min="6" max="10" width="9.375" style="1" customWidth="1"/>
    <col min="11" max="12" width="1.625" style="1" customWidth="1"/>
    <col min="13" max="22" width="8.625" style="1" customWidth="1"/>
    <col min="23" max="23" width="1.625" style="1" customWidth="1"/>
    <col min="24" max="24" width="9.00390625" style="1" customWidth="1"/>
    <col min="25" max="16384" width="9.00390625" style="1" customWidth="1"/>
  </cols>
  <sheetData>
    <row r="1" spans="10:14" ht="19.5" customHeight="1">
      <c r="J1" s="12" t="s">
        <v>18</v>
      </c>
      <c r="K1" s="22"/>
      <c r="L1" s="22"/>
      <c r="M1" s="33" t="s">
        <v>15</v>
      </c>
      <c r="N1" s="33"/>
    </row>
    <row r="2" ht="9" customHeight="1"/>
    <row r="3" spans="1:22" s="16" customFormat="1" ht="15" customHeight="1">
      <c r="A3" s="1"/>
      <c r="B3" s="1" t="s">
        <v>3</v>
      </c>
      <c r="C3" s="1"/>
      <c r="D3" s="1"/>
      <c r="E3" s="12"/>
      <c r="F3" s="1"/>
      <c r="G3" s="1"/>
      <c r="H3" s="1"/>
      <c r="I3" s="1"/>
      <c r="J3" s="1"/>
      <c r="K3" s="22"/>
      <c r="L3" s="22"/>
      <c r="M3" s="1"/>
      <c r="N3" s="1"/>
      <c r="O3" s="1"/>
      <c r="P3" s="1"/>
      <c r="Q3" s="1"/>
      <c r="R3" s="1"/>
      <c r="S3" s="1"/>
      <c r="T3" s="1"/>
      <c r="U3" s="1"/>
      <c r="V3" s="12" t="s">
        <v>59</v>
      </c>
    </row>
    <row r="4" spans="1:22" s="17" customFormat="1" ht="18" customHeight="1">
      <c r="A4" s="1"/>
      <c r="B4" s="85" t="s">
        <v>20</v>
      </c>
      <c r="C4" s="86"/>
      <c r="D4" s="87"/>
      <c r="E4" s="95" t="s">
        <v>1</v>
      </c>
      <c r="F4" s="83" t="s">
        <v>38</v>
      </c>
      <c r="G4" s="83" t="s">
        <v>40</v>
      </c>
      <c r="H4" s="83" t="s">
        <v>41</v>
      </c>
      <c r="I4" s="83" t="s">
        <v>29</v>
      </c>
      <c r="J4" s="83" t="s">
        <v>19</v>
      </c>
      <c r="K4" s="29"/>
      <c r="L4" s="32"/>
      <c r="M4" s="91" t="s">
        <v>11</v>
      </c>
      <c r="N4" s="91" t="s">
        <v>42</v>
      </c>
      <c r="O4" s="83" t="s">
        <v>6</v>
      </c>
      <c r="P4" s="83" t="s">
        <v>8</v>
      </c>
      <c r="Q4" s="83" t="s">
        <v>44</v>
      </c>
      <c r="R4" s="83" t="s">
        <v>45</v>
      </c>
      <c r="S4" s="83" t="s">
        <v>31</v>
      </c>
      <c r="T4" s="83" t="s">
        <v>47</v>
      </c>
      <c r="U4" s="83" t="s">
        <v>34</v>
      </c>
      <c r="V4" s="81" t="s">
        <v>48</v>
      </c>
    </row>
    <row r="5" spans="1:22" s="17" customFormat="1" ht="18" customHeight="1">
      <c r="A5" s="1"/>
      <c r="B5" s="88"/>
      <c r="C5" s="89"/>
      <c r="D5" s="90"/>
      <c r="E5" s="96"/>
      <c r="F5" s="97"/>
      <c r="G5" s="84"/>
      <c r="H5" s="84"/>
      <c r="I5" s="84"/>
      <c r="J5" s="84"/>
      <c r="K5" s="29"/>
      <c r="L5" s="32"/>
      <c r="M5" s="92"/>
      <c r="N5" s="92"/>
      <c r="O5" s="84"/>
      <c r="P5" s="84"/>
      <c r="Q5" s="84"/>
      <c r="R5" s="84"/>
      <c r="S5" s="84"/>
      <c r="T5" s="84"/>
      <c r="U5" s="84"/>
      <c r="V5" s="82"/>
    </row>
    <row r="6" spans="1:22" s="18" customFormat="1" ht="21.75" customHeight="1">
      <c r="A6" s="21"/>
      <c r="B6" s="93" t="s">
        <v>0</v>
      </c>
      <c r="C6" s="93"/>
      <c r="D6" s="23" t="s">
        <v>65</v>
      </c>
      <c r="E6" s="102">
        <f>SUM(F6:V6)</f>
        <v>31520</v>
      </c>
      <c r="F6" s="103">
        <f aca="true" t="shared" si="0" ref="F6:J7">F8+F22</f>
        <v>172</v>
      </c>
      <c r="G6" s="103">
        <f t="shared" si="0"/>
        <v>3264</v>
      </c>
      <c r="H6" s="103">
        <f t="shared" si="0"/>
        <v>3501</v>
      </c>
      <c r="I6" s="103">
        <f t="shared" si="0"/>
        <v>1586</v>
      </c>
      <c r="J6" s="103">
        <f t="shared" si="0"/>
        <v>6879</v>
      </c>
      <c r="K6" s="30"/>
      <c r="L6" s="30"/>
      <c r="M6" s="103">
        <f aca="true" t="shared" si="1" ref="M6:V7">M8+M22</f>
        <v>2386</v>
      </c>
      <c r="N6" s="103">
        <f t="shared" si="1"/>
        <v>805</v>
      </c>
      <c r="O6" s="103">
        <f t="shared" si="1"/>
        <v>2783</v>
      </c>
      <c r="P6" s="103">
        <f t="shared" si="1"/>
        <v>1650</v>
      </c>
      <c r="Q6" s="103">
        <f t="shared" si="1"/>
        <v>311</v>
      </c>
      <c r="R6" s="103">
        <f t="shared" si="1"/>
        <v>1434</v>
      </c>
      <c r="S6" s="103">
        <f t="shared" si="1"/>
        <v>1484</v>
      </c>
      <c r="T6" s="103">
        <f t="shared" si="1"/>
        <v>1557</v>
      </c>
      <c r="U6" s="103">
        <f t="shared" si="1"/>
        <v>1869</v>
      </c>
      <c r="V6" s="103">
        <f t="shared" si="1"/>
        <v>1839</v>
      </c>
    </row>
    <row r="7" spans="1:22" s="18" customFormat="1" ht="21.75" customHeight="1">
      <c r="A7" s="21"/>
      <c r="B7" s="94"/>
      <c r="C7" s="94"/>
      <c r="D7" s="24" t="s">
        <v>66</v>
      </c>
      <c r="E7" s="104">
        <f>SUM(F7:V7)</f>
        <v>413205</v>
      </c>
      <c r="F7" s="30">
        <f t="shared" si="0"/>
        <v>3897</v>
      </c>
      <c r="G7" s="30">
        <f t="shared" si="0"/>
        <v>38279</v>
      </c>
      <c r="H7" s="30">
        <f t="shared" si="0"/>
        <v>55018</v>
      </c>
      <c r="I7" s="30">
        <f t="shared" si="0"/>
        <v>30099</v>
      </c>
      <c r="J7" s="30">
        <f t="shared" si="0"/>
        <v>94394</v>
      </c>
      <c r="K7" s="30"/>
      <c r="L7" s="30"/>
      <c r="M7" s="30">
        <f t="shared" si="1"/>
        <v>26370</v>
      </c>
      <c r="N7" s="30">
        <f t="shared" si="1"/>
        <v>6230</v>
      </c>
      <c r="O7" s="30">
        <f t="shared" si="1"/>
        <v>38330</v>
      </c>
      <c r="P7" s="30">
        <f t="shared" si="1"/>
        <v>19705</v>
      </c>
      <c r="Q7" s="30">
        <f t="shared" si="1"/>
        <v>2453</v>
      </c>
      <c r="R7" s="30">
        <f t="shared" si="1"/>
        <v>22336</v>
      </c>
      <c r="S7" s="30">
        <f t="shared" si="1"/>
        <v>12323</v>
      </c>
      <c r="T7" s="30">
        <f t="shared" si="1"/>
        <v>16739</v>
      </c>
      <c r="U7" s="30">
        <f t="shared" si="1"/>
        <v>24107</v>
      </c>
      <c r="V7" s="30">
        <f t="shared" si="1"/>
        <v>22925</v>
      </c>
    </row>
    <row r="8" spans="1:22" s="19" customFormat="1" ht="21.75" customHeight="1">
      <c r="A8" s="1"/>
      <c r="B8" s="75" t="s">
        <v>49</v>
      </c>
      <c r="C8" s="71" t="s">
        <v>16</v>
      </c>
      <c r="D8" s="25" t="s">
        <v>65</v>
      </c>
      <c r="E8" s="105">
        <f aca="true" t="shared" si="2" ref="E8:J9">E10+E12+E14+E16+E18+E20</f>
        <v>3275</v>
      </c>
      <c r="F8" s="31">
        <f t="shared" si="2"/>
        <v>172</v>
      </c>
      <c r="G8" s="31">
        <f t="shared" si="2"/>
        <v>121</v>
      </c>
      <c r="H8" s="31">
        <f t="shared" si="2"/>
        <v>337</v>
      </c>
      <c r="I8" s="31">
        <f t="shared" si="2"/>
        <v>107</v>
      </c>
      <c r="J8" s="31">
        <f t="shared" si="2"/>
        <v>738</v>
      </c>
      <c r="K8" s="31"/>
      <c r="L8" s="31"/>
      <c r="M8" s="31">
        <f aca="true" t="shared" si="3" ref="M8:V9">M10+M12+M14+M16+M18+M20</f>
        <v>67</v>
      </c>
      <c r="N8" s="31">
        <f t="shared" si="3"/>
        <v>306</v>
      </c>
      <c r="O8" s="31">
        <f t="shared" si="3"/>
        <v>228</v>
      </c>
      <c r="P8" s="31">
        <f t="shared" si="3"/>
        <v>95</v>
      </c>
      <c r="Q8" s="31">
        <f t="shared" si="3"/>
        <v>209</v>
      </c>
      <c r="R8" s="31">
        <f t="shared" si="3"/>
        <v>101</v>
      </c>
      <c r="S8" s="31">
        <f t="shared" si="3"/>
        <v>136</v>
      </c>
      <c r="T8" s="31">
        <f t="shared" si="3"/>
        <v>243</v>
      </c>
      <c r="U8" s="31">
        <f t="shared" si="3"/>
        <v>193</v>
      </c>
      <c r="V8" s="31">
        <f t="shared" si="3"/>
        <v>222</v>
      </c>
    </row>
    <row r="9" spans="1:22" s="19" customFormat="1" ht="21.75" customHeight="1">
      <c r="A9" s="1"/>
      <c r="B9" s="76"/>
      <c r="C9" s="79"/>
      <c r="D9" s="26" t="s">
        <v>66</v>
      </c>
      <c r="E9" s="105">
        <f t="shared" si="2"/>
        <v>39758</v>
      </c>
      <c r="F9" s="31">
        <f t="shared" si="2"/>
        <v>3897</v>
      </c>
      <c r="G9" s="31">
        <f t="shared" si="2"/>
        <v>1536</v>
      </c>
      <c r="H9" s="31">
        <f t="shared" si="2"/>
        <v>4401</v>
      </c>
      <c r="I9" s="31">
        <f t="shared" si="2"/>
        <v>1450</v>
      </c>
      <c r="J9" s="31">
        <f t="shared" si="2"/>
        <v>9150</v>
      </c>
      <c r="K9" s="31"/>
      <c r="L9" s="31"/>
      <c r="M9" s="31">
        <f t="shared" si="3"/>
        <v>1810</v>
      </c>
      <c r="N9" s="31">
        <f t="shared" si="3"/>
        <v>2051</v>
      </c>
      <c r="O9" s="31">
        <f t="shared" si="3"/>
        <v>2276</v>
      </c>
      <c r="P9" s="31">
        <f t="shared" si="3"/>
        <v>957</v>
      </c>
      <c r="Q9" s="31">
        <f t="shared" si="3"/>
        <v>1555</v>
      </c>
      <c r="R9" s="31">
        <f t="shared" si="3"/>
        <v>1878</v>
      </c>
      <c r="S9" s="31">
        <f t="shared" si="3"/>
        <v>1767</v>
      </c>
      <c r="T9" s="31">
        <f t="shared" si="3"/>
        <v>2487</v>
      </c>
      <c r="U9" s="31">
        <f t="shared" si="3"/>
        <v>2468</v>
      </c>
      <c r="V9" s="31">
        <f t="shared" si="3"/>
        <v>2075</v>
      </c>
    </row>
    <row r="10" spans="1:96" s="20" customFormat="1" ht="21.75" customHeight="1">
      <c r="A10" s="22"/>
      <c r="B10" s="76"/>
      <c r="C10" s="78" t="s">
        <v>21</v>
      </c>
      <c r="D10" s="25" t="s">
        <v>65</v>
      </c>
      <c r="E10" s="105">
        <f aca="true" t="shared" si="4" ref="E10:E35">SUM(F10:V10)</f>
        <v>112</v>
      </c>
      <c r="F10" s="31">
        <v>1</v>
      </c>
      <c r="G10" s="31">
        <v>12</v>
      </c>
      <c r="H10" s="31">
        <v>3</v>
      </c>
      <c r="I10" s="31">
        <v>8</v>
      </c>
      <c r="J10" s="31">
        <v>6</v>
      </c>
      <c r="K10" s="31"/>
      <c r="L10" s="31"/>
      <c r="M10" s="31">
        <v>5</v>
      </c>
      <c r="N10" s="101">
        <v>2</v>
      </c>
      <c r="O10" s="31">
        <v>7</v>
      </c>
      <c r="P10" s="31">
        <v>6</v>
      </c>
      <c r="Q10" s="31">
        <v>17</v>
      </c>
      <c r="R10" s="31">
        <v>1</v>
      </c>
      <c r="S10" s="31">
        <v>5</v>
      </c>
      <c r="T10" s="31">
        <v>26</v>
      </c>
      <c r="U10" s="31">
        <v>9</v>
      </c>
      <c r="V10" s="31">
        <v>4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</row>
    <row r="11" spans="1:22" s="19" customFormat="1" ht="21.75" customHeight="1">
      <c r="A11" s="1"/>
      <c r="B11" s="76"/>
      <c r="C11" s="80"/>
      <c r="D11" s="26" t="s">
        <v>66</v>
      </c>
      <c r="E11" s="105">
        <f t="shared" si="4"/>
        <v>1647</v>
      </c>
      <c r="F11" s="31">
        <v>11</v>
      </c>
      <c r="G11" s="31">
        <v>232</v>
      </c>
      <c r="H11" s="31">
        <v>42</v>
      </c>
      <c r="I11" s="31">
        <v>109</v>
      </c>
      <c r="J11" s="31">
        <v>94</v>
      </c>
      <c r="K11" s="31"/>
      <c r="L11" s="31"/>
      <c r="M11" s="31">
        <v>70</v>
      </c>
      <c r="N11" s="101">
        <v>35</v>
      </c>
      <c r="O11" s="31">
        <v>111</v>
      </c>
      <c r="P11" s="31">
        <v>94</v>
      </c>
      <c r="Q11" s="31">
        <v>157</v>
      </c>
      <c r="R11" s="31">
        <v>10</v>
      </c>
      <c r="S11" s="31">
        <v>69</v>
      </c>
      <c r="T11" s="31">
        <v>469</v>
      </c>
      <c r="U11" s="31">
        <v>90</v>
      </c>
      <c r="V11" s="31">
        <v>54</v>
      </c>
    </row>
    <row r="12" spans="1:22" s="19" customFormat="1" ht="21.75" customHeight="1">
      <c r="A12" s="1"/>
      <c r="B12" s="76"/>
      <c r="C12" s="78" t="s">
        <v>9</v>
      </c>
      <c r="D12" s="25" t="s">
        <v>65</v>
      </c>
      <c r="E12" s="105">
        <f t="shared" si="4"/>
        <v>436</v>
      </c>
      <c r="F12" s="31">
        <v>44</v>
      </c>
      <c r="G12" s="31">
        <v>52</v>
      </c>
      <c r="H12" s="31">
        <v>37</v>
      </c>
      <c r="I12" s="31">
        <v>0</v>
      </c>
      <c r="J12" s="31">
        <v>88</v>
      </c>
      <c r="K12" s="31"/>
      <c r="L12" s="31"/>
      <c r="M12" s="31">
        <v>34</v>
      </c>
      <c r="N12" s="31">
        <v>0</v>
      </c>
      <c r="O12" s="31">
        <v>0</v>
      </c>
      <c r="P12" s="31">
        <v>2</v>
      </c>
      <c r="Q12" s="31">
        <v>2</v>
      </c>
      <c r="R12" s="31">
        <v>56</v>
      </c>
      <c r="S12" s="31">
        <v>34</v>
      </c>
      <c r="T12" s="31">
        <v>32</v>
      </c>
      <c r="U12" s="31">
        <v>21</v>
      </c>
      <c r="V12" s="31">
        <v>34</v>
      </c>
    </row>
    <row r="13" spans="1:22" s="19" customFormat="1" ht="21.75" customHeight="1">
      <c r="A13" s="1"/>
      <c r="B13" s="76"/>
      <c r="C13" s="79"/>
      <c r="D13" s="26" t="s">
        <v>66</v>
      </c>
      <c r="E13" s="105">
        <f t="shared" si="4"/>
        <v>6876</v>
      </c>
      <c r="F13" s="31">
        <v>410</v>
      </c>
      <c r="G13" s="31">
        <v>560</v>
      </c>
      <c r="H13" s="31">
        <v>531</v>
      </c>
      <c r="I13" s="31">
        <v>0</v>
      </c>
      <c r="J13" s="31">
        <v>1543</v>
      </c>
      <c r="K13" s="31"/>
      <c r="L13" s="31"/>
      <c r="M13" s="31">
        <v>747</v>
      </c>
      <c r="N13" s="31">
        <v>0</v>
      </c>
      <c r="O13" s="31">
        <v>0</v>
      </c>
      <c r="P13" s="31">
        <v>14</v>
      </c>
      <c r="Q13" s="31">
        <v>81</v>
      </c>
      <c r="R13" s="31">
        <v>1293</v>
      </c>
      <c r="S13" s="31">
        <v>448</v>
      </c>
      <c r="T13" s="31">
        <v>485</v>
      </c>
      <c r="U13" s="31">
        <v>201</v>
      </c>
      <c r="V13" s="31">
        <v>563</v>
      </c>
    </row>
    <row r="14" spans="1:22" s="19" customFormat="1" ht="21.75" customHeight="1">
      <c r="A14" s="1"/>
      <c r="B14" s="76"/>
      <c r="C14" s="71" t="s">
        <v>10</v>
      </c>
      <c r="D14" s="25" t="s">
        <v>65</v>
      </c>
      <c r="E14" s="105">
        <f t="shared" si="4"/>
        <v>197</v>
      </c>
      <c r="F14" s="31">
        <v>12</v>
      </c>
      <c r="G14" s="31">
        <v>14</v>
      </c>
      <c r="H14" s="31">
        <v>12</v>
      </c>
      <c r="I14" s="31">
        <v>1</v>
      </c>
      <c r="J14" s="31">
        <v>11</v>
      </c>
      <c r="K14" s="31"/>
      <c r="L14" s="31"/>
      <c r="M14" s="31">
        <v>7</v>
      </c>
      <c r="N14" s="31">
        <v>3</v>
      </c>
      <c r="O14" s="31">
        <v>2</v>
      </c>
      <c r="P14" s="31">
        <v>16</v>
      </c>
      <c r="Q14" s="31">
        <v>41</v>
      </c>
      <c r="R14" s="31">
        <v>17</v>
      </c>
      <c r="S14" s="31">
        <v>4</v>
      </c>
      <c r="T14" s="31">
        <v>4</v>
      </c>
      <c r="U14" s="31">
        <v>19</v>
      </c>
      <c r="V14" s="31">
        <v>34</v>
      </c>
    </row>
    <row r="15" spans="1:22" s="19" customFormat="1" ht="21.75" customHeight="1">
      <c r="A15" s="1"/>
      <c r="B15" s="76"/>
      <c r="C15" s="72"/>
      <c r="D15" s="26" t="s">
        <v>66</v>
      </c>
      <c r="E15" s="105">
        <f t="shared" si="4"/>
        <v>2607</v>
      </c>
      <c r="F15" s="31">
        <v>202</v>
      </c>
      <c r="G15" s="31">
        <v>118</v>
      </c>
      <c r="H15" s="31">
        <v>179</v>
      </c>
      <c r="I15" s="31">
        <v>16</v>
      </c>
      <c r="J15" s="31">
        <v>380</v>
      </c>
      <c r="K15" s="31"/>
      <c r="L15" s="31"/>
      <c r="M15" s="31">
        <v>47</v>
      </c>
      <c r="N15" s="31">
        <v>17</v>
      </c>
      <c r="O15" s="31">
        <v>6</v>
      </c>
      <c r="P15" s="31">
        <v>138</v>
      </c>
      <c r="Q15" s="31">
        <v>453</v>
      </c>
      <c r="R15" s="31">
        <v>244</v>
      </c>
      <c r="S15" s="31">
        <v>26</v>
      </c>
      <c r="T15" s="31">
        <v>73</v>
      </c>
      <c r="U15" s="31">
        <v>319</v>
      </c>
      <c r="V15" s="31">
        <v>389</v>
      </c>
    </row>
    <row r="16" spans="1:22" s="19" customFormat="1" ht="21.75" customHeight="1">
      <c r="A16" s="1"/>
      <c r="B16" s="76"/>
      <c r="C16" s="78" t="s">
        <v>12</v>
      </c>
      <c r="D16" s="25" t="s">
        <v>65</v>
      </c>
      <c r="E16" s="105">
        <f t="shared" si="4"/>
        <v>459</v>
      </c>
      <c r="F16" s="31">
        <v>112</v>
      </c>
      <c r="G16" s="31">
        <v>42</v>
      </c>
      <c r="H16" s="31">
        <v>26</v>
      </c>
      <c r="I16" s="31">
        <v>8</v>
      </c>
      <c r="J16" s="31">
        <v>58</v>
      </c>
      <c r="K16" s="31"/>
      <c r="L16" s="31"/>
      <c r="M16" s="31">
        <v>20</v>
      </c>
      <c r="N16" s="31">
        <v>10</v>
      </c>
      <c r="O16" s="31">
        <v>18</v>
      </c>
      <c r="P16" s="31">
        <v>54</v>
      </c>
      <c r="Q16" s="31">
        <v>8</v>
      </c>
      <c r="R16" s="31">
        <v>14</v>
      </c>
      <c r="S16" s="31">
        <v>10</v>
      </c>
      <c r="T16" s="31">
        <v>26</v>
      </c>
      <c r="U16" s="31">
        <v>38</v>
      </c>
      <c r="V16" s="31">
        <v>15</v>
      </c>
    </row>
    <row r="17" spans="1:22" s="19" customFormat="1" ht="21.75" customHeight="1">
      <c r="A17" s="1"/>
      <c r="B17" s="76"/>
      <c r="C17" s="79"/>
      <c r="D17" s="26" t="s">
        <v>66</v>
      </c>
      <c r="E17" s="105">
        <f t="shared" si="4"/>
        <v>9283</v>
      </c>
      <c r="F17" s="31">
        <v>3274</v>
      </c>
      <c r="G17" s="31">
        <v>615</v>
      </c>
      <c r="H17" s="31">
        <v>704</v>
      </c>
      <c r="I17" s="31">
        <v>256</v>
      </c>
      <c r="J17" s="31">
        <v>1004</v>
      </c>
      <c r="K17" s="31"/>
      <c r="L17" s="31"/>
      <c r="M17" s="31">
        <v>425</v>
      </c>
      <c r="N17" s="31">
        <v>75</v>
      </c>
      <c r="O17" s="31">
        <v>390</v>
      </c>
      <c r="P17" s="31">
        <v>658</v>
      </c>
      <c r="Q17" s="31">
        <v>159</v>
      </c>
      <c r="R17" s="31">
        <v>288</v>
      </c>
      <c r="S17" s="31">
        <v>106</v>
      </c>
      <c r="T17" s="31">
        <v>309</v>
      </c>
      <c r="U17" s="31">
        <v>606</v>
      </c>
      <c r="V17" s="31">
        <v>414</v>
      </c>
    </row>
    <row r="18" spans="1:22" s="19" customFormat="1" ht="21.75" customHeight="1">
      <c r="A18" s="1"/>
      <c r="B18" s="76"/>
      <c r="C18" s="71" t="s">
        <v>4</v>
      </c>
      <c r="D18" s="25" t="s">
        <v>65</v>
      </c>
      <c r="E18" s="105">
        <f t="shared" si="4"/>
        <v>2066</v>
      </c>
      <c r="F18" s="101">
        <v>3</v>
      </c>
      <c r="G18" s="31">
        <v>1</v>
      </c>
      <c r="H18" s="31">
        <v>259</v>
      </c>
      <c r="I18" s="31">
        <v>90</v>
      </c>
      <c r="J18" s="31">
        <v>575</v>
      </c>
      <c r="K18" s="31"/>
      <c r="L18" s="31"/>
      <c r="M18" s="31">
        <v>1</v>
      </c>
      <c r="N18" s="31">
        <v>291</v>
      </c>
      <c r="O18" s="31">
        <v>199</v>
      </c>
      <c r="P18" s="31">
        <v>17</v>
      </c>
      <c r="Q18" s="31">
        <v>138</v>
      </c>
      <c r="R18" s="31">
        <v>13</v>
      </c>
      <c r="S18" s="31">
        <v>83</v>
      </c>
      <c r="T18" s="31">
        <v>155</v>
      </c>
      <c r="U18" s="31">
        <v>106</v>
      </c>
      <c r="V18" s="31">
        <v>135</v>
      </c>
    </row>
    <row r="19" spans="1:22" s="19" customFormat="1" ht="21.75" customHeight="1">
      <c r="A19" s="1"/>
      <c r="B19" s="76"/>
      <c r="C19" s="72"/>
      <c r="D19" s="26" t="s">
        <v>66</v>
      </c>
      <c r="E19" s="105">
        <f t="shared" si="4"/>
        <v>19241</v>
      </c>
      <c r="F19" s="101">
        <v>0</v>
      </c>
      <c r="G19" s="31">
        <v>11</v>
      </c>
      <c r="H19" s="31">
        <v>2945</v>
      </c>
      <c r="I19" s="31">
        <v>1069</v>
      </c>
      <c r="J19" s="31">
        <v>6129</v>
      </c>
      <c r="K19" s="31"/>
      <c r="L19" s="31"/>
      <c r="M19" s="31">
        <v>521</v>
      </c>
      <c r="N19" s="31">
        <v>1924</v>
      </c>
      <c r="O19" s="31">
        <v>1692</v>
      </c>
      <c r="P19" s="31">
        <v>53</v>
      </c>
      <c r="Q19" s="31">
        <v>678</v>
      </c>
      <c r="R19" s="31">
        <v>43</v>
      </c>
      <c r="S19" s="31">
        <v>1118</v>
      </c>
      <c r="T19" s="31">
        <v>1151</v>
      </c>
      <c r="U19" s="31">
        <v>1252</v>
      </c>
      <c r="V19" s="31">
        <v>655</v>
      </c>
    </row>
    <row r="20" spans="1:22" s="19" customFormat="1" ht="21.75" customHeight="1">
      <c r="A20" s="1"/>
      <c r="B20" s="76"/>
      <c r="C20" s="78" t="s">
        <v>13</v>
      </c>
      <c r="D20" s="25" t="s">
        <v>65</v>
      </c>
      <c r="E20" s="105">
        <f t="shared" si="4"/>
        <v>5</v>
      </c>
      <c r="F20" s="101">
        <v>0</v>
      </c>
      <c r="G20" s="101">
        <v>0</v>
      </c>
      <c r="H20" s="101">
        <v>0</v>
      </c>
      <c r="I20" s="31">
        <v>0</v>
      </c>
      <c r="J20" s="101">
        <v>0</v>
      </c>
      <c r="K20" s="101"/>
      <c r="L20" s="101"/>
      <c r="M20" s="101">
        <v>0</v>
      </c>
      <c r="N20" s="31">
        <v>0</v>
      </c>
      <c r="O20" s="31">
        <v>2</v>
      </c>
      <c r="P20" s="101">
        <v>0</v>
      </c>
      <c r="Q20" s="101">
        <v>3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</row>
    <row r="21" spans="1:22" s="19" customFormat="1" ht="21.75" customHeight="1">
      <c r="A21" s="1"/>
      <c r="B21" s="76"/>
      <c r="C21" s="79"/>
      <c r="D21" s="26" t="s">
        <v>66</v>
      </c>
      <c r="E21" s="105">
        <f t="shared" si="4"/>
        <v>104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/>
      <c r="L21" s="101"/>
      <c r="M21" s="101">
        <v>0</v>
      </c>
      <c r="N21" s="101">
        <v>0</v>
      </c>
      <c r="O21" s="101">
        <v>77</v>
      </c>
      <c r="P21" s="101">
        <v>0</v>
      </c>
      <c r="Q21" s="101">
        <v>27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</row>
    <row r="22" spans="1:22" s="19" customFormat="1" ht="21.75" customHeight="1">
      <c r="A22" s="1"/>
      <c r="B22" s="75" t="s">
        <v>22</v>
      </c>
      <c r="C22" s="78" t="s">
        <v>16</v>
      </c>
      <c r="D22" s="25" t="s">
        <v>65</v>
      </c>
      <c r="E22" s="105">
        <f t="shared" si="4"/>
        <v>28245</v>
      </c>
      <c r="F22" s="31">
        <v>0</v>
      </c>
      <c r="G22" s="31">
        <f aca="true" t="shared" si="5" ref="G22:J23">G24+G26+G28+G30+G32+G34</f>
        <v>3143</v>
      </c>
      <c r="H22" s="31">
        <f t="shared" si="5"/>
        <v>3164</v>
      </c>
      <c r="I22" s="31">
        <f t="shared" si="5"/>
        <v>1479</v>
      </c>
      <c r="J22" s="31">
        <f t="shared" si="5"/>
        <v>6141</v>
      </c>
      <c r="K22" s="31"/>
      <c r="L22" s="31"/>
      <c r="M22" s="31">
        <f aca="true" t="shared" si="6" ref="M22:V22">M24+M26+M28+M30+M32+M34</f>
        <v>2319</v>
      </c>
      <c r="N22" s="31">
        <f t="shared" si="6"/>
        <v>499</v>
      </c>
      <c r="O22" s="31">
        <f t="shared" si="6"/>
        <v>2555</v>
      </c>
      <c r="P22" s="31">
        <f t="shared" si="6"/>
        <v>1555</v>
      </c>
      <c r="Q22" s="31">
        <f t="shared" si="6"/>
        <v>102</v>
      </c>
      <c r="R22" s="31">
        <f t="shared" si="6"/>
        <v>1333</v>
      </c>
      <c r="S22" s="31">
        <f t="shared" si="6"/>
        <v>1348</v>
      </c>
      <c r="T22" s="31">
        <f t="shared" si="6"/>
        <v>1314</v>
      </c>
      <c r="U22" s="31">
        <f t="shared" si="6"/>
        <v>1676</v>
      </c>
      <c r="V22" s="31">
        <f t="shared" si="6"/>
        <v>1617</v>
      </c>
    </row>
    <row r="23" spans="1:22" s="19" customFormat="1" ht="21.75" customHeight="1">
      <c r="A23" s="1"/>
      <c r="B23" s="76"/>
      <c r="C23" s="79"/>
      <c r="D23" s="26" t="s">
        <v>66</v>
      </c>
      <c r="E23" s="105">
        <f t="shared" si="4"/>
        <v>373447</v>
      </c>
      <c r="F23" s="31">
        <v>0</v>
      </c>
      <c r="G23" s="31">
        <f t="shared" si="5"/>
        <v>36743</v>
      </c>
      <c r="H23" s="31">
        <f t="shared" si="5"/>
        <v>50617</v>
      </c>
      <c r="I23" s="31">
        <f t="shared" si="5"/>
        <v>28649</v>
      </c>
      <c r="J23" s="31">
        <f t="shared" si="5"/>
        <v>85244</v>
      </c>
      <c r="K23" s="31"/>
      <c r="L23" s="31"/>
      <c r="M23" s="31">
        <f aca="true" t="shared" si="7" ref="M23:V23">M25+M27+M29+M31+M33+M35</f>
        <v>24560</v>
      </c>
      <c r="N23" s="31">
        <f t="shared" si="7"/>
        <v>4179</v>
      </c>
      <c r="O23" s="31">
        <f t="shared" si="7"/>
        <v>36054</v>
      </c>
      <c r="P23" s="31">
        <f t="shared" si="7"/>
        <v>18748</v>
      </c>
      <c r="Q23" s="31">
        <f t="shared" si="7"/>
        <v>898</v>
      </c>
      <c r="R23" s="31">
        <f t="shared" si="7"/>
        <v>20458</v>
      </c>
      <c r="S23" s="31">
        <f t="shared" si="7"/>
        <v>10556</v>
      </c>
      <c r="T23" s="31">
        <f t="shared" si="7"/>
        <v>14252</v>
      </c>
      <c r="U23" s="31">
        <f t="shared" si="7"/>
        <v>21639</v>
      </c>
      <c r="V23" s="31">
        <f t="shared" si="7"/>
        <v>20850</v>
      </c>
    </row>
    <row r="24" spans="1:22" s="19" customFormat="1" ht="21.75" customHeight="1">
      <c r="A24" s="1"/>
      <c r="B24" s="76"/>
      <c r="C24" s="78" t="s">
        <v>2</v>
      </c>
      <c r="D24" s="25" t="s">
        <v>65</v>
      </c>
      <c r="E24" s="105">
        <f t="shared" si="4"/>
        <v>16662</v>
      </c>
      <c r="F24" s="101" t="s">
        <v>56</v>
      </c>
      <c r="G24" s="31">
        <v>2234</v>
      </c>
      <c r="H24" s="31">
        <v>1619</v>
      </c>
      <c r="I24" s="31">
        <v>789</v>
      </c>
      <c r="J24" s="31">
        <v>3991</v>
      </c>
      <c r="K24" s="31"/>
      <c r="L24" s="31"/>
      <c r="M24" s="31">
        <v>1332</v>
      </c>
      <c r="N24" s="31">
        <v>19</v>
      </c>
      <c r="O24" s="31">
        <v>1227</v>
      </c>
      <c r="P24" s="31">
        <v>1012</v>
      </c>
      <c r="Q24" s="31">
        <v>5</v>
      </c>
      <c r="R24" s="31">
        <v>831</v>
      </c>
      <c r="S24" s="31">
        <v>714</v>
      </c>
      <c r="T24" s="31">
        <v>785</v>
      </c>
      <c r="U24" s="101">
        <v>817</v>
      </c>
      <c r="V24" s="31">
        <v>1287</v>
      </c>
    </row>
    <row r="25" spans="1:22" s="19" customFormat="1" ht="21.75" customHeight="1">
      <c r="A25" s="1"/>
      <c r="B25" s="76"/>
      <c r="C25" s="72"/>
      <c r="D25" s="26" t="s">
        <v>66</v>
      </c>
      <c r="E25" s="105">
        <f t="shared" si="4"/>
        <v>212702</v>
      </c>
      <c r="F25" s="101" t="s">
        <v>56</v>
      </c>
      <c r="G25" s="31">
        <v>27298</v>
      </c>
      <c r="H25" s="31">
        <v>24151</v>
      </c>
      <c r="I25" s="31">
        <v>11251</v>
      </c>
      <c r="J25" s="31">
        <v>50001</v>
      </c>
      <c r="K25" s="31"/>
      <c r="L25" s="31"/>
      <c r="M25" s="31">
        <v>15452</v>
      </c>
      <c r="N25" s="31">
        <v>114</v>
      </c>
      <c r="O25" s="31">
        <v>13724</v>
      </c>
      <c r="P25" s="31">
        <v>11116</v>
      </c>
      <c r="Q25" s="31">
        <v>72</v>
      </c>
      <c r="R25" s="31">
        <v>14303</v>
      </c>
      <c r="S25" s="31">
        <v>7343</v>
      </c>
      <c r="T25" s="31">
        <v>8416</v>
      </c>
      <c r="U25" s="31">
        <v>12142</v>
      </c>
      <c r="V25" s="31">
        <v>17319</v>
      </c>
    </row>
    <row r="26" spans="1:22" s="19" customFormat="1" ht="21.75" customHeight="1">
      <c r="A26" s="1"/>
      <c r="B26" s="76"/>
      <c r="C26" s="78" t="s">
        <v>50</v>
      </c>
      <c r="D26" s="25" t="s">
        <v>65</v>
      </c>
      <c r="E26" s="105">
        <f t="shared" si="4"/>
        <v>1157</v>
      </c>
      <c r="F26" s="101" t="s">
        <v>56</v>
      </c>
      <c r="G26" s="31">
        <v>16</v>
      </c>
      <c r="H26" s="31">
        <v>152</v>
      </c>
      <c r="I26" s="31">
        <v>160</v>
      </c>
      <c r="J26" s="31">
        <v>190</v>
      </c>
      <c r="K26" s="31"/>
      <c r="L26" s="31"/>
      <c r="M26" s="31">
        <v>121</v>
      </c>
      <c r="N26" s="101">
        <v>0</v>
      </c>
      <c r="O26" s="31">
        <v>160</v>
      </c>
      <c r="P26" s="31">
        <v>100</v>
      </c>
      <c r="Q26" s="31">
        <v>1</v>
      </c>
      <c r="R26" s="31">
        <v>5</v>
      </c>
      <c r="S26" s="101">
        <v>19</v>
      </c>
      <c r="T26" s="31">
        <v>65</v>
      </c>
      <c r="U26" s="31">
        <v>157</v>
      </c>
      <c r="V26" s="31">
        <v>11</v>
      </c>
    </row>
    <row r="27" spans="1:22" s="19" customFormat="1" ht="21.75" customHeight="1">
      <c r="A27" s="1"/>
      <c r="B27" s="76"/>
      <c r="C27" s="79"/>
      <c r="D27" s="26" t="s">
        <v>66</v>
      </c>
      <c r="E27" s="105">
        <f t="shared" si="4"/>
        <v>18182</v>
      </c>
      <c r="F27" s="101" t="s">
        <v>56</v>
      </c>
      <c r="G27" s="31">
        <v>232</v>
      </c>
      <c r="H27" s="31">
        <v>3196</v>
      </c>
      <c r="I27" s="31">
        <v>3032</v>
      </c>
      <c r="J27" s="31">
        <v>3302</v>
      </c>
      <c r="K27" s="31"/>
      <c r="L27" s="31"/>
      <c r="M27" s="31">
        <v>1071</v>
      </c>
      <c r="N27" s="101">
        <v>0</v>
      </c>
      <c r="O27" s="31">
        <v>3172</v>
      </c>
      <c r="P27" s="31">
        <v>1529</v>
      </c>
      <c r="Q27" s="101">
        <v>7</v>
      </c>
      <c r="R27" s="31">
        <v>61</v>
      </c>
      <c r="S27" s="101">
        <v>146</v>
      </c>
      <c r="T27" s="31">
        <v>837</v>
      </c>
      <c r="U27" s="31">
        <v>1451</v>
      </c>
      <c r="V27" s="31">
        <v>146</v>
      </c>
    </row>
    <row r="28" spans="1:22" s="19" customFormat="1" ht="21.75" customHeight="1">
      <c r="A28" s="1"/>
      <c r="B28" s="76"/>
      <c r="C28" s="71" t="s">
        <v>51</v>
      </c>
      <c r="D28" s="25" t="s">
        <v>65</v>
      </c>
      <c r="E28" s="105">
        <f t="shared" si="4"/>
        <v>490</v>
      </c>
      <c r="F28" s="101" t="s">
        <v>56</v>
      </c>
      <c r="G28" s="31">
        <v>31</v>
      </c>
      <c r="H28" s="31">
        <v>28</v>
      </c>
      <c r="I28" s="31">
        <v>47</v>
      </c>
      <c r="J28" s="31">
        <v>56</v>
      </c>
      <c r="K28" s="31"/>
      <c r="L28" s="31"/>
      <c r="M28" s="31">
        <v>29</v>
      </c>
      <c r="N28" s="31">
        <v>48</v>
      </c>
      <c r="O28" s="31">
        <v>47</v>
      </c>
      <c r="P28" s="31">
        <v>53</v>
      </c>
      <c r="Q28" s="101">
        <v>11</v>
      </c>
      <c r="R28" s="31">
        <v>8</v>
      </c>
      <c r="S28" s="31">
        <v>10</v>
      </c>
      <c r="T28" s="31">
        <v>18</v>
      </c>
      <c r="U28" s="31">
        <v>69</v>
      </c>
      <c r="V28" s="31">
        <v>35</v>
      </c>
    </row>
    <row r="29" spans="1:22" s="19" customFormat="1" ht="21.75" customHeight="1">
      <c r="A29" s="1"/>
      <c r="B29" s="76"/>
      <c r="C29" s="72"/>
      <c r="D29" s="26" t="s">
        <v>66</v>
      </c>
      <c r="E29" s="105">
        <f t="shared" si="4"/>
        <v>7805</v>
      </c>
      <c r="F29" s="101" t="s">
        <v>56</v>
      </c>
      <c r="G29" s="31">
        <v>515</v>
      </c>
      <c r="H29" s="31">
        <v>353</v>
      </c>
      <c r="I29" s="31">
        <v>967</v>
      </c>
      <c r="J29" s="31">
        <v>903</v>
      </c>
      <c r="K29" s="31"/>
      <c r="L29" s="31"/>
      <c r="M29" s="31">
        <v>487</v>
      </c>
      <c r="N29" s="31">
        <v>733</v>
      </c>
      <c r="O29" s="31">
        <v>1043</v>
      </c>
      <c r="P29" s="31">
        <v>649</v>
      </c>
      <c r="Q29" s="101">
        <v>110</v>
      </c>
      <c r="R29" s="31">
        <v>112</v>
      </c>
      <c r="S29" s="101">
        <v>159</v>
      </c>
      <c r="T29" s="31">
        <v>200</v>
      </c>
      <c r="U29" s="31">
        <v>1124</v>
      </c>
      <c r="V29" s="31">
        <v>450</v>
      </c>
    </row>
    <row r="30" spans="1:22" s="19" customFormat="1" ht="21.75" customHeight="1">
      <c r="A30" s="1"/>
      <c r="B30" s="76"/>
      <c r="C30" s="78" t="s">
        <v>23</v>
      </c>
      <c r="D30" s="25" t="s">
        <v>65</v>
      </c>
      <c r="E30" s="105">
        <f t="shared" si="4"/>
        <v>1134</v>
      </c>
      <c r="F30" s="101" t="s">
        <v>56</v>
      </c>
      <c r="G30" s="31">
        <v>89</v>
      </c>
      <c r="H30" s="31">
        <v>70</v>
      </c>
      <c r="I30" s="31">
        <v>109</v>
      </c>
      <c r="J30" s="31">
        <v>96</v>
      </c>
      <c r="K30" s="31"/>
      <c r="L30" s="31"/>
      <c r="M30" s="31">
        <v>239</v>
      </c>
      <c r="N30" s="31">
        <v>20</v>
      </c>
      <c r="O30" s="31">
        <v>282</v>
      </c>
      <c r="P30" s="31">
        <v>13</v>
      </c>
      <c r="Q30" s="101">
        <v>81</v>
      </c>
      <c r="R30" s="31">
        <v>81</v>
      </c>
      <c r="S30" s="31">
        <v>0</v>
      </c>
      <c r="T30" s="31">
        <v>26</v>
      </c>
      <c r="U30" s="101">
        <v>3</v>
      </c>
      <c r="V30" s="31">
        <v>25</v>
      </c>
    </row>
    <row r="31" spans="1:22" s="19" customFormat="1" ht="21.75" customHeight="1">
      <c r="A31" s="1"/>
      <c r="B31" s="76"/>
      <c r="C31" s="79"/>
      <c r="D31" s="26" t="s">
        <v>66</v>
      </c>
      <c r="E31" s="105">
        <f t="shared" si="4"/>
        <v>19521</v>
      </c>
      <c r="F31" s="101" t="s">
        <v>56</v>
      </c>
      <c r="G31" s="31">
        <v>858</v>
      </c>
      <c r="H31" s="31">
        <v>1676</v>
      </c>
      <c r="I31" s="31">
        <v>1804</v>
      </c>
      <c r="J31" s="31">
        <v>1441</v>
      </c>
      <c r="K31" s="31"/>
      <c r="L31" s="31"/>
      <c r="M31" s="31">
        <v>2673</v>
      </c>
      <c r="N31" s="31">
        <v>146</v>
      </c>
      <c r="O31" s="31">
        <v>7411</v>
      </c>
      <c r="P31" s="31">
        <v>292</v>
      </c>
      <c r="Q31" s="101">
        <v>674</v>
      </c>
      <c r="R31" s="31">
        <v>1662</v>
      </c>
      <c r="S31" s="31">
        <v>0</v>
      </c>
      <c r="T31" s="31">
        <v>443</v>
      </c>
      <c r="U31" s="101">
        <v>30</v>
      </c>
      <c r="V31" s="31">
        <v>411</v>
      </c>
    </row>
    <row r="32" spans="1:22" s="19" customFormat="1" ht="21.75" customHeight="1">
      <c r="A32" s="1"/>
      <c r="B32" s="76"/>
      <c r="C32" s="71" t="s">
        <v>25</v>
      </c>
      <c r="D32" s="25" t="s">
        <v>65</v>
      </c>
      <c r="E32" s="105">
        <f t="shared" si="4"/>
        <v>4853</v>
      </c>
      <c r="F32" s="101" t="s">
        <v>56</v>
      </c>
      <c r="G32" s="31">
        <v>595</v>
      </c>
      <c r="H32" s="31">
        <v>881</v>
      </c>
      <c r="I32" s="31">
        <v>316</v>
      </c>
      <c r="J32" s="31">
        <v>1231</v>
      </c>
      <c r="K32" s="31"/>
      <c r="L32" s="31"/>
      <c r="M32" s="31">
        <v>367</v>
      </c>
      <c r="N32" s="31">
        <v>50</v>
      </c>
      <c r="O32" s="31">
        <v>287</v>
      </c>
      <c r="P32" s="31">
        <v>247</v>
      </c>
      <c r="Q32" s="101">
        <v>1</v>
      </c>
      <c r="R32" s="31">
        <v>158</v>
      </c>
      <c r="S32" s="31">
        <v>135</v>
      </c>
      <c r="T32" s="31">
        <v>104</v>
      </c>
      <c r="U32" s="31">
        <v>397</v>
      </c>
      <c r="V32" s="31">
        <v>84</v>
      </c>
    </row>
    <row r="33" spans="1:29" s="19" customFormat="1" ht="21.75" customHeight="1">
      <c r="A33" s="1"/>
      <c r="B33" s="76"/>
      <c r="C33" s="72"/>
      <c r="D33" s="26" t="s">
        <v>66</v>
      </c>
      <c r="E33" s="105">
        <f t="shared" si="4"/>
        <v>66417</v>
      </c>
      <c r="F33" s="101" t="s">
        <v>56</v>
      </c>
      <c r="G33" s="31">
        <v>5807</v>
      </c>
      <c r="H33" s="31">
        <v>14546</v>
      </c>
      <c r="I33" s="31">
        <v>8758</v>
      </c>
      <c r="J33" s="31">
        <v>18089</v>
      </c>
      <c r="K33" s="31"/>
      <c r="L33" s="31"/>
      <c r="M33" s="31">
        <v>2462</v>
      </c>
      <c r="N33" s="31">
        <v>587</v>
      </c>
      <c r="O33" s="31">
        <v>4014</v>
      </c>
      <c r="P33" s="31">
        <v>2915</v>
      </c>
      <c r="Q33" s="101">
        <v>12</v>
      </c>
      <c r="R33" s="31">
        <v>1712</v>
      </c>
      <c r="S33" s="31">
        <v>1628</v>
      </c>
      <c r="T33" s="31">
        <v>1182</v>
      </c>
      <c r="U33" s="31">
        <v>4079</v>
      </c>
      <c r="V33" s="31">
        <v>626</v>
      </c>
      <c r="AA33" s="34"/>
      <c r="AB33" s="34"/>
      <c r="AC33" s="34"/>
    </row>
    <row r="34" spans="1:29" s="19" customFormat="1" ht="21.75" customHeight="1">
      <c r="A34" s="1"/>
      <c r="B34" s="76"/>
      <c r="C34" s="73" t="s">
        <v>17</v>
      </c>
      <c r="D34" s="25" t="s">
        <v>65</v>
      </c>
      <c r="E34" s="105">
        <f t="shared" si="4"/>
        <v>3949</v>
      </c>
      <c r="F34" s="101" t="s">
        <v>56</v>
      </c>
      <c r="G34" s="31">
        <v>178</v>
      </c>
      <c r="H34" s="31">
        <v>414</v>
      </c>
      <c r="I34" s="31">
        <v>58</v>
      </c>
      <c r="J34" s="31">
        <v>577</v>
      </c>
      <c r="K34" s="31"/>
      <c r="L34" s="31"/>
      <c r="M34" s="31">
        <v>231</v>
      </c>
      <c r="N34" s="31">
        <v>362</v>
      </c>
      <c r="O34" s="31">
        <v>552</v>
      </c>
      <c r="P34" s="31">
        <v>130</v>
      </c>
      <c r="Q34" s="101">
        <v>3</v>
      </c>
      <c r="R34" s="31">
        <v>250</v>
      </c>
      <c r="S34" s="31">
        <v>470</v>
      </c>
      <c r="T34" s="31">
        <v>316</v>
      </c>
      <c r="U34" s="31">
        <v>233</v>
      </c>
      <c r="V34" s="31">
        <v>175</v>
      </c>
      <c r="AA34" s="34"/>
      <c r="AB34" s="34"/>
      <c r="AC34" s="34"/>
    </row>
    <row r="35" spans="1:29" s="19" customFormat="1" ht="21.75" customHeight="1">
      <c r="A35" s="1"/>
      <c r="B35" s="77"/>
      <c r="C35" s="74"/>
      <c r="D35" s="26" t="s">
        <v>66</v>
      </c>
      <c r="E35" s="106">
        <f t="shared" si="4"/>
        <v>48820</v>
      </c>
      <c r="F35" s="36" t="s">
        <v>56</v>
      </c>
      <c r="G35" s="27">
        <v>2033</v>
      </c>
      <c r="H35" s="27">
        <v>6695</v>
      </c>
      <c r="I35" s="27">
        <v>2837</v>
      </c>
      <c r="J35" s="27">
        <v>11508</v>
      </c>
      <c r="K35" s="15"/>
      <c r="L35" s="15"/>
      <c r="M35" s="27">
        <v>2415</v>
      </c>
      <c r="N35" s="27">
        <v>2599</v>
      </c>
      <c r="O35" s="27">
        <v>6690</v>
      </c>
      <c r="P35" s="27">
        <v>2247</v>
      </c>
      <c r="Q35" s="27">
        <v>23</v>
      </c>
      <c r="R35" s="27">
        <v>2608</v>
      </c>
      <c r="S35" s="27">
        <v>1280</v>
      </c>
      <c r="T35" s="27">
        <v>3174</v>
      </c>
      <c r="U35" s="27">
        <v>2813</v>
      </c>
      <c r="V35" s="27">
        <v>1898</v>
      </c>
      <c r="AA35" s="34"/>
      <c r="AB35" s="34"/>
      <c r="AC35" s="34"/>
    </row>
    <row r="36" spans="1:29" s="16" customFormat="1" ht="15" customHeight="1">
      <c r="A36" s="1"/>
      <c r="B36" s="22" t="s">
        <v>69</v>
      </c>
      <c r="C36" s="22"/>
      <c r="D36" s="22"/>
      <c r="E36" s="28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2" t="s">
        <v>52</v>
      </c>
      <c r="AA36" s="35"/>
      <c r="AB36" s="35"/>
      <c r="AC36" s="35"/>
    </row>
  </sheetData>
  <sheetProtection/>
  <mergeCells count="34">
    <mergeCell ref="Q4:Q5"/>
    <mergeCell ref="U4:U5"/>
    <mergeCell ref="B6:C7"/>
    <mergeCell ref="E4:E5"/>
    <mergeCell ref="F4:F5"/>
    <mergeCell ref="G4:G5"/>
    <mergeCell ref="O4:O5"/>
    <mergeCell ref="H4:H5"/>
    <mergeCell ref="V4:V5"/>
    <mergeCell ref="R4:R5"/>
    <mergeCell ref="S4:S5"/>
    <mergeCell ref="T4:T5"/>
    <mergeCell ref="P4:P5"/>
    <mergeCell ref="B4:D5"/>
    <mergeCell ref="I4:I5"/>
    <mergeCell ref="J4:J5"/>
    <mergeCell ref="M4:M5"/>
    <mergeCell ref="N4:N5"/>
    <mergeCell ref="C16:C17"/>
    <mergeCell ref="C18:C19"/>
    <mergeCell ref="B8:B21"/>
    <mergeCell ref="C12:C13"/>
    <mergeCell ref="C8:C9"/>
    <mergeCell ref="C10:C11"/>
    <mergeCell ref="C14:C15"/>
    <mergeCell ref="C20:C21"/>
    <mergeCell ref="C32:C33"/>
    <mergeCell ref="C34:C35"/>
    <mergeCell ref="B22:B35"/>
    <mergeCell ref="C22:C23"/>
    <mergeCell ref="C24:C25"/>
    <mergeCell ref="C26:C27"/>
    <mergeCell ref="C28:C29"/>
    <mergeCell ref="C30:C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2021-12-15T00:37:36Z</cp:lastPrinted>
  <dcterms:created xsi:type="dcterms:W3CDTF">1999-03-31T02:03:20Z</dcterms:created>
  <dcterms:modified xsi:type="dcterms:W3CDTF">2022-03-14T05:01:10Z</dcterms:modified>
  <cp:category/>
  <cp:version/>
  <cp:contentType/>
  <cp:contentStatus/>
</cp:coreProperties>
</file>