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55" firstSheet="1" activeTab="1"/>
  </bookViews>
  <sheets>
    <sheet name="000000" sheetId="1" state="veryHidden" r:id="rId1"/>
    <sheet name="12" sheetId="2" r:id="rId2"/>
  </sheets>
  <definedNames>
    <definedName name="_xlfn.RANK.EQ" hidden="1">#NAME?</definedName>
    <definedName name="_xlnm.Print_Area" localSheetId="1">'12'!$B$1:$I$49</definedName>
  </definedNames>
  <calcPr fullCalcOnLoad="1"/>
</workbook>
</file>

<file path=xl/sharedStrings.xml><?xml version="1.0" encoding="utf-8"?>
<sst xmlns="http://schemas.openxmlformats.org/spreadsheetml/2006/main" count="66" uniqueCount="61">
  <si>
    <t>単位　人・％</t>
  </si>
  <si>
    <t>転 入 者 数</t>
  </si>
  <si>
    <t>構  成  比</t>
  </si>
  <si>
    <t>転 出 者 数</t>
  </si>
  <si>
    <t>転　　　　　　入</t>
  </si>
  <si>
    <t>転　　　　　　出</t>
  </si>
  <si>
    <t>資料　市民生活部</t>
  </si>
  <si>
    <t>注　11表の「その他」は，含まない。</t>
  </si>
  <si>
    <t>総数</t>
  </si>
  <si>
    <t>石狩</t>
  </si>
  <si>
    <t>空知</t>
  </si>
  <si>
    <t>後志</t>
  </si>
  <si>
    <t>胆振</t>
  </si>
  <si>
    <t>渡島</t>
  </si>
  <si>
    <t>檜山</t>
  </si>
  <si>
    <t>上川</t>
  </si>
  <si>
    <t>留萌</t>
  </si>
  <si>
    <t>宗谷</t>
  </si>
  <si>
    <t>日高</t>
  </si>
  <si>
    <t>十勝</t>
  </si>
  <si>
    <t>釧路</t>
  </si>
  <si>
    <t>根室</t>
  </si>
  <si>
    <t>その他</t>
  </si>
  <si>
    <t>道外</t>
  </si>
  <si>
    <t>東北</t>
  </si>
  <si>
    <t>関東</t>
  </si>
  <si>
    <t>甲信越</t>
  </si>
  <si>
    <t>東海</t>
  </si>
  <si>
    <t>北陸</t>
  </si>
  <si>
    <t>近畿</t>
  </si>
  <si>
    <t>中国</t>
  </si>
  <si>
    <t>四国</t>
  </si>
  <si>
    <t>九州・沖縄</t>
  </si>
  <si>
    <t>国外</t>
  </si>
  <si>
    <t>その他</t>
  </si>
  <si>
    <t>オホーツク</t>
  </si>
  <si>
    <t>道内</t>
  </si>
  <si>
    <t>都市内訳</t>
  </si>
  <si>
    <t>（再掲）</t>
  </si>
  <si>
    <t>-</t>
  </si>
  <si>
    <t>-</t>
  </si>
  <si>
    <t>道内の主な</t>
  </si>
  <si>
    <t>令和3年(2021)</t>
  </si>
  <si>
    <t>札幌市</t>
  </si>
  <si>
    <t>函館市</t>
  </si>
  <si>
    <t>小樽市</t>
  </si>
  <si>
    <t>釧路市</t>
  </si>
  <si>
    <t>帯広市</t>
  </si>
  <si>
    <t>北見市</t>
  </si>
  <si>
    <t>留萌市</t>
  </si>
  <si>
    <t>苫小牧市</t>
  </si>
  <si>
    <t>稚内市</t>
  </si>
  <si>
    <t>江別市</t>
  </si>
  <si>
    <t>士別市</t>
  </si>
  <si>
    <t>名寄市</t>
  </si>
  <si>
    <t>千歳市</t>
  </si>
  <si>
    <t>富良野市</t>
  </si>
  <si>
    <t>-</t>
  </si>
  <si>
    <t>-</t>
  </si>
  <si>
    <t>地域</t>
  </si>
  <si>
    <t>12　地域別人口移動状況（住民基本台帳）</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</si>
</sst>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0_ "/>
    <numFmt numFmtId="178" formatCode="&quot;¥&quot;#,##0_);[Red]\(&quot;¥&quot;#,##0\)"/>
    <numFmt numFmtId="179" formatCode="#,##0.0"/>
    <numFmt numFmtId="180" formatCode="#,##0_ "/>
    <numFmt numFmtId="181" formatCode="&quot;このデータは住民基本台帳ネットワークシステム上の&quot;gggee&quot;年&quot;m&quot;月&quot;d&quot;日現在の入力状況であり、各市町村が公表する住民基本台帳人口と一致しない場合があります。&quot;"/>
    <numFmt numFmtId="182" formatCode="gggee&quot;年&quot;m&quot;月&quot;d&quot;日&quot;&quot;現&quot;&quot;在&quot;"/>
  </numFmts>
  <fonts count="45">
    <font>
      <sz val="11"/>
      <name val="ＭＳ Ｐゴシック"/>
      <family val="3"/>
    </font>
    <font>
      <sz val="10"/>
      <color indexed="8"/>
      <name val="ＭＳ Ｐゴシック"/>
      <family val="3"/>
    </font>
    <font>
      <sz val="10"/>
      <color indexed="8"/>
      <name val="Arial"/>
      <family val="2"/>
    </font>
    <font>
      <sz val="10"/>
      <name val="Arial"/>
      <family val="2"/>
    </font>
    <font>
      <b/>
      <sz val="12"/>
      <name val="Arial"/>
      <family val="2"/>
    </font>
    <font>
      <sz val="6"/>
      <name val="ＭＳ Ｐゴシック"/>
      <family val="3"/>
    </font>
    <font>
      <b/>
      <sz val="14"/>
      <name val="ＭＳ Ｐ明朝"/>
      <family val="1"/>
    </font>
    <font>
      <sz val="10"/>
      <name val="ＭＳ Ｐ明朝"/>
      <family val="1"/>
    </font>
    <font>
      <b/>
      <sz val="10"/>
      <name val="ＭＳ Ｐ明朝"/>
      <family val="1"/>
    </font>
    <font>
      <sz val="14"/>
      <name val="ＭＳ Ｐ明朝"/>
      <family val="1"/>
    </font>
    <font>
      <sz val="10"/>
      <color indexed="9"/>
      <name val="ＭＳ Ｐゴシック"/>
      <family val="3"/>
    </font>
    <font>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1"/>
      <color indexed="8"/>
      <name val="ＭＳ Ｐゴシック"/>
      <family val="3"/>
    </font>
    <font>
      <sz val="10"/>
      <color indexed="17"/>
      <name val="ＭＳ Ｐゴシック"/>
      <family val="3"/>
    </font>
    <font>
      <sz val="10"/>
      <color theme="1"/>
      <name val="Calibri"/>
      <family val="3"/>
    </font>
    <font>
      <sz val="10"/>
      <color theme="0"/>
      <name val="Calibri"/>
      <family val="3"/>
    </font>
    <font>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1"/>
      <color theme="1"/>
      <name val="Calibri"/>
      <family val="3"/>
    </font>
    <font>
      <sz val="10"/>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
      <left/>
      <right/>
      <top style="thin"/>
      <bottom/>
    </border>
    <border>
      <left style="thin"/>
      <right/>
      <top/>
      <bottom/>
    </border>
    <border>
      <left style="thin"/>
      <right style="thin"/>
      <top style="thin"/>
      <bottom style="thin"/>
    </border>
    <border>
      <left/>
      <right style="thin"/>
      <top/>
      <bottom/>
    </border>
    <border>
      <left/>
      <right style="thin"/>
      <top/>
      <bottom style="thin"/>
    </border>
    <border>
      <left style="thin"/>
      <right/>
      <top/>
      <bottom style="thin"/>
    </border>
    <border>
      <left/>
      <right style="thin"/>
      <top style="thin"/>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76" fontId="2" fillId="0" borderId="0" applyFill="0" applyBorder="0" applyAlignment="0">
      <protection/>
    </xf>
    <xf numFmtId="0" fontId="4" fillId="0" borderId="1" applyNumberFormat="0" applyAlignment="0" applyProtection="0"/>
    <xf numFmtId="0" fontId="4" fillId="0" borderId="2">
      <alignment horizontal="left" vertical="center"/>
      <protection/>
    </xf>
    <xf numFmtId="0" fontId="3"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3"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2" fillId="0" borderId="5" applyNumberFormat="0" applyFill="0" applyAlignment="0" applyProtection="0"/>
    <xf numFmtId="0" fontId="33" fillId="29" borderId="0" applyNumberFormat="0" applyBorder="0" applyAlignment="0" applyProtection="0"/>
    <xf numFmtId="0" fontId="34" fillId="30" borderId="6"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30" borderId="11"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6" applyNumberFormat="0" applyAlignment="0" applyProtection="0"/>
    <xf numFmtId="0" fontId="43" fillId="0" borderId="0">
      <alignment vertical="center"/>
      <protection/>
    </xf>
    <xf numFmtId="0" fontId="44" fillId="32" borderId="0" applyNumberFormat="0" applyBorder="0" applyAlignment="0" applyProtection="0"/>
  </cellStyleXfs>
  <cellXfs count="48">
    <xf numFmtId="0" fontId="0" fillId="0" borderId="0" xfId="0" applyAlignment="1">
      <alignment/>
    </xf>
    <xf numFmtId="0" fontId="7" fillId="0" borderId="0" xfId="0" applyFont="1" applyFill="1" applyBorder="1" applyAlignment="1">
      <alignment vertical="center"/>
    </xf>
    <xf numFmtId="0" fontId="7" fillId="0" borderId="12" xfId="0" applyFont="1" applyFill="1" applyBorder="1" applyAlignment="1">
      <alignment vertical="center"/>
    </xf>
    <xf numFmtId="0" fontId="9"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7" fillId="0" borderId="0" xfId="0" applyFont="1" applyFill="1" applyAlignment="1">
      <alignment horizontal="right" vertical="center"/>
    </xf>
    <xf numFmtId="0" fontId="8" fillId="0" borderId="0" xfId="0" applyFont="1" applyFill="1" applyAlignment="1">
      <alignment horizontal="distributed" vertical="center"/>
    </xf>
    <xf numFmtId="0" fontId="7" fillId="0" borderId="13" xfId="0" applyFont="1" applyFill="1" applyBorder="1" applyAlignment="1">
      <alignment vertical="center"/>
    </xf>
    <xf numFmtId="0" fontId="7" fillId="0" borderId="13" xfId="0" applyFont="1" applyFill="1" applyBorder="1" applyAlignment="1">
      <alignment horizontal="right" vertical="center"/>
    </xf>
    <xf numFmtId="0" fontId="7" fillId="0" borderId="0" xfId="0" applyFont="1" applyFill="1" applyAlignment="1">
      <alignment horizontal="distributed" vertical="center"/>
    </xf>
    <xf numFmtId="38" fontId="8" fillId="0" borderId="14" xfId="52" applyFont="1" applyFill="1" applyBorder="1" applyAlignment="1">
      <alignment horizontal="right" vertical="center" indent="1"/>
    </xf>
    <xf numFmtId="38" fontId="8" fillId="0" borderId="0" xfId="52" applyFont="1" applyFill="1" applyBorder="1" applyAlignment="1">
      <alignment horizontal="right" vertical="center" indent="1"/>
    </xf>
    <xf numFmtId="4" fontId="7" fillId="0" borderId="0" xfId="52" applyNumberFormat="1" applyFont="1" applyFill="1" applyBorder="1" applyAlignment="1">
      <alignment horizontal="right" vertical="center" indent="1"/>
    </xf>
    <xf numFmtId="4" fontId="7" fillId="0" borderId="12" xfId="52" applyNumberFormat="1" applyFont="1" applyFill="1" applyBorder="1" applyAlignment="1">
      <alignment horizontal="right" vertical="center" indent="1"/>
    </xf>
    <xf numFmtId="38" fontId="7" fillId="0" borderId="15" xfId="52" applyFont="1" applyFill="1" applyBorder="1" applyAlignment="1">
      <alignment horizontal="center" vertical="center"/>
    </xf>
    <xf numFmtId="0" fontId="7" fillId="0" borderId="0" xfId="0" applyFont="1" applyFill="1" applyBorder="1" applyAlignment="1">
      <alignment horizontal="left" vertical="center"/>
    </xf>
    <xf numFmtId="177" fontId="7" fillId="0" borderId="15" xfId="0" applyNumberFormat="1" applyFont="1" applyFill="1" applyBorder="1" applyAlignment="1">
      <alignment horizontal="center" vertical="center"/>
    </xf>
    <xf numFmtId="38" fontId="7" fillId="0" borderId="16" xfId="52" applyFont="1" applyFill="1" applyBorder="1" applyAlignment="1">
      <alignment horizontal="center" vertical="center"/>
    </xf>
    <xf numFmtId="178" fontId="7" fillId="0" borderId="12" xfId="52" applyNumberFormat="1" applyFont="1" applyFill="1" applyBorder="1" applyAlignment="1">
      <alignment horizontal="right" vertical="center" indent="1"/>
    </xf>
    <xf numFmtId="179" fontId="8" fillId="0" borderId="14" xfId="52" applyNumberFormat="1" applyFont="1" applyFill="1" applyBorder="1" applyAlignment="1">
      <alignment horizontal="right" vertical="center" indent="1"/>
    </xf>
    <xf numFmtId="179" fontId="8" fillId="0" borderId="0" xfId="52" applyNumberFormat="1" applyFont="1" applyFill="1" applyBorder="1" applyAlignment="1">
      <alignment horizontal="right" vertical="center" indent="1"/>
    </xf>
    <xf numFmtId="179" fontId="7" fillId="0" borderId="0" xfId="52" applyNumberFormat="1" applyFont="1" applyFill="1" applyBorder="1" applyAlignment="1">
      <alignment horizontal="right" vertical="center" indent="1"/>
    </xf>
    <xf numFmtId="179" fontId="7" fillId="0" borderId="12" xfId="52" applyNumberFormat="1" applyFont="1" applyFill="1" applyBorder="1" applyAlignment="1">
      <alignment horizontal="right" vertical="center" indent="1"/>
    </xf>
    <xf numFmtId="0" fontId="7" fillId="0" borderId="17"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8" xfId="0" applyFont="1" applyFill="1" applyBorder="1" applyAlignment="1">
      <alignment horizontal="distributed" vertical="center"/>
    </xf>
    <xf numFmtId="38" fontId="7" fillId="0" borderId="0" xfId="52" applyFont="1" applyFill="1" applyBorder="1" applyAlignment="1">
      <alignment horizontal="right" vertical="center" indent="1"/>
    </xf>
    <xf numFmtId="0" fontId="7" fillId="0" borderId="0" xfId="52" applyNumberFormat="1" applyFont="1" applyFill="1" applyBorder="1" applyAlignment="1">
      <alignment horizontal="right" vertical="center" indent="1"/>
    </xf>
    <xf numFmtId="0" fontId="7" fillId="0" borderId="19" xfId="52" applyNumberFormat="1" applyFont="1" applyFill="1" applyBorder="1" applyAlignment="1">
      <alignment horizontal="right" vertical="center" indent="1"/>
    </xf>
    <xf numFmtId="0" fontId="7" fillId="0" borderId="12" xfId="52" applyNumberFormat="1" applyFont="1" applyFill="1" applyBorder="1" applyAlignment="1">
      <alignment horizontal="right" vertical="center" indent="1"/>
    </xf>
    <xf numFmtId="38" fontId="7" fillId="0" borderId="12" xfId="52" applyFont="1" applyFill="1" applyBorder="1" applyAlignment="1">
      <alignment horizontal="right" vertical="center" indent="1"/>
    </xf>
    <xf numFmtId="0" fontId="7" fillId="0" borderId="0"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8"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7" xfId="0" applyFont="1" applyFill="1" applyBorder="1" applyAlignment="1">
      <alignment horizontal="distributed" vertical="center"/>
    </xf>
    <xf numFmtId="38" fontId="7" fillId="0" borderId="19" xfId="52" applyFont="1" applyFill="1" applyBorder="1" applyAlignment="1">
      <alignment horizontal="center" vertical="center"/>
    </xf>
    <xf numFmtId="38" fontId="7" fillId="0" borderId="18" xfId="52" applyFont="1" applyFill="1" applyBorder="1" applyAlignment="1">
      <alignment horizontal="center" vertical="center"/>
    </xf>
    <xf numFmtId="38" fontId="7" fillId="0" borderId="12" xfId="52" applyFont="1" applyFill="1" applyBorder="1" applyAlignment="1">
      <alignment horizontal="center" vertical="center"/>
    </xf>
    <xf numFmtId="0" fontId="7" fillId="0" borderId="0" xfId="0" applyFont="1" applyFill="1" applyBorder="1" applyAlignment="1">
      <alignment horizontal="distributed" vertical="center" indent="3"/>
    </xf>
    <xf numFmtId="0" fontId="6" fillId="0" borderId="0" xfId="0" applyFont="1" applyFill="1" applyAlignment="1">
      <alignment horizontal="center" vertical="center"/>
    </xf>
    <xf numFmtId="0" fontId="8" fillId="0" borderId="14" xfId="0" applyFont="1" applyFill="1" applyBorder="1" applyAlignment="1">
      <alignment horizontal="distributed" vertical="center"/>
    </xf>
    <xf numFmtId="0" fontId="8" fillId="0" borderId="20" xfId="0" applyFont="1" applyFill="1" applyBorder="1" applyAlignment="1">
      <alignment horizontal="distributed" vertical="center"/>
    </xf>
    <xf numFmtId="0" fontId="8" fillId="0" borderId="0" xfId="0" applyFont="1" applyFill="1" applyBorder="1" applyAlignment="1">
      <alignment horizontal="distributed" vertical="center" wrapText="1"/>
    </xf>
    <xf numFmtId="0" fontId="8" fillId="0" borderId="17" xfId="0" applyFont="1" applyFill="1" applyBorder="1" applyAlignment="1">
      <alignment horizontal="distributed"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286">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1:J49"/>
  <sheetViews>
    <sheetView showGridLines="0" tabSelected="1" view="pageBreakPreview" zoomScaleSheetLayoutView="100"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1" sqref="A1"/>
    </sheetView>
  </sheetViews>
  <sheetFormatPr defaultColWidth="1.625" defaultRowHeight="13.5" customHeight="1"/>
  <cols>
    <col min="1" max="1" width="1.625" style="4" customWidth="1"/>
    <col min="2" max="3" width="2.625" style="4" customWidth="1"/>
    <col min="4" max="4" width="5.625" style="4" customWidth="1"/>
    <col min="5" max="5" width="9.625" style="4" customWidth="1"/>
    <col min="6" max="9" width="16.625" style="4" customWidth="1"/>
    <col min="10" max="16384" width="1.625" style="4" customWidth="1"/>
  </cols>
  <sheetData>
    <row r="1" spans="2:9" s="3" customFormat="1" ht="18" customHeight="1">
      <c r="B1" s="43" t="s">
        <v>60</v>
      </c>
      <c r="C1" s="43"/>
      <c r="D1" s="43"/>
      <c r="E1" s="43"/>
      <c r="F1" s="43"/>
      <c r="G1" s="43"/>
      <c r="H1" s="43"/>
      <c r="I1" s="43"/>
    </row>
    <row r="2" spans="4:5" ht="13.5" customHeight="1">
      <c r="D2" s="6"/>
      <c r="E2" s="6"/>
    </row>
    <row r="3" spans="2:9" ht="15" customHeight="1" thickBot="1">
      <c r="B3" s="9" t="s">
        <v>0</v>
      </c>
      <c r="C3" s="9"/>
      <c r="D3" s="9"/>
      <c r="E3" s="9"/>
      <c r="F3" s="9"/>
      <c r="G3" s="9"/>
      <c r="H3" s="9"/>
      <c r="I3" s="10" t="s">
        <v>42</v>
      </c>
    </row>
    <row r="4" spans="2:10" ht="18" customHeight="1" thickTop="1">
      <c r="B4" s="42" t="s">
        <v>59</v>
      </c>
      <c r="C4" s="42"/>
      <c r="D4" s="42"/>
      <c r="E4" s="42"/>
      <c r="F4" s="39" t="s">
        <v>4</v>
      </c>
      <c r="G4" s="40"/>
      <c r="H4" s="39" t="s">
        <v>5</v>
      </c>
      <c r="I4" s="41"/>
      <c r="J4" s="1"/>
    </row>
    <row r="5" spans="2:9" ht="18" customHeight="1">
      <c r="B5" s="42"/>
      <c r="C5" s="42"/>
      <c r="D5" s="42"/>
      <c r="E5" s="42"/>
      <c r="F5" s="19" t="s">
        <v>1</v>
      </c>
      <c r="G5" s="18" t="s">
        <v>2</v>
      </c>
      <c r="H5" s="16" t="s">
        <v>3</v>
      </c>
      <c r="I5" s="18" t="s">
        <v>2</v>
      </c>
    </row>
    <row r="6" spans="2:9" s="5" customFormat="1" ht="15" customHeight="1">
      <c r="B6" s="44" t="s">
        <v>8</v>
      </c>
      <c r="C6" s="44"/>
      <c r="D6" s="44"/>
      <c r="E6" s="45"/>
      <c r="F6" s="12">
        <f>SUM(F23,F7)</f>
        <v>9897</v>
      </c>
      <c r="G6" s="21">
        <v>100</v>
      </c>
      <c r="H6" s="12">
        <f>SUM(H23,H7)</f>
        <v>10522</v>
      </c>
      <c r="I6" s="21">
        <v>100</v>
      </c>
    </row>
    <row r="7" spans="2:9" s="5" customFormat="1" ht="15" customHeight="1">
      <c r="B7" s="8"/>
      <c r="C7" s="46" t="s">
        <v>36</v>
      </c>
      <c r="D7" s="46"/>
      <c r="E7" s="47"/>
      <c r="F7" s="13">
        <f>SUM(F8:F22)</f>
        <v>7393</v>
      </c>
      <c r="G7" s="22">
        <f aca="true" t="shared" si="0" ref="G7:G33">F7/$F$6*100</f>
        <v>74.69940385975549</v>
      </c>
      <c r="H7" s="13">
        <f>SUM(H8:H22)</f>
        <v>7581</v>
      </c>
      <c r="I7" s="22">
        <f>SUM(H7/$H$6*100)</f>
        <v>72.04904010644364</v>
      </c>
    </row>
    <row r="8" spans="2:9" ht="15" customHeight="1">
      <c r="B8" s="11"/>
      <c r="C8" s="11"/>
      <c r="D8" s="33" t="s">
        <v>9</v>
      </c>
      <c r="E8" s="34"/>
      <c r="F8" s="28">
        <v>2722</v>
      </c>
      <c r="G8" s="23">
        <f t="shared" si="0"/>
        <v>27.503283823380826</v>
      </c>
      <c r="H8" s="28">
        <v>3889</v>
      </c>
      <c r="I8" s="23">
        <f>SUM(H8/$H$6*100)</f>
        <v>36.96065386808591</v>
      </c>
    </row>
    <row r="9" spans="2:9" ht="15" customHeight="1">
      <c r="B9" s="11"/>
      <c r="C9" s="11"/>
      <c r="D9" s="33" t="s">
        <v>10</v>
      </c>
      <c r="E9" s="34"/>
      <c r="F9" s="28">
        <v>551</v>
      </c>
      <c r="G9" s="23">
        <f t="shared" si="0"/>
        <v>5.5673436394867135</v>
      </c>
      <c r="H9" s="28">
        <v>394</v>
      </c>
      <c r="I9" s="23">
        <f aca="true" t="shared" si="1" ref="I9:I33">SUM(H9/$H$6*100)</f>
        <v>3.744535259456377</v>
      </c>
    </row>
    <row r="10" spans="2:9" ht="15" customHeight="1">
      <c r="B10" s="11"/>
      <c r="C10" s="11"/>
      <c r="D10" s="33" t="s">
        <v>11</v>
      </c>
      <c r="E10" s="34"/>
      <c r="F10" s="28">
        <v>114</v>
      </c>
      <c r="G10" s="23">
        <f t="shared" si="0"/>
        <v>1.151864201273113</v>
      </c>
      <c r="H10" s="28">
        <v>85</v>
      </c>
      <c r="I10" s="23">
        <f t="shared" si="1"/>
        <v>0.8078312107964265</v>
      </c>
    </row>
    <row r="11" spans="2:9" ht="15" customHeight="1">
      <c r="B11" s="11"/>
      <c r="C11" s="11"/>
      <c r="D11" s="33" t="s">
        <v>12</v>
      </c>
      <c r="E11" s="34"/>
      <c r="F11" s="28">
        <v>258</v>
      </c>
      <c r="G11" s="23">
        <f t="shared" si="0"/>
        <v>2.606850560775993</v>
      </c>
      <c r="H11" s="28">
        <v>277</v>
      </c>
      <c r="I11" s="23">
        <f t="shared" si="1"/>
        <v>2.63257935753659</v>
      </c>
    </row>
    <row r="12" spans="2:9" ht="15" customHeight="1">
      <c r="B12" s="11"/>
      <c r="C12" s="11"/>
      <c r="D12" s="33" t="s">
        <v>13</v>
      </c>
      <c r="E12" s="34"/>
      <c r="F12" s="28">
        <v>237</v>
      </c>
      <c r="G12" s="23">
        <f t="shared" si="0"/>
        <v>2.3946650500151563</v>
      </c>
      <c r="H12" s="28">
        <v>193</v>
      </c>
      <c r="I12" s="23">
        <f t="shared" si="1"/>
        <v>1.8342520433377685</v>
      </c>
    </row>
    <row r="13" spans="2:9" ht="15" customHeight="1">
      <c r="B13" s="11"/>
      <c r="C13" s="11"/>
      <c r="D13" s="33" t="s">
        <v>14</v>
      </c>
      <c r="E13" s="34"/>
      <c r="F13" s="28">
        <v>16</v>
      </c>
      <c r="G13" s="23">
        <f t="shared" si="0"/>
        <v>0.16166515105587553</v>
      </c>
      <c r="H13" s="28">
        <v>10</v>
      </c>
      <c r="I13" s="23">
        <f t="shared" si="1"/>
        <v>0.09503896597605019</v>
      </c>
    </row>
    <row r="14" spans="2:9" ht="15" customHeight="1">
      <c r="B14" s="11"/>
      <c r="C14" s="11"/>
      <c r="D14" s="33" t="s">
        <v>15</v>
      </c>
      <c r="E14" s="34"/>
      <c r="F14" s="28">
        <v>1722</v>
      </c>
      <c r="G14" s="23">
        <f t="shared" si="0"/>
        <v>17.399211882388602</v>
      </c>
      <c r="H14" s="28">
        <v>1307</v>
      </c>
      <c r="I14" s="23">
        <f t="shared" si="1"/>
        <v>12.42159285306976</v>
      </c>
    </row>
    <row r="15" spans="2:9" ht="15" customHeight="1">
      <c r="B15" s="11"/>
      <c r="C15" s="11"/>
      <c r="D15" s="33" t="s">
        <v>16</v>
      </c>
      <c r="E15" s="34"/>
      <c r="F15" s="28">
        <v>229</v>
      </c>
      <c r="G15" s="23">
        <f t="shared" si="0"/>
        <v>2.3138324744872185</v>
      </c>
      <c r="H15" s="28">
        <v>116</v>
      </c>
      <c r="I15" s="23">
        <f t="shared" si="1"/>
        <v>1.102452005322182</v>
      </c>
    </row>
    <row r="16" spans="2:9" ht="15" customHeight="1">
      <c r="B16" s="11"/>
      <c r="C16" s="11"/>
      <c r="D16" s="33" t="s">
        <v>17</v>
      </c>
      <c r="E16" s="34"/>
      <c r="F16" s="28">
        <v>279</v>
      </c>
      <c r="G16" s="23">
        <f t="shared" si="0"/>
        <v>2.8190360715368294</v>
      </c>
      <c r="H16" s="28">
        <v>152</v>
      </c>
      <c r="I16" s="23">
        <f t="shared" si="1"/>
        <v>1.4445922828359627</v>
      </c>
    </row>
    <row r="17" spans="2:9" ht="15" customHeight="1">
      <c r="B17" s="11"/>
      <c r="C17" s="11"/>
      <c r="D17" s="33" t="s">
        <v>35</v>
      </c>
      <c r="E17" s="34"/>
      <c r="F17" s="28">
        <v>631</v>
      </c>
      <c r="G17" s="23">
        <f t="shared" si="0"/>
        <v>6.375669394766091</v>
      </c>
      <c r="H17" s="28">
        <v>508</v>
      </c>
      <c r="I17" s="23">
        <f t="shared" si="1"/>
        <v>4.827979471583349</v>
      </c>
    </row>
    <row r="18" spans="2:9" ht="15" customHeight="1">
      <c r="B18" s="11"/>
      <c r="C18" s="11"/>
      <c r="D18" s="33" t="s">
        <v>18</v>
      </c>
      <c r="E18" s="34"/>
      <c r="F18" s="28">
        <v>42</v>
      </c>
      <c r="G18" s="23">
        <f t="shared" si="0"/>
        <v>0.4243710215216732</v>
      </c>
      <c r="H18" s="28">
        <v>59</v>
      </c>
      <c r="I18" s="23">
        <f t="shared" si="1"/>
        <v>0.5607298992586961</v>
      </c>
    </row>
    <row r="19" spans="3:9" ht="15" customHeight="1">
      <c r="C19" s="11"/>
      <c r="D19" s="33" t="s">
        <v>19</v>
      </c>
      <c r="E19" s="34"/>
      <c r="F19" s="28">
        <v>332</v>
      </c>
      <c r="G19" s="23">
        <f t="shared" si="0"/>
        <v>3.354551884409417</v>
      </c>
      <c r="H19" s="28">
        <v>357</v>
      </c>
      <c r="I19" s="23">
        <f t="shared" si="1"/>
        <v>3.3928910853449916</v>
      </c>
    </row>
    <row r="20" spans="3:9" ht="15" customHeight="1">
      <c r="C20" s="11"/>
      <c r="D20" s="33" t="s">
        <v>20</v>
      </c>
      <c r="E20" s="34"/>
      <c r="F20" s="28">
        <v>202</v>
      </c>
      <c r="G20" s="23">
        <f t="shared" si="0"/>
        <v>2.0410225320804285</v>
      </c>
      <c r="H20" s="28">
        <v>198</v>
      </c>
      <c r="I20" s="23">
        <f t="shared" si="1"/>
        <v>1.8817715263257935</v>
      </c>
    </row>
    <row r="21" spans="3:9" ht="15" customHeight="1">
      <c r="C21" s="11"/>
      <c r="D21" s="33" t="s">
        <v>21</v>
      </c>
      <c r="E21" s="34"/>
      <c r="F21" s="28">
        <v>58</v>
      </c>
      <c r="G21" s="23">
        <f t="shared" si="0"/>
        <v>0.5860361725775487</v>
      </c>
      <c r="H21" s="28">
        <v>36</v>
      </c>
      <c r="I21" s="23">
        <f t="shared" si="1"/>
        <v>0.3421402775137806</v>
      </c>
    </row>
    <row r="22" spans="3:9" ht="15" customHeight="1">
      <c r="C22" s="11"/>
      <c r="D22" s="33" t="s">
        <v>22</v>
      </c>
      <c r="E22" s="34"/>
      <c r="F22" s="29" t="s">
        <v>57</v>
      </c>
      <c r="G22" s="14" t="s">
        <v>39</v>
      </c>
      <c r="H22" s="29" t="s">
        <v>57</v>
      </c>
      <c r="I22" s="14" t="s">
        <v>39</v>
      </c>
    </row>
    <row r="23" spans="3:9" s="5" customFormat="1" ht="15" customHeight="1">
      <c r="C23" s="37" t="s">
        <v>23</v>
      </c>
      <c r="D23" s="37"/>
      <c r="E23" s="38"/>
      <c r="F23" s="13">
        <f>SUM(F24:F34)</f>
        <v>2504</v>
      </c>
      <c r="G23" s="22">
        <f t="shared" si="0"/>
        <v>25.30059614024452</v>
      </c>
      <c r="H23" s="13">
        <f>SUM(H24:H34)</f>
        <v>2941</v>
      </c>
      <c r="I23" s="22">
        <f t="shared" si="1"/>
        <v>27.95095989355636</v>
      </c>
    </row>
    <row r="24" spans="3:9" ht="15" customHeight="1">
      <c r="C24" s="11"/>
      <c r="D24" s="33" t="s">
        <v>24</v>
      </c>
      <c r="E24" s="34"/>
      <c r="F24" s="28">
        <v>321</v>
      </c>
      <c r="G24" s="23">
        <f t="shared" si="0"/>
        <v>3.2434070930585026</v>
      </c>
      <c r="H24" s="28">
        <v>304</v>
      </c>
      <c r="I24" s="23">
        <f t="shared" si="1"/>
        <v>2.8891845656719255</v>
      </c>
    </row>
    <row r="25" spans="3:9" ht="15" customHeight="1">
      <c r="C25" s="11"/>
      <c r="D25" s="33" t="s">
        <v>25</v>
      </c>
      <c r="E25" s="34"/>
      <c r="F25" s="28">
        <v>1231</v>
      </c>
      <c r="G25" s="23">
        <f t="shared" si="0"/>
        <v>12.438112559361421</v>
      </c>
      <c r="H25" s="28">
        <v>1498</v>
      </c>
      <c r="I25" s="23">
        <f t="shared" si="1"/>
        <v>14.236837103212316</v>
      </c>
    </row>
    <row r="26" spans="3:9" ht="15" customHeight="1">
      <c r="C26" s="11"/>
      <c r="D26" s="33" t="s">
        <v>26</v>
      </c>
      <c r="E26" s="34"/>
      <c r="F26" s="28">
        <v>99</v>
      </c>
      <c r="G26" s="23">
        <f t="shared" si="0"/>
        <v>1.00030312215823</v>
      </c>
      <c r="H26" s="28">
        <v>89</v>
      </c>
      <c r="I26" s="23">
        <f t="shared" si="1"/>
        <v>0.8458467971868466</v>
      </c>
    </row>
    <row r="27" spans="3:9" ht="15" customHeight="1">
      <c r="C27" s="11"/>
      <c r="D27" s="33" t="s">
        <v>27</v>
      </c>
      <c r="E27" s="34"/>
      <c r="F27" s="28">
        <v>214</v>
      </c>
      <c r="G27" s="23">
        <f t="shared" si="0"/>
        <v>2.1622713953723354</v>
      </c>
      <c r="H27" s="28">
        <v>240</v>
      </c>
      <c r="I27" s="23">
        <f t="shared" si="1"/>
        <v>2.2809351834252043</v>
      </c>
    </row>
    <row r="28" spans="3:9" ht="15" customHeight="1">
      <c r="C28" s="11"/>
      <c r="D28" s="33" t="s">
        <v>28</v>
      </c>
      <c r="E28" s="34"/>
      <c r="F28" s="28">
        <v>32</v>
      </c>
      <c r="G28" s="23">
        <f t="shared" si="0"/>
        <v>0.32333030211175107</v>
      </c>
      <c r="H28" s="28">
        <v>49</v>
      </c>
      <c r="I28" s="23">
        <f t="shared" si="1"/>
        <v>0.4656909332826459</v>
      </c>
    </row>
    <row r="29" spans="3:9" ht="15" customHeight="1">
      <c r="C29" s="11"/>
      <c r="D29" s="33" t="s">
        <v>29</v>
      </c>
      <c r="E29" s="34"/>
      <c r="F29" s="28">
        <v>195</v>
      </c>
      <c r="G29" s="23">
        <f t="shared" si="0"/>
        <v>1.9702940284934827</v>
      </c>
      <c r="H29" s="28">
        <v>314</v>
      </c>
      <c r="I29" s="23">
        <f t="shared" si="1"/>
        <v>2.984223531647976</v>
      </c>
    </row>
    <row r="30" spans="3:9" ht="15" customHeight="1">
      <c r="C30" s="11"/>
      <c r="D30" s="33" t="s">
        <v>30</v>
      </c>
      <c r="E30" s="34"/>
      <c r="F30" s="28">
        <v>50</v>
      </c>
      <c r="G30" s="23">
        <f t="shared" si="0"/>
        <v>0.5052035970496109</v>
      </c>
      <c r="H30" s="28">
        <v>77</v>
      </c>
      <c r="I30" s="23">
        <f t="shared" si="1"/>
        <v>0.7318000380155865</v>
      </c>
    </row>
    <row r="31" spans="3:9" ht="15" customHeight="1">
      <c r="C31" s="11"/>
      <c r="D31" s="33" t="s">
        <v>31</v>
      </c>
      <c r="E31" s="34"/>
      <c r="F31" s="28">
        <v>35</v>
      </c>
      <c r="G31" s="23">
        <f t="shared" si="0"/>
        <v>0.3536425179347277</v>
      </c>
      <c r="H31" s="28">
        <v>28</v>
      </c>
      <c r="I31" s="23">
        <f t="shared" si="1"/>
        <v>0.2661091047329405</v>
      </c>
    </row>
    <row r="32" spans="3:9" ht="15" customHeight="1">
      <c r="C32" s="11"/>
      <c r="D32" s="33" t="s">
        <v>32</v>
      </c>
      <c r="E32" s="34"/>
      <c r="F32" s="28">
        <v>149</v>
      </c>
      <c r="G32" s="23">
        <f t="shared" si="0"/>
        <v>1.5055067192078406</v>
      </c>
      <c r="H32" s="28">
        <v>176</v>
      </c>
      <c r="I32" s="23">
        <f t="shared" si="1"/>
        <v>1.672685801178483</v>
      </c>
    </row>
    <row r="33" spans="3:9" ht="15" customHeight="1">
      <c r="C33" s="11"/>
      <c r="D33" s="33" t="s">
        <v>33</v>
      </c>
      <c r="E33" s="34"/>
      <c r="F33" s="28">
        <v>178</v>
      </c>
      <c r="G33" s="23">
        <f t="shared" si="0"/>
        <v>1.7985248054966152</v>
      </c>
      <c r="H33" s="28">
        <v>166</v>
      </c>
      <c r="I33" s="23">
        <f t="shared" si="1"/>
        <v>1.577646835202433</v>
      </c>
    </row>
    <row r="34" spans="2:9" ht="15" customHeight="1">
      <c r="B34" s="2"/>
      <c r="C34" s="26"/>
      <c r="D34" s="35" t="s">
        <v>34</v>
      </c>
      <c r="E34" s="36"/>
      <c r="F34" s="30" t="s">
        <v>57</v>
      </c>
      <c r="G34" s="20" t="s">
        <v>39</v>
      </c>
      <c r="H34" s="31" t="s">
        <v>58</v>
      </c>
      <c r="I34" s="15" t="s">
        <v>40</v>
      </c>
    </row>
    <row r="35" spans="2:9" ht="15" customHeight="1">
      <c r="B35" s="4" t="s">
        <v>41</v>
      </c>
      <c r="E35" s="25" t="s">
        <v>43</v>
      </c>
      <c r="F35" s="28">
        <v>2312</v>
      </c>
      <c r="G35" s="23">
        <f aca="true" t="shared" si="2" ref="G35:G48">SUM(F35/$F$6*100)</f>
        <v>23.360614327574012</v>
      </c>
      <c r="H35" s="28">
        <v>3423</v>
      </c>
      <c r="I35" s="23">
        <f>SUM(H35/$H$6*100)</f>
        <v>32.53183805360197</v>
      </c>
    </row>
    <row r="36" spans="2:9" ht="15" customHeight="1">
      <c r="B36" s="17" t="s">
        <v>37</v>
      </c>
      <c r="E36" s="25" t="s">
        <v>44</v>
      </c>
      <c r="F36" s="28">
        <v>182</v>
      </c>
      <c r="G36" s="23">
        <f t="shared" si="2"/>
        <v>1.838941093260584</v>
      </c>
      <c r="H36" s="28">
        <v>143</v>
      </c>
      <c r="I36" s="23">
        <f aca="true" t="shared" si="3" ref="I36:I48">SUM(H36/$H$6*100)</f>
        <v>1.3590572134575176</v>
      </c>
    </row>
    <row r="37" spans="2:9" ht="15" customHeight="1">
      <c r="B37" s="1" t="s">
        <v>38</v>
      </c>
      <c r="E37" s="25" t="s">
        <v>50</v>
      </c>
      <c r="F37" s="28">
        <v>116</v>
      </c>
      <c r="G37" s="23">
        <f t="shared" si="2"/>
        <v>1.1720723451550974</v>
      </c>
      <c r="H37" s="28">
        <v>151</v>
      </c>
      <c r="I37" s="23">
        <f t="shared" si="3"/>
        <v>1.4350883862383579</v>
      </c>
    </row>
    <row r="38" spans="4:9" ht="15" customHeight="1">
      <c r="D38" s="1"/>
      <c r="E38" s="25" t="s">
        <v>47</v>
      </c>
      <c r="F38" s="28">
        <v>227</v>
      </c>
      <c r="G38" s="23">
        <f t="shared" si="2"/>
        <v>2.2936243306052337</v>
      </c>
      <c r="H38" s="28">
        <v>260</v>
      </c>
      <c r="I38" s="23">
        <f t="shared" si="3"/>
        <v>2.4710131153773047</v>
      </c>
    </row>
    <row r="39" spans="4:9" ht="15" customHeight="1">
      <c r="D39" s="1"/>
      <c r="E39" s="25" t="s">
        <v>46</v>
      </c>
      <c r="F39" s="28">
        <v>177</v>
      </c>
      <c r="G39" s="23">
        <f t="shared" si="2"/>
        <v>1.7884207335556228</v>
      </c>
      <c r="H39" s="28">
        <v>172</v>
      </c>
      <c r="I39" s="23">
        <f t="shared" si="3"/>
        <v>1.6346702147880632</v>
      </c>
    </row>
    <row r="40" spans="4:9" ht="15" customHeight="1">
      <c r="D40" s="1"/>
      <c r="E40" s="25" t="s">
        <v>52</v>
      </c>
      <c r="F40" s="28">
        <v>118</v>
      </c>
      <c r="G40" s="23">
        <f t="shared" si="2"/>
        <v>1.192280489037082</v>
      </c>
      <c r="H40" s="28">
        <v>150</v>
      </c>
      <c r="I40" s="23">
        <f t="shared" si="3"/>
        <v>1.4255844896407526</v>
      </c>
    </row>
    <row r="41" spans="4:9" ht="15" customHeight="1">
      <c r="D41" s="1"/>
      <c r="E41" s="25" t="s">
        <v>48</v>
      </c>
      <c r="F41" s="28">
        <v>245</v>
      </c>
      <c r="G41" s="23">
        <f t="shared" si="2"/>
        <v>2.4754976255430936</v>
      </c>
      <c r="H41" s="28">
        <v>214</v>
      </c>
      <c r="I41" s="23">
        <f t="shared" si="3"/>
        <v>2.0338338718874738</v>
      </c>
    </row>
    <row r="42" spans="4:9" ht="15" customHeight="1">
      <c r="D42" s="1"/>
      <c r="E42" s="25" t="s">
        <v>45</v>
      </c>
      <c r="F42" s="28">
        <v>66</v>
      </c>
      <c r="G42" s="23">
        <f t="shared" si="2"/>
        <v>0.6668687481054865</v>
      </c>
      <c r="H42" s="28">
        <v>41</v>
      </c>
      <c r="I42" s="23">
        <f t="shared" si="3"/>
        <v>0.38965976050180573</v>
      </c>
    </row>
    <row r="43" spans="4:9" ht="15" customHeight="1">
      <c r="D43" s="1"/>
      <c r="E43" s="25" t="s">
        <v>55</v>
      </c>
      <c r="F43" s="28">
        <v>139</v>
      </c>
      <c r="G43" s="23">
        <f t="shared" si="2"/>
        <v>1.4044659997979188</v>
      </c>
      <c r="H43" s="28">
        <v>122</v>
      </c>
      <c r="I43" s="23">
        <f t="shared" si="3"/>
        <v>1.159475384907812</v>
      </c>
    </row>
    <row r="44" spans="4:9" ht="15" customHeight="1">
      <c r="D44" s="1"/>
      <c r="E44" s="25" t="s">
        <v>51</v>
      </c>
      <c r="F44" s="28">
        <v>166</v>
      </c>
      <c r="G44" s="23">
        <f t="shared" si="2"/>
        <v>1.6772759422047085</v>
      </c>
      <c r="H44" s="28">
        <v>90</v>
      </c>
      <c r="I44" s="23">
        <f t="shared" si="3"/>
        <v>0.8553506937844516</v>
      </c>
    </row>
    <row r="45" spans="4:9" ht="15" customHeight="1">
      <c r="D45" s="1"/>
      <c r="E45" s="25" t="s">
        <v>54</v>
      </c>
      <c r="F45" s="28">
        <v>348</v>
      </c>
      <c r="G45" s="23">
        <f t="shared" si="2"/>
        <v>3.5162170354652926</v>
      </c>
      <c r="H45" s="28">
        <v>260</v>
      </c>
      <c r="I45" s="23">
        <f t="shared" si="3"/>
        <v>2.4710131153773047</v>
      </c>
    </row>
    <row r="46" spans="4:9" ht="15" customHeight="1">
      <c r="D46" s="1"/>
      <c r="E46" s="25" t="s">
        <v>56</v>
      </c>
      <c r="F46" s="28">
        <v>186</v>
      </c>
      <c r="G46" s="23">
        <f t="shared" si="2"/>
        <v>1.8793573810245527</v>
      </c>
      <c r="H46" s="28">
        <v>127</v>
      </c>
      <c r="I46" s="23">
        <f t="shared" si="3"/>
        <v>1.2069948678958373</v>
      </c>
    </row>
    <row r="47" spans="4:9" ht="15" customHeight="1">
      <c r="D47" s="1"/>
      <c r="E47" s="25" t="s">
        <v>49</v>
      </c>
      <c r="F47" s="28">
        <v>161</v>
      </c>
      <c r="G47" s="23">
        <f t="shared" si="2"/>
        <v>1.6267555824997473</v>
      </c>
      <c r="H47" s="28">
        <v>56</v>
      </c>
      <c r="I47" s="23">
        <f t="shared" si="3"/>
        <v>0.532218209465881</v>
      </c>
    </row>
    <row r="48" spans="2:9" ht="15" customHeight="1">
      <c r="B48" s="2"/>
      <c r="C48" s="2"/>
      <c r="D48" s="2"/>
      <c r="E48" s="27" t="s">
        <v>53</v>
      </c>
      <c r="F48" s="32">
        <v>169</v>
      </c>
      <c r="G48" s="24">
        <f t="shared" si="2"/>
        <v>1.7075881580276853</v>
      </c>
      <c r="H48" s="32">
        <v>76</v>
      </c>
      <c r="I48" s="24">
        <f t="shared" si="3"/>
        <v>0.7222961414179814</v>
      </c>
    </row>
    <row r="49" spans="2:9" ht="15" customHeight="1">
      <c r="B49" s="4" t="s">
        <v>7</v>
      </c>
      <c r="E49" s="7"/>
      <c r="I49" s="7" t="s">
        <v>6</v>
      </c>
    </row>
  </sheetData>
  <sheetProtection/>
  <mergeCells count="33">
    <mergeCell ref="F4:G4"/>
    <mergeCell ref="H4:I4"/>
    <mergeCell ref="B4:E5"/>
    <mergeCell ref="B1:I1"/>
    <mergeCell ref="B6:E6"/>
    <mergeCell ref="C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C23:E23"/>
    <mergeCell ref="D24:E24"/>
    <mergeCell ref="D25:E25"/>
    <mergeCell ref="D31:E31"/>
    <mergeCell ref="D32:E32"/>
    <mergeCell ref="D33:E33"/>
    <mergeCell ref="D34:E34"/>
    <mergeCell ref="D26:E26"/>
    <mergeCell ref="D27:E27"/>
    <mergeCell ref="D28:E28"/>
    <mergeCell ref="D29:E29"/>
    <mergeCell ref="D30:E30"/>
  </mergeCells>
  <printOptions horizontalCentered="1"/>
  <pageMargins left="0.5905511811023623"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中央オフセット印刷（株）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soumu063</cp:lastModifiedBy>
  <cp:lastPrinted>2021-07-28T01:20:45Z</cp:lastPrinted>
  <dcterms:created xsi:type="dcterms:W3CDTF">1998-03-13T02:54:48Z</dcterms:created>
  <dcterms:modified xsi:type="dcterms:W3CDTF">2022-03-08T06:31:44Z</dcterms:modified>
  <cp:category/>
  <cp:version/>
  <cp:contentType/>
  <cp:contentStatus/>
</cp:coreProperties>
</file>