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90" windowHeight="6765" firstSheet="1" activeTab="1"/>
  </bookViews>
  <sheets>
    <sheet name="000000" sheetId="1" state="veryHidden" r:id="rId1"/>
    <sheet name="12" sheetId="2" r:id="rId2"/>
  </sheets>
  <definedNames>
    <definedName name="_xlnm.Print_Area" localSheetId="1">'12'!$A$1:$J$49</definedName>
  </definedNames>
  <calcPr fullCalcOnLoad="1"/>
</workbook>
</file>

<file path=xl/sharedStrings.xml><?xml version="1.0" encoding="utf-8"?>
<sst xmlns="http://schemas.openxmlformats.org/spreadsheetml/2006/main" count="66" uniqueCount="60">
  <si>
    <t>単位　人・％</t>
  </si>
  <si>
    <t>転 入 者 数</t>
  </si>
  <si>
    <t>構  成  比</t>
  </si>
  <si>
    <t>転 出 者 数</t>
  </si>
  <si>
    <t>札幌市</t>
  </si>
  <si>
    <t>函館市</t>
  </si>
  <si>
    <t>小樽市</t>
  </si>
  <si>
    <t>室蘭市</t>
  </si>
  <si>
    <t>釧路市</t>
  </si>
  <si>
    <t>帯広市</t>
  </si>
  <si>
    <t>北見市</t>
  </si>
  <si>
    <t>苫小牧市</t>
  </si>
  <si>
    <t>稚内市</t>
  </si>
  <si>
    <t>名寄市</t>
  </si>
  <si>
    <t>士別市</t>
  </si>
  <si>
    <t>富良野市</t>
  </si>
  <si>
    <t>留萌市</t>
  </si>
  <si>
    <t>深川市</t>
  </si>
  <si>
    <t>転　　　　　　入</t>
  </si>
  <si>
    <t>転　　　　　　出</t>
  </si>
  <si>
    <t>区　　　　　　　分</t>
  </si>
  <si>
    <t>12　地方別人口移動状況（住民基本台帳）</t>
  </si>
  <si>
    <t>資料　市民生活部</t>
  </si>
  <si>
    <t>注　11表の「その他」は，含まない。</t>
  </si>
  <si>
    <t>総数</t>
  </si>
  <si>
    <t>石狩</t>
  </si>
  <si>
    <t>空知</t>
  </si>
  <si>
    <t>後志</t>
  </si>
  <si>
    <t>胆振</t>
  </si>
  <si>
    <t>渡島</t>
  </si>
  <si>
    <t>檜山</t>
  </si>
  <si>
    <t>上川</t>
  </si>
  <si>
    <t>留萌</t>
  </si>
  <si>
    <t>宗谷</t>
  </si>
  <si>
    <t>日高</t>
  </si>
  <si>
    <t>十勝</t>
  </si>
  <si>
    <t>釧路</t>
  </si>
  <si>
    <t>根室</t>
  </si>
  <si>
    <t>その他</t>
  </si>
  <si>
    <t>道外</t>
  </si>
  <si>
    <t>東北</t>
  </si>
  <si>
    <t>関東</t>
  </si>
  <si>
    <t>甲信越</t>
  </si>
  <si>
    <t>東海</t>
  </si>
  <si>
    <t>北陸</t>
  </si>
  <si>
    <t>近畿</t>
  </si>
  <si>
    <t>中国</t>
  </si>
  <si>
    <t>四国</t>
  </si>
  <si>
    <t>九州・沖縄</t>
  </si>
  <si>
    <t>国外</t>
  </si>
  <si>
    <t>その他</t>
  </si>
  <si>
    <t>オホーツク</t>
  </si>
  <si>
    <t>道内</t>
  </si>
  <si>
    <t>都市内訳</t>
  </si>
  <si>
    <t>（再掲）</t>
  </si>
  <si>
    <t>-</t>
  </si>
  <si>
    <t>-</t>
  </si>
  <si>
    <t>令和2年(2020)</t>
  </si>
  <si>
    <t>-</t>
  </si>
  <si>
    <t>道内の主な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</si>
</sst>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_ "/>
    <numFmt numFmtId="178" formatCode="&quot;¥&quot;#,##0_);[Red]\(&quot;¥&quot;#,##0\)"/>
    <numFmt numFmtId="179" formatCode="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3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1" fillId="0" borderId="5" applyNumberFormat="0" applyFill="0" applyAlignment="0" applyProtection="0"/>
    <xf numFmtId="0" fontId="32" fillId="29" borderId="0" applyNumberFormat="0" applyBorder="0" applyAlignment="0" applyProtection="0"/>
    <xf numFmtId="0" fontId="33" fillId="30" borderId="6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0" borderId="11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6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38" fontId="8" fillId="0" borderId="14" xfId="52" applyFont="1" applyFill="1" applyBorder="1" applyAlignment="1">
      <alignment horizontal="right" vertical="center" indent="1"/>
    </xf>
    <xf numFmtId="38" fontId="8" fillId="0" borderId="0" xfId="52" applyFont="1" applyFill="1" applyBorder="1" applyAlignment="1">
      <alignment horizontal="right" vertical="center" indent="1"/>
    </xf>
    <xf numFmtId="4" fontId="7" fillId="0" borderId="0" xfId="52" applyNumberFormat="1" applyFont="1" applyFill="1" applyBorder="1" applyAlignment="1">
      <alignment horizontal="right" vertical="center" indent="1"/>
    </xf>
    <xf numFmtId="4" fontId="7" fillId="0" borderId="12" xfId="52" applyNumberFormat="1" applyFont="1" applyFill="1" applyBorder="1" applyAlignment="1">
      <alignment horizontal="right" vertical="center" indent="1"/>
    </xf>
    <xf numFmtId="38" fontId="7" fillId="0" borderId="15" xfId="52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7" fontId="7" fillId="0" borderId="15" xfId="0" applyNumberFormat="1" applyFont="1" applyFill="1" applyBorder="1" applyAlignment="1">
      <alignment horizontal="center" vertical="center"/>
    </xf>
    <xf numFmtId="38" fontId="7" fillId="0" borderId="16" xfId="52" applyFont="1" applyFill="1" applyBorder="1" applyAlignment="1">
      <alignment horizontal="center" vertical="center"/>
    </xf>
    <xf numFmtId="178" fontId="7" fillId="0" borderId="12" xfId="52" applyNumberFormat="1" applyFont="1" applyFill="1" applyBorder="1" applyAlignment="1">
      <alignment horizontal="right" vertical="center" indent="1"/>
    </xf>
    <xf numFmtId="179" fontId="8" fillId="0" borderId="14" xfId="52" applyNumberFormat="1" applyFont="1" applyFill="1" applyBorder="1" applyAlignment="1">
      <alignment horizontal="right" vertical="center" indent="1"/>
    </xf>
    <xf numFmtId="179" fontId="8" fillId="0" borderId="0" xfId="52" applyNumberFormat="1" applyFont="1" applyFill="1" applyBorder="1" applyAlignment="1">
      <alignment horizontal="right" vertical="center" indent="1"/>
    </xf>
    <xf numFmtId="179" fontId="7" fillId="0" borderId="0" xfId="52" applyNumberFormat="1" applyFont="1" applyFill="1" applyBorder="1" applyAlignment="1">
      <alignment horizontal="right" vertical="center" indent="1"/>
    </xf>
    <xf numFmtId="179" fontId="7" fillId="0" borderId="12" xfId="52" applyNumberFormat="1" applyFont="1" applyFill="1" applyBorder="1" applyAlignment="1">
      <alignment horizontal="right" vertical="center" indent="1"/>
    </xf>
    <xf numFmtId="0" fontId="7" fillId="0" borderId="17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38" fontId="7" fillId="0" borderId="0" xfId="52" applyFont="1" applyFill="1" applyBorder="1" applyAlignment="1">
      <alignment horizontal="right" vertical="center" indent="1"/>
    </xf>
    <xf numFmtId="178" fontId="7" fillId="0" borderId="0" xfId="52" applyNumberFormat="1" applyFont="1" applyFill="1" applyBorder="1" applyAlignment="1">
      <alignment horizontal="right" vertical="center" indent="1"/>
    </xf>
    <xf numFmtId="178" fontId="7" fillId="0" borderId="19" xfId="52" applyNumberFormat="1" applyFont="1" applyFill="1" applyBorder="1" applyAlignment="1">
      <alignment horizontal="right" vertical="center" indent="1"/>
    </xf>
    <xf numFmtId="38" fontId="7" fillId="0" borderId="12" xfId="52" applyFont="1" applyFill="1" applyBorder="1" applyAlignment="1">
      <alignment horizontal="right" vertical="center" indent="1"/>
    </xf>
    <xf numFmtId="38" fontId="7" fillId="0" borderId="19" xfId="52" applyFont="1" applyFill="1" applyBorder="1" applyAlignment="1">
      <alignment horizontal="center" vertical="center"/>
    </xf>
    <xf numFmtId="38" fontId="7" fillId="0" borderId="18" xfId="52" applyFont="1" applyFill="1" applyBorder="1" applyAlignment="1">
      <alignment horizontal="center" vertical="center"/>
    </xf>
    <xf numFmtId="38" fontId="7" fillId="0" borderId="12" xfId="52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4" zoomScalePageLayoutView="0" workbookViewId="0" topLeftCell="B6528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J4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625" defaultRowHeight="13.5" customHeight="1"/>
  <cols>
    <col min="1" max="1" width="1.625" style="4" customWidth="1"/>
    <col min="2" max="3" width="2.625" style="4" customWidth="1"/>
    <col min="4" max="4" width="5.625" style="4" customWidth="1"/>
    <col min="5" max="5" width="9.625" style="4" customWidth="1"/>
    <col min="6" max="9" width="16.625" style="4" customWidth="1"/>
    <col min="10" max="16384" width="1.625" style="4" customWidth="1"/>
  </cols>
  <sheetData>
    <row r="1" spans="2:9" s="3" customFormat="1" ht="18" customHeight="1">
      <c r="B1" s="36" t="s">
        <v>21</v>
      </c>
      <c r="C1" s="36"/>
      <c r="D1" s="36"/>
      <c r="E1" s="36"/>
      <c r="F1" s="36"/>
      <c r="G1" s="36"/>
      <c r="H1" s="36"/>
      <c r="I1" s="36"/>
    </row>
    <row r="2" spans="4:5" ht="13.5" customHeight="1">
      <c r="D2" s="6"/>
      <c r="E2" s="6"/>
    </row>
    <row r="3" spans="2:9" ht="15" customHeight="1" thickBot="1">
      <c r="B3" s="9" t="s">
        <v>0</v>
      </c>
      <c r="C3" s="9"/>
      <c r="D3" s="9"/>
      <c r="E3" s="9"/>
      <c r="F3" s="9"/>
      <c r="G3" s="9"/>
      <c r="H3" s="9"/>
      <c r="I3" s="10" t="s">
        <v>57</v>
      </c>
    </row>
    <row r="4" spans="2:10" ht="18" customHeight="1" thickTop="1">
      <c r="B4" s="35" t="s">
        <v>20</v>
      </c>
      <c r="C4" s="35"/>
      <c r="D4" s="35"/>
      <c r="E4" s="35"/>
      <c r="F4" s="32" t="s">
        <v>18</v>
      </c>
      <c r="G4" s="33"/>
      <c r="H4" s="32" t="s">
        <v>19</v>
      </c>
      <c r="I4" s="34"/>
      <c r="J4" s="1"/>
    </row>
    <row r="5" spans="2:9" ht="18" customHeight="1">
      <c r="B5" s="35"/>
      <c r="C5" s="35"/>
      <c r="D5" s="35"/>
      <c r="E5" s="35"/>
      <c r="F5" s="19" t="s">
        <v>1</v>
      </c>
      <c r="G5" s="18" t="s">
        <v>2</v>
      </c>
      <c r="H5" s="16" t="s">
        <v>3</v>
      </c>
      <c r="I5" s="18" t="s">
        <v>2</v>
      </c>
    </row>
    <row r="6" spans="2:9" s="5" customFormat="1" ht="15" customHeight="1">
      <c r="B6" s="37" t="s">
        <v>24</v>
      </c>
      <c r="C6" s="37"/>
      <c r="D6" s="37"/>
      <c r="E6" s="38"/>
      <c r="F6" s="12">
        <f>SUM(F23,F7)</f>
        <v>10276</v>
      </c>
      <c r="G6" s="21">
        <v>100</v>
      </c>
      <c r="H6" s="12">
        <f>SUM(H23,H7)</f>
        <v>10327</v>
      </c>
      <c r="I6" s="21">
        <v>100</v>
      </c>
    </row>
    <row r="7" spans="2:9" s="5" customFormat="1" ht="15" customHeight="1">
      <c r="B7" s="8"/>
      <c r="C7" s="39" t="s">
        <v>52</v>
      </c>
      <c r="D7" s="39"/>
      <c r="E7" s="40"/>
      <c r="F7" s="13">
        <f>SUM(F8:F22)</f>
        <v>7577</v>
      </c>
      <c r="G7" s="22">
        <f aca="true" t="shared" si="0" ref="G7:G33">F7/$F$6*100</f>
        <v>73.73491630984819</v>
      </c>
      <c r="H7" s="13">
        <f>SUM(H8:H22)</f>
        <v>7477</v>
      </c>
      <c r="I7" s="22">
        <f>SUM(H7/$H$6*100)</f>
        <v>72.4024402052871</v>
      </c>
    </row>
    <row r="8" spans="2:9" ht="15" customHeight="1">
      <c r="B8" s="11"/>
      <c r="C8" s="11"/>
      <c r="D8" s="41" t="s">
        <v>25</v>
      </c>
      <c r="E8" s="42"/>
      <c r="F8" s="28">
        <v>2666</v>
      </c>
      <c r="G8" s="23">
        <f t="shared" si="0"/>
        <v>25.943947061113278</v>
      </c>
      <c r="H8" s="28">
        <v>3721</v>
      </c>
      <c r="I8" s="23">
        <f>SUM(H8/$H$6*100)</f>
        <v>36.031761402149705</v>
      </c>
    </row>
    <row r="9" spans="2:9" ht="15" customHeight="1">
      <c r="B9" s="11"/>
      <c r="C9" s="11"/>
      <c r="D9" s="41" t="s">
        <v>26</v>
      </c>
      <c r="E9" s="42"/>
      <c r="F9" s="28">
        <v>575</v>
      </c>
      <c r="G9" s="23">
        <f t="shared" si="0"/>
        <v>5.595562475671468</v>
      </c>
      <c r="H9" s="28">
        <v>408</v>
      </c>
      <c r="I9" s="23">
        <f aca="true" t="shared" si="1" ref="I9:I33">SUM(H9/$H$6*100)</f>
        <v>3.9508085600852136</v>
      </c>
    </row>
    <row r="10" spans="2:9" ht="15" customHeight="1">
      <c r="B10" s="11"/>
      <c r="C10" s="11"/>
      <c r="D10" s="41" t="s">
        <v>27</v>
      </c>
      <c r="E10" s="42"/>
      <c r="F10" s="28">
        <v>132</v>
      </c>
      <c r="G10" s="23">
        <f t="shared" si="0"/>
        <v>1.2845465161541456</v>
      </c>
      <c r="H10" s="28">
        <v>131</v>
      </c>
      <c r="I10" s="23">
        <f t="shared" si="1"/>
        <v>1.2685194151253993</v>
      </c>
    </row>
    <row r="11" spans="2:9" ht="15" customHeight="1">
      <c r="B11" s="11"/>
      <c r="C11" s="11"/>
      <c r="D11" s="41" t="s">
        <v>28</v>
      </c>
      <c r="E11" s="42"/>
      <c r="F11" s="28">
        <v>305</v>
      </c>
      <c r="G11" s="23">
        <f t="shared" si="0"/>
        <v>2.9680809653561697</v>
      </c>
      <c r="H11" s="28">
        <v>272</v>
      </c>
      <c r="I11" s="23">
        <f t="shared" si="1"/>
        <v>2.6338723733901426</v>
      </c>
    </row>
    <row r="12" spans="2:9" ht="15" customHeight="1">
      <c r="B12" s="11"/>
      <c r="C12" s="11"/>
      <c r="D12" s="41" t="s">
        <v>29</v>
      </c>
      <c r="E12" s="42"/>
      <c r="F12" s="28">
        <v>217</v>
      </c>
      <c r="G12" s="23">
        <f t="shared" si="0"/>
        <v>2.111716621253406</v>
      </c>
      <c r="H12" s="28">
        <v>205</v>
      </c>
      <c r="I12" s="23">
        <f t="shared" si="1"/>
        <v>1.9850876343565411</v>
      </c>
    </row>
    <row r="13" spans="2:9" ht="15" customHeight="1">
      <c r="B13" s="11"/>
      <c r="C13" s="11"/>
      <c r="D13" s="41" t="s">
        <v>30</v>
      </c>
      <c r="E13" s="42"/>
      <c r="F13" s="28">
        <v>25</v>
      </c>
      <c r="G13" s="23">
        <f t="shared" si="0"/>
        <v>0.24328532502919425</v>
      </c>
      <c r="H13" s="28">
        <v>16</v>
      </c>
      <c r="I13" s="23">
        <f t="shared" si="1"/>
        <v>0.15493366902294956</v>
      </c>
    </row>
    <row r="14" spans="2:9" ht="15" customHeight="1">
      <c r="B14" s="11"/>
      <c r="C14" s="11"/>
      <c r="D14" s="41" t="s">
        <v>31</v>
      </c>
      <c r="E14" s="42"/>
      <c r="F14" s="28">
        <v>1717</v>
      </c>
      <c r="G14" s="23">
        <f t="shared" si="0"/>
        <v>16.70883612300506</v>
      </c>
      <c r="H14" s="28">
        <v>1280</v>
      </c>
      <c r="I14" s="23">
        <f t="shared" si="1"/>
        <v>12.394693521835965</v>
      </c>
    </row>
    <row r="15" spans="2:9" ht="15" customHeight="1">
      <c r="B15" s="11"/>
      <c r="C15" s="11"/>
      <c r="D15" s="41" t="s">
        <v>32</v>
      </c>
      <c r="E15" s="42"/>
      <c r="F15" s="28">
        <v>255</v>
      </c>
      <c r="G15" s="23">
        <f t="shared" si="0"/>
        <v>2.4815103152977813</v>
      </c>
      <c r="H15" s="28">
        <v>151</v>
      </c>
      <c r="I15" s="23">
        <f t="shared" si="1"/>
        <v>1.4621865014040862</v>
      </c>
    </row>
    <row r="16" spans="2:9" ht="15" customHeight="1">
      <c r="B16" s="11"/>
      <c r="C16" s="11"/>
      <c r="D16" s="41" t="s">
        <v>33</v>
      </c>
      <c r="E16" s="42"/>
      <c r="F16" s="28">
        <v>307</v>
      </c>
      <c r="G16" s="23">
        <f t="shared" si="0"/>
        <v>2.9875437913585055</v>
      </c>
      <c r="H16" s="28">
        <v>206</v>
      </c>
      <c r="I16" s="23">
        <f t="shared" si="1"/>
        <v>1.9947709886704756</v>
      </c>
    </row>
    <row r="17" spans="2:9" ht="15" customHeight="1">
      <c r="B17" s="11"/>
      <c r="C17" s="11"/>
      <c r="D17" s="41" t="s">
        <v>51</v>
      </c>
      <c r="E17" s="42"/>
      <c r="F17" s="28">
        <v>673</v>
      </c>
      <c r="G17" s="23">
        <f t="shared" si="0"/>
        <v>6.549240949785909</v>
      </c>
      <c r="H17" s="28">
        <v>475</v>
      </c>
      <c r="I17" s="23">
        <f t="shared" si="1"/>
        <v>4.599593299118815</v>
      </c>
    </row>
    <row r="18" spans="2:9" ht="15" customHeight="1">
      <c r="B18" s="11"/>
      <c r="C18" s="11"/>
      <c r="D18" s="41" t="s">
        <v>34</v>
      </c>
      <c r="E18" s="42"/>
      <c r="F18" s="28">
        <v>48</v>
      </c>
      <c r="G18" s="23">
        <f t="shared" si="0"/>
        <v>0.46710782405605294</v>
      </c>
      <c r="H18" s="28">
        <v>49</v>
      </c>
      <c r="I18" s="23">
        <f t="shared" si="1"/>
        <v>0.474484361382783</v>
      </c>
    </row>
    <row r="19" spans="3:9" ht="15" customHeight="1">
      <c r="C19" s="11"/>
      <c r="D19" s="41" t="s">
        <v>35</v>
      </c>
      <c r="E19" s="42"/>
      <c r="F19" s="28">
        <v>363</v>
      </c>
      <c r="G19" s="23">
        <f t="shared" si="0"/>
        <v>3.5325029194239</v>
      </c>
      <c r="H19" s="28">
        <v>346</v>
      </c>
      <c r="I19" s="23">
        <f t="shared" si="1"/>
        <v>3.3504405926212844</v>
      </c>
    </row>
    <row r="20" spans="3:9" ht="15" customHeight="1">
      <c r="C20" s="11"/>
      <c r="D20" s="41" t="s">
        <v>36</v>
      </c>
      <c r="E20" s="42"/>
      <c r="F20" s="28">
        <v>231</v>
      </c>
      <c r="G20" s="23">
        <f t="shared" si="0"/>
        <v>2.2479564032697548</v>
      </c>
      <c r="H20" s="28">
        <v>184</v>
      </c>
      <c r="I20" s="23">
        <f t="shared" si="1"/>
        <v>1.7817371937639197</v>
      </c>
    </row>
    <row r="21" spans="3:9" ht="15" customHeight="1">
      <c r="C21" s="11"/>
      <c r="D21" s="41" t="s">
        <v>37</v>
      </c>
      <c r="E21" s="42"/>
      <c r="F21" s="28">
        <v>63</v>
      </c>
      <c r="G21" s="23">
        <f t="shared" si="0"/>
        <v>0.6130790190735695</v>
      </c>
      <c r="H21" s="28">
        <v>33</v>
      </c>
      <c r="I21" s="23">
        <f t="shared" si="1"/>
        <v>0.31955069235983347</v>
      </c>
    </row>
    <row r="22" spans="3:9" ht="15" customHeight="1">
      <c r="C22" s="11"/>
      <c r="D22" s="41" t="s">
        <v>38</v>
      </c>
      <c r="E22" s="42"/>
      <c r="F22" s="29" t="s">
        <v>58</v>
      </c>
      <c r="G22" s="14" t="s">
        <v>55</v>
      </c>
      <c r="H22" s="29" t="s">
        <v>58</v>
      </c>
      <c r="I22" s="14" t="s">
        <v>55</v>
      </c>
    </row>
    <row r="23" spans="3:9" s="5" customFormat="1" ht="15" customHeight="1">
      <c r="C23" s="43" t="s">
        <v>39</v>
      </c>
      <c r="D23" s="43"/>
      <c r="E23" s="44"/>
      <c r="F23" s="13">
        <f>SUM(F24:F34)</f>
        <v>2699</v>
      </c>
      <c r="G23" s="22">
        <f t="shared" si="0"/>
        <v>26.26508369015181</v>
      </c>
      <c r="H23" s="13">
        <f>SUM(H24:H34)</f>
        <v>2850</v>
      </c>
      <c r="I23" s="22">
        <f t="shared" si="1"/>
        <v>27.59755979471289</v>
      </c>
    </row>
    <row r="24" spans="3:9" ht="15" customHeight="1">
      <c r="C24" s="11"/>
      <c r="D24" s="41" t="s">
        <v>40</v>
      </c>
      <c r="E24" s="42"/>
      <c r="F24" s="28">
        <v>332</v>
      </c>
      <c r="G24" s="23">
        <f t="shared" si="0"/>
        <v>3.2308291163877</v>
      </c>
      <c r="H24" s="28">
        <v>307</v>
      </c>
      <c r="I24" s="23">
        <f t="shared" si="1"/>
        <v>2.9727897743778446</v>
      </c>
    </row>
    <row r="25" spans="3:9" ht="15" customHeight="1">
      <c r="C25" s="11"/>
      <c r="D25" s="41" t="s">
        <v>41</v>
      </c>
      <c r="E25" s="42"/>
      <c r="F25" s="28">
        <v>1298</v>
      </c>
      <c r="G25" s="23">
        <f t="shared" si="0"/>
        <v>12.631374075515764</v>
      </c>
      <c r="H25" s="28">
        <v>1476</v>
      </c>
      <c r="I25" s="23">
        <f t="shared" si="1"/>
        <v>14.292630967367096</v>
      </c>
    </row>
    <row r="26" spans="3:9" ht="15" customHeight="1">
      <c r="C26" s="11"/>
      <c r="D26" s="41" t="s">
        <v>42</v>
      </c>
      <c r="E26" s="42"/>
      <c r="F26" s="28">
        <v>82</v>
      </c>
      <c r="G26" s="23">
        <f t="shared" si="0"/>
        <v>0.7979758660957572</v>
      </c>
      <c r="H26" s="28">
        <v>97</v>
      </c>
      <c r="I26" s="23">
        <f t="shared" si="1"/>
        <v>0.9392853684516317</v>
      </c>
    </row>
    <row r="27" spans="3:9" ht="15" customHeight="1">
      <c r="C27" s="11"/>
      <c r="D27" s="41" t="s">
        <v>43</v>
      </c>
      <c r="E27" s="42"/>
      <c r="F27" s="28">
        <v>225</v>
      </c>
      <c r="G27" s="23">
        <f t="shared" si="0"/>
        <v>2.1895679252627485</v>
      </c>
      <c r="H27" s="28">
        <v>255</v>
      </c>
      <c r="I27" s="23">
        <f t="shared" si="1"/>
        <v>2.4692553500532584</v>
      </c>
    </row>
    <row r="28" spans="3:9" ht="15" customHeight="1">
      <c r="C28" s="11"/>
      <c r="D28" s="41" t="s">
        <v>44</v>
      </c>
      <c r="E28" s="42"/>
      <c r="F28" s="28">
        <v>22</v>
      </c>
      <c r="G28" s="23">
        <f t="shared" si="0"/>
        <v>0.21409108602569094</v>
      </c>
      <c r="H28" s="28">
        <v>57</v>
      </c>
      <c r="I28" s="23">
        <f t="shared" si="1"/>
        <v>0.5519511958942578</v>
      </c>
    </row>
    <row r="29" spans="3:9" ht="15" customHeight="1">
      <c r="C29" s="11"/>
      <c r="D29" s="41" t="s">
        <v>45</v>
      </c>
      <c r="E29" s="42"/>
      <c r="F29" s="28">
        <v>230</v>
      </c>
      <c r="G29" s="23">
        <f t="shared" si="0"/>
        <v>2.238224990268587</v>
      </c>
      <c r="H29" s="28">
        <v>256</v>
      </c>
      <c r="I29" s="23">
        <f t="shared" si="1"/>
        <v>2.478938704367193</v>
      </c>
    </row>
    <row r="30" spans="3:9" ht="15" customHeight="1">
      <c r="C30" s="11"/>
      <c r="D30" s="41" t="s">
        <v>46</v>
      </c>
      <c r="E30" s="42"/>
      <c r="F30" s="28">
        <v>72</v>
      </c>
      <c r="G30" s="23">
        <f t="shared" si="0"/>
        <v>0.7006617360840794</v>
      </c>
      <c r="H30" s="28">
        <v>58</v>
      </c>
      <c r="I30" s="23">
        <f t="shared" si="1"/>
        <v>0.5616345502081921</v>
      </c>
    </row>
    <row r="31" spans="3:9" ht="15" customHeight="1">
      <c r="C31" s="11"/>
      <c r="D31" s="41" t="s">
        <v>47</v>
      </c>
      <c r="E31" s="42"/>
      <c r="F31" s="28">
        <v>27</v>
      </c>
      <c r="G31" s="23">
        <f t="shared" si="0"/>
        <v>0.2627481510315298</v>
      </c>
      <c r="H31" s="28">
        <v>24</v>
      </c>
      <c r="I31" s="23">
        <f t="shared" si="1"/>
        <v>0.23240050353442432</v>
      </c>
    </row>
    <row r="32" spans="3:9" ht="15" customHeight="1">
      <c r="C32" s="11"/>
      <c r="D32" s="41" t="s">
        <v>48</v>
      </c>
      <c r="E32" s="42"/>
      <c r="F32" s="28">
        <v>136</v>
      </c>
      <c r="G32" s="23">
        <f t="shared" si="0"/>
        <v>1.3234721681588166</v>
      </c>
      <c r="H32" s="28">
        <v>158</v>
      </c>
      <c r="I32" s="23">
        <f t="shared" si="1"/>
        <v>1.5299699816016268</v>
      </c>
    </row>
    <row r="33" spans="3:9" ht="15" customHeight="1">
      <c r="C33" s="11"/>
      <c r="D33" s="41" t="s">
        <v>49</v>
      </c>
      <c r="E33" s="42"/>
      <c r="F33" s="28">
        <v>275</v>
      </c>
      <c r="G33" s="23">
        <f t="shared" si="0"/>
        <v>2.676138575321137</v>
      </c>
      <c r="H33" s="28">
        <v>162</v>
      </c>
      <c r="I33" s="23">
        <f t="shared" si="1"/>
        <v>1.5687033988573642</v>
      </c>
    </row>
    <row r="34" spans="2:9" ht="15" customHeight="1">
      <c r="B34" s="2"/>
      <c r="C34" s="26"/>
      <c r="D34" s="45" t="s">
        <v>50</v>
      </c>
      <c r="E34" s="46"/>
      <c r="F34" s="30" t="s">
        <v>58</v>
      </c>
      <c r="G34" s="20" t="s">
        <v>55</v>
      </c>
      <c r="H34" s="20" t="s">
        <v>58</v>
      </c>
      <c r="I34" s="15" t="s">
        <v>56</v>
      </c>
    </row>
    <row r="35" spans="2:9" ht="15" customHeight="1">
      <c r="B35" s="4" t="s">
        <v>59</v>
      </c>
      <c r="E35" s="25" t="s">
        <v>4</v>
      </c>
      <c r="F35" s="28">
        <v>2299</v>
      </c>
      <c r="G35" s="23">
        <f aca="true" t="shared" si="2" ref="G35:G48">SUM(F35/$F$6*100)</f>
        <v>22.372518489684705</v>
      </c>
      <c r="H35" s="28">
        <v>3219</v>
      </c>
      <c r="I35" s="23">
        <f>SUM(H35/$H$6*100)</f>
        <v>31.170717536554665</v>
      </c>
    </row>
    <row r="36" spans="2:9" ht="15" customHeight="1">
      <c r="B36" s="17" t="s">
        <v>53</v>
      </c>
      <c r="E36" s="25" t="s">
        <v>5</v>
      </c>
      <c r="F36" s="28">
        <v>180</v>
      </c>
      <c r="G36" s="23">
        <f t="shared" si="2"/>
        <v>1.7516543402101985</v>
      </c>
      <c r="H36" s="28">
        <v>156</v>
      </c>
      <c r="I36" s="23">
        <f aca="true" t="shared" si="3" ref="I36:I48">SUM(H36/$H$6*100)</f>
        <v>1.5106032729737582</v>
      </c>
    </row>
    <row r="37" spans="2:9" ht="15" customHeight="1">
      <c r="B37" s="1" t="s">
        <v>54</v>
      </c>
      <c r="E37" s="25" t="s">
        <v>6</v>
      </c>
      <c r="F37" s="28">
        <v>56</v>
      </c>
      <c r="G37" s="23">
        <f t="shared" si="2"/>
        <v>0.544959128065395</v>
      </c>
      <c r="H37" s="28">
        <v>64</v>
      </c>
      <c r="I37" s="23">
        <f t="shared" si="3"/>
        <v>0.6197346760917982</v>
      </c>
    </row>
    <row r="38" spans="4:9" ht="15" customHeight="1">
      <c r="D38" s="1"/>
      <c r="E38" s="25" t="s">
        <v>7</v>
      </c>
      <c r="F38" s="28">
        <v>62</v>
      </c>
      <c r="G38" s="23">
        <f t="shared" si="2"/>
        <v>0.6033476060724017</v>
      </c>
      <c r="H38" s="28">
        <v>69</v>
      </c>
      <c r="I38" s="23">
        <f t="shared" si="3"/>
        <v>0.6681514476614699</v>
      </c>
    </row>
    <row r="39" spans="4:9" ht="15" customHeight="1">
      <c r="D39" s="1"/>
      <c r="E39" s="25" t="s">
        <v>8</v>
      </c>
      <c r="F39" s="28">
        <v>215</v>
      </c>
      <c r="G39" s="23">
        <f t="shared" si="2"/>
        <v>2.0922537952510702</v>
      </c>
      <c r="H39" s="28">
        <v>164</v>
      </c>
      <c r="I39" s="23">
        <f t="shared" si="3"/>
        <v>1.588070107485233</v>
      </c>
    </row>
    <row r="40" spans="4:9" ht="15" customHeight="1">
      <c r="D40" s="1"/>
      <c r="E40" s="25" t="s">
        <v>9</v>
      </c>
      <c r="F40" s="28">
        <v>235</v>
      </c>
      <c r="G40" s="23">
        <f t="shared" si="2"/>
        <v>2.286882055274426</v>
      </c>
      <c r="H40" s="28">
        <v>245</v>
      </c>
      <c r="I40" s="23">
        <f t="shared" si="3"/>
        <v>2.372421806913915</v>
      </c>
    </row>
    <row r="41" spans="4:9" ht="15" customHeight="1">
      <c r="D41" s="1"/>
      <c r="E41" s="25" t="s">
        <v>10</v>
      </c>
      <c r="F41" s="28">
        <v>278</v>
      </c>
      <c r="G41" s="23">
        <f t="shared" si="2"/>
        <v>2.70533281432464</v>
      </c>
      <c r="H41" s="28">
        <v>205</v>
      </c>
      <c r="I41" s="23">
        <f t="shared" si="3"/>
        <v>1.9850876343565411</v>
      </c>
    </row>
    <row r="42" spans="4:9" ht="15" customHeight="1">
      <c r="D42" s="1"/>
      <c r="E42" s="25" t="s">
        <v>11</v>
      </c>
      <c r="F42" s="28">
        <v>160</v>
      </c>
      <c r="G42" s="23">
        <f t="shared" si="2"/>
        <v>1.5570260801868432</v>
      </c>
      <c r="H42" s="28">
        <v>131</v>
      </c>
      <c r="I42" s="23">
        <f t="shared" si="3"/>
        <v>1.2685194151253993</v>
      </c>
    </row>
    <row r="43" spans="4:9" ht="15" customHeight="1">
      <c r="D43" s="1"/>
      <c r="E43" s="25" t="s">
        <v>12</v>
      </c>
      <c r="F43" s="28">
        <v>164</v>
      </c>
      <c r="G43" s="23">
        <f t="shared" si="2"/>
        <v>1.5959517321915144</v>
      </c>
      <c r="H43" s="28">
        <v>109</v>
      </c>
      <c r="I43" s="23">
        <f t="shared" si="3"/>
        <v>1.0554856202188438</v>
      </c>
    </row>
    <row r="44" spans="4:9" ht="15" customHeight="1">
      <c r="D44" s="1"/>
      <c r="E44" s="25" t="s">
        <v>13</v>
      </c>
      <c r="F44" s="28">
        <v>298</v>
      </c>
      <c r="G44" s="23">
        <f t="shared" si="2"/>
        <v>2.8999610743479955</v>
      </c>
      <c r="H44" s="28">
        <v>262</v>
      </c>
      <c r="I44" s="23">
        <f t="shared" si="3"/>
        <v>2.5370388302507987</v>
      </c>
    </row>
    <row r="45" spans="4:9" ht="15" customHeight="1">
      <c r="D45" s="1"/>
      <c r="E45" s="25" t="s">
        <v>14</v>
      </c>
      <c r="F45" s="28">
        <v>164</v>
      </c>
      <c r="G45" s="23">
        <f t="shared" si="2"/>
        <v>1.5959517321915144</v>
      </c>
      <c r="H45" s="28">
        <v>69</v>
      </c>
      <c r="I45" s="23">
        <f t="shared" si="3"/>
        <v>0.6681514476614699</v>
      </c>
    </row>
    <row r="46" spans="4:9" ht="15" customHeight="1">
      <c r="D46" s="1"/>
      <c r="E46" s="25" t="s">
        <v>15</v>
      </c>
      <c r="F46" s="28">
        <v>177</v>
      </c>
      <c r="G46" s="23">
        <f t="shared" si="2"/>
        <v>1.7224601012066951</v>
      </c>
      <c r="H46" s="28">
        <v>110</v>
      </c>
      <c r="I46" s="23">
        <f t="shared" si="3"/>
        <v>1.0651689745327781</v>
      </c>
    </row>
    <row r="47" spans="4:9" ht="15" customHeight="1">
      <c r="D47" s="1"/>
      <c r="E47" s="25" t="s">
        <v>16</v>
      </c>
      <c r="F47" s="28">
        <v>178</v>
      </c>
      <c r="G47" s="23">
        <f t="shared" si="2"/>
        <v>1.732191514207863</v>
      </c>
      <c r="H47" s="28">
        <v>96</v>
      </c>
      <c r="I47" s="23">
        <f t="shared" si="3"/>
        <v>0.9296020141376973</v>
      </c>
    </row>
    <row r="48" spans="2:9" ht="15" customHeight="1">
      <c r="B48" s="2"/>
      <c r="C48" s="2"/>
      <c r="D48" s="2"/>
      <c r="E48" s="27" t="s">
        <v>17</v>
      </c>
      <c r="F48" s="31">
        <v>131</v>
      </c>
      <c r="G48" s="24">
        <f t="shared" si="2"/>
        <v>1.2748151031529777</v>
      </c>
      <c r="H48" s="31">
        <v>73</v>
      </c>
      <c r="I48" s="24">
        <f t="shared" si="3"/>
        <v>0.7068848649172073</v>
      </c>
    </row>
    <row r="49" spans="2:9" ht="15" customHeight="1">
      <c r="B49" s="4" t="s">
        <v>23</v>
      </c>
      <c r="E49" s="7"/>
      <c r="I49" s="7" t="s">
        <v>22</v>
      </c>
    </row>
  </sheetData>
  <sheetProtection/>
  <mergeCells count="33">
    <mergeCell ref="D32:E32"/>
    <mergeCell ref="D33:E33"/>
    <mergeCell ref="D34:E34"/>
    <mergeCell ref="D26:E26"/>
    <mergeCell ref="D27:E27"/>
    <mergeCell ref="D28:E28"/>
    <mergeCell ref="D29:E29"/>
    <mergeCell ref="D30:E30"/>
    <mergeCell ref="D22:E22"/>
    <mergeCell ref="C23:E23"/>
    <mergeCell ref="D24:E24"/>
    <mergeCell ref="D25:E25"/>
    <mergeCell ref="D31:E31"/>
    <mergeCell ref="D17:E17"/>
    <mergeCell ref="D18:E18"/>
    <mergeCell ref="D19:E19"/>
    <mergeCell ref="D20:E20"/>
    <mergeCell ref="D21:E21"/>
    <mergeCell ref="D12:E12"/>
    <mergeCell ref="D13:E13"/>
    <mergeCell ref="D14:E14"/>
    <mergeCell ref="D15:E15"/>
    <mergeCell ref="D16:E16"/>
    <mergeCell ref="C7:E7"/>
    <mergeCell ref="D8:E8"/>
    <mergeCell ref="D9:E9"/>
    <mergeCell ref="D10:E10"/>
    <mergeCell ref="D11:E11"/>
    <mergeCell ref="F4:G4"/>
    <mergeCell ref="H4:I4"/>
    <mergeCell ref="B4:E5"/>
    <mergeCell ref="B1:I1"/>
    <mergeCell ref="B6:E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2019-01-09T04:17:07Z</cp:lastPrinted>
  <dcterms:created xsi:type="dcterms:W3CDTF">1998-03-13T02:54:48Z</dcterms:created>
  <dcterms:modified xsi:type="dcterms:W3CDTF">2021-03-15T02:09:56Z</dcterms:modified>
  <cp:category/>
  <cp:version/>
  <cp:contentType/>
  <cp:contentStatus/>
</cp:coreProperties>
</file>