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40" sheetId="1" r:id="rId1"/>
  </sheets>
  <definedNames>
    <definedName name="_xlnm.Print_Area" localSheetId="0">'140'!$A$1:$O$51</definedName>
    <definedName name="Z_048C5F85_4B33_11D3_AA22_00004CF57B4B_.wvu.PrintArea" localSheetId="0" hidden="1">'140'!$B$1:$J$32</definedName>
  </definedNames>
  <calcPr fullCalcOnLoad="1"/>
</workbook>
</file>

<file path=xl/sharedStrings.xml><?xml version="1.0" encoding="utf-8"?>
<sst xmlns="http://schemas.openxmlformats.org/spreadsheetml/2006/main" count="79" uniqueCount="54">
  <si>
    <t>単位　千円・％</t>
  </si>
  <si>
    <t>総額</t>
  </si>
  <si>
    <t>入</t>
  </si>
  <si>
    <t>出</t>
  </si>
  <si>
    <t>自動車取得税交付金</t>
  </si>
  <si>
    <t>ゴルフ場利用税交付金</t>
  </si>
  <si>
    <t>市税</t>
  </si>
  <si>
    <t>国有提供施設等所在市町村助成交付金</t>
  </si>
  <si>
    <t>議会費</t>
  </si>
  <si>
    <t>総務費</t>
  </si>
  <si>
    <t>民生費　</t>
  </si>
  <si>
    <t>衛生費</t>
  </si>
  <si>
    <t>労働費</t>
  </si>
  <si>
    <t>農    林   水    産   業   費</t>
  </si>
  <si>
    <t>商工費</t>
  </si>
  <si>
    <t>土木費</t>
  </si>
  <si>
    <t>消防費</t>
  </si>
  <si>
    <t>教育費</t>
  </si>
  <si>
    <t>災     害      復     旧     費</t>
  </si>
  <si>
    <t>公債費</t>
  </si>
  <si>
    <t>職員費</t>
  </si>
  <si>
    <t>地方特例交付金</t>
  </si>
  <si>
    <t>地方交付税</t>
  </si>
  <si>
    <t xml:space="preserve">交通安全対策特別交付金 </t>
  </si>
  <si>
    <t xml:space="preserve">地方譲与税      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</si>
  <si>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</si>
  <si>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</si>
  <si>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</si>
  <si>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</si>
  <si>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</si>
  <si>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</si>
  <si>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</si>
  <si>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</si>
  <si>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</si>
  <si>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</si>
  <si>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</si>
  <si>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</si>
  <si>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</si>
  <si>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</si>
  <si>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総合政策部</t>
  </si>
  <si>
    <t xml:space="preserve">  別 決 算 の 状 況</t>
  </si>
  <si>
    <t>平成26年度(2014)</t>
  </si>
  <si>
    <t>平成27年度(2015)</t>
  </si>
  <si>
    <t>平成28年度(2016)</t>
  </si>
  <si>
    <t xml:space="preserve">(1) 　　 歳 </t>
  </si>
  <si>
    <t xml:space="preserve">(2) 　　 歳 </t>
  </si>
  <si>
    <t>平成29年度(2017)</t>
  </si>
  <si>
    <t>決　算　額</t>
  </si>
  <si>
    <t>決　算　額</t>
  </si>
  <si>
    <t>構　成　比</t>
  </si>
  <si>
    <t>構　成　比</t>
  </si>
  <si>
    <t>平成30年度(2018)</t>
  </si>
  <si>
    <t xml:space="preserve">140  一 般 会 計 科 目  </t>
  </si>
  <si>
    <t>区　　　　　　　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</si>
</sst>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_ "/>
    <numFmt numFmtId="179" formatCode="#,##0;[Red]#,##0"/>
    <numFmt numFmtId="180" formatCode="#,##0.0_);[Red]\(#,##0.0\)"/>
    <numFmt numFmtId="181" formatCode="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38" fontId="9" fillId="0" borderId="0" xfId="48" applyFont="1" applyFill="1" applyAlignment="1">
      <alignment vertical="center"/>
    </xf>
    <xf numFmtId="38" fontId="8" fillId="0" borderId="0" xfId="48" applyFont="1" applyFill="1" applyAlignment="1">
      <alignment vertical="center"/>
    </xf>
    <xf numFmtId="181" fontId="8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distributed" vertical="center" indent="1"/>
    </xf>
    <xf numFmtId="178" fontId="8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81" fontId="8" fillId="0" borderId="0" xfId="48" applyNumberFormat="1" applyFont="1" applyFill="1" applyAlignment="1">
      <alignment horizontal="right" vertical="center"/>
    </xf>
    <xf numFmtId="181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indent="1"/>
    </xf>
    <xf numFmtId="181" fontId="8" fillId="0" borderId="15" xfId="0" applyNumberFormat="1" applyFont="1" applyFill="1" applyBorder="1" applyAlignment="1">
      <alignment horizontal="right" vertical="center"/>
    </xf>
    <xf numFmtId="38" fontId="8" fillId="0" borderId="15" xfId="48" applyFont="1" applyFill="1" applyBorder="1" applyAlignment="1">
      <alignment vertical="center"/>
    </xf>
    <xf numFmtId="179" fontId="4" fillId="0" borderId="0" xfId="48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38" fontId="9" fillId="0" borderId="16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vertical="center"/>
    </xf>
    <xf numFmtId="181" fontId="9" fillId="0" borderId="19" xfId="0" applyNumberFormat="1" applyFont="1" applyFill="1" applyBorder="1" applyAlignment="1">
      <alignment horizontal="right" vertical="center"/>
    </xf>
    <xf numFmtId="181" fontId="8" fillId="0" borderId="2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38" fontId="9" fillId="0" borderId="22" xfId="48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9" fillId="0" borderId="2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38" fontId="8" fillId="0" borderId="24" xfId="48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horizontal="right" vertical="center"/>
    </xf>
    <xf numFmtId="38" fontId="8" fillId="0" borderId="26" xfId="48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181" fontId="8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distributed" vertical="center" indent="3"/>
    </xf>
    <xf numFmtId="0" fontId="4" fillId="0" borderId="14" xfId="0" applyFont="1" applyFill="1" applyBorder="1" applyAlignment="1">
      <alignment horizontal="distributed" vertical="center" indent="3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53"/>
  <sheetViews>
    <sheetView showGridLines="0" tabSelected="1" zoomScale="130" zoomScaleNormal="130" zoomScaleSheetLayoutView="85" zoomScalePageLayoutView="0" workbookViewId="0" topLeftCell="A1">
      <selection activeCell="D20" sqref="D20"/>
    </sheetView>
  </sheetViews>
  <sheetFormatPr defaultColWidth="9.00390625" defaultRowHeight="13.5"/>
  <cols>
    <col min="1" max="1" width="1.625" style="8" customWidth="1"/>
    <col min="2" max="2" width="29.25390625" style="8" customWidth="1"/>
    <col min="3" max="3" width="14.625" style="14" customWidth="1"/>
    <col min="4" max="4" width="14.625" style="8" customWidth="1"/>
    <col min="5" max="5" width="14.625" style="14" customWidth="1"/>
    <col min="6" max="6" width="14.625" style="8" customWidth="1"/>
    <col min="7" max="8" width="1.625" style="15" customWidth="1"/>
    <col min="9" max="9" width="14.625" style="14" customWidth="1"/>
    <col min="10" max="10" width="14.625" style="8" customWidth="1"/>
    <col min="11" max="11" width="14.625" style="14" customWidth="1"/>
    <col min="12" max="12" width="14.625" style="8" customWidth="1"/>
    <col min="13" max="13" width="14.625" style="14" customWidth="1"/>
    <col min="14" max="14" width="14.625" style="8" customWidth="1"/>
    <col min="15" max="15" width="1.625" style="17" customWidth="1"/>
    <col min="16" max="16384" width="9.00390625" style="8" customWidth="1"/>
  </cols>
  <sheetData>
    <row r="1" spans="5:15" s="2" customFormat="1" ht="18" customHeight="1">
      <c r="E1" s="3"/>
      <c r="F1" s="4" t="s">
        <v>52</v>
      </c>
      <c r="G1" s="5"/>
      <c r="H1" s="5"/>
      <c r="I1" s="6" t="s">
        <v>40</v>
      </c>
      <c r="K1" s="63"/>
      <c r="L1" s="63"/>
      <c r="M1" s="3"/>
      <c r="N1" s="3"/>
      <c r="O1" s="7"/>
    </row>
    <row r="2" spans="5:15" ht="15" customHeight="1">
      <c r="E2" s="9"/>
      <c r="F2" s="10"/>
      <c r="G2" s="11"/>
      <c r="H2" s="11"/>
      <c r="I2" s="12"/>
      <c r="K2" s="64"/>
      <c r="L2" s="64"/>
      <c r="M2" s="9"/>
      <c r="N2" s="9"/>
      <c r="O2" s="13"/>
    </row>
    <row r="3" spans="6:9" ht="15" customHeight="1">
      <c r="F3" s="8" t="s">
        <v>44</v>
      </c>
      <c r="I3" s="16" t="s">
        <v>2</v>
      </c>
    </row>
    <row r="4" spans="2:18" ht="15" customHeight="1" thickBot="1">
      <c r="B4" s="8" t="s">
        <v>0</v>
      </c>
      <c r="Q4" s="18"/>
      <c r="R4" s="19"/>
    </row>
    <row r="5" spans="2:16" ht="15" customHeight="1" thickTop="1">
      <c r="B5" s="72" t="s">
        <v>53</v>
      </c>
      <c r="C5" s="74" t="s">
        <v>41</v>
      </c>
      <c r="D5" s="75"/>
      <c r="E5" s="78" t="s">
        <v>42</v>
      </c>
      <c r="F5" s="75"/>
      <c r="G5" s="20"/>
      <c r="H5" s="20"/>
      <c r="I5" s="78" t="s">
        <v>43</v>
      </c>
      <c r="J5" s="78"/>
      <c r="K5" s="74" t="s">
        <v>46</v>
      </c>
      <c r="L5" s="78"/>
      <c r="M5" s="76" t="s">
        <v>51</v>
      </c>
      <c r="N5" s="77"/>
      <c r="O5" s="18"/>
      <c r="P5" s="19"/>
    </row>
    <row r="6" spans="2:16" ht="15" customHeight="1">
      <c r="B6" s="73"/>
      <c r="C6" s="21" t="s">
        <v>48</v>
      </c>
      <c r="D6" s="54" t="s">
        <v>50</v>
      </c>
      <c r="E6" s="55" t="s">
        <v>47</v>
      </c>
      <c r="F6" s="54" t="s">
        <v>49</v>
      </c>
      <c r="G6" s="20"/>
      <c r="H6" s="20"/>
      <c r="I6" s="55" t="s">
        <v>47</v>
      </c>
      <c r="J6" s="22" t="s">
        <v>49</v>
      </c>
      <c r="K6" s="65" t="s">
        <v>47</v>
      </c>
      <c r="L6" s="62" t="s">
        <v>49</v>
      </c>
      <c r="M6" s="49" t="s">
        <v>47</v>
      </c>
      <c r="N6" s="50" t="s">
        <v>49</v>
      </c>
      <c r="O6" s="18"/>
      <c r="P6" s="19"/>
    </row>
    <row r="7" spans="2:16" s="23" customFormat="1" ht="15" customHeight="1">
      <c r="B7" s="24" t="s">
        <v>1</v>
      </c>
      <c r="C7" s="27">
        <v>157762151</v>
      </c>
      <c r="D7" s="25">
        <v>100</v>
      </c>
      <c r="E7" s="47">
        <v>157546603</v>
      </c>
      <c r="F7" s="52">
        <v>100</v>
      </c>
      <c r="G7" s="26"/>
      <c r="H7" s="26"/>
      <c r="I7" s="56">
        <v>156354843</v>
      </c>
      <c r="J7" s="52">
        <v>100</v>
      </c>
      <c r="K7" s="56">
        <v>157912346</v>
      </c>
      <c r="L7" s="52">
        <v>100</v>
      </c>
      <c r="M7" s="56">
        <f>SUM(M8:M29)</f>
        <v>155456639</v>
      </c>
      <c r="N7" s="52">
        <v>100</v>
      </c>
      <c r="O7" s="30"/>
      <c r="P7" s="31"/>
    </row>
    <row r="8" spans="2:16" s="32" customFormat="1" ht="15" customHeight="1">
      <c r="B8" s="33" t="s">
        <v>6</v>
      </c>
      <c r="C8" s="28">
        <v>39832870</v>
      </c>
      <c r="D8" s="29">
        <v>25.34868591579992</v>
      </c>
      <c r="E8" s="48">
        <v>39358806</v>
      </c>
      <c r="F8" s="1">
        <v>25</v>
      </c>
      <c r="G8" s="1"/>
      <c r="H8" s="1"/>
      <c r="I8" s="48">
        <v>39985491</v>
      </c>
      <c r="J8" s="1">
        <v>25.6</v>
      </c>
      <c r="K8" s="66">
        <v>40022339</v>
      </c>
      <c r="L8" s="67">
        <v>25.344654812486922</v>
      </c>
      <c r="M8" s="66">
        <v>39956307</v>
      </c>
      <c r="N8" s="67">
        <f>M8/$M$7*100</f>
        <v>25.702541401271382</v>
      </c>
      <c r="O8" s="34"/>
      <c r="P8" s="57"/>
    </row>
    <row r="9" spans="2:16" s="32" customFormat="1" ht="15" customHeight="1">
      <c r="B9" s="33" t="s">
        <v>5</v>
      </c>
      <c r="C9" s="28">
        <v>13563</v>
      </c>
      <c r="D9" s="29">
        <v>0.00859711908973655</v>
      </c>
      <c r="E9" s="48">
        <v>13724</v>
      </c>
      <c r="F9" s="1">
        <v>0</v>
      </c>
      <c r="G9" s="1"/>
      <c r="H9" s="1"/>
      <c r="I9" s="48">
        <v>12574</v>
      </c>
      <c r="J9" s="1">
        <v>0</v>
      </c>
      <c r="K9" s="66">
        <v>12792</v>
      </c>
      <c r="L9" s="67">
        <v>0.008100696572514983</v>
      </c>
      <c r="M9" s="66">
        <v>12926</v>
      </c>
      <c r="N9" s="67">
        <f aca="true" t="shared" si="0" ref="N9:N29">M9/$M$7*100</f>
        <v>0.00831485878193983</v>
      </c>
      <c r="O9" s="34"/>
      <c r="P9" s="57"/>
    </row>
    <row r="10" spans="2:16" s="32" customFormat="1" ht="15" customHeight="1">
      <c r="B10" s="33" t="s">
        <v>4</v>
      </c>
      <c r="C10" s="28">
        <v>132883</v>
      </c>
      <c r="D10" s="29">
        <v>0.08422996210288741</v>
      </c>
      <c r="E10" s="48">
        <v>170267</v>
      </c>
      <c r="F10" s="1">
        <v>0.1</v>
      </c>
      <c r="G10" s="1"/>
      <c r="H10" s="1"/>
      <c r="I10" s="48">
        <v>189007</v>
      </c>
      <c r="J10" s="1">
        <v>0.1</v>
      </c>
      <c r="K10" s="66">
        <v>276874</v>
      </c>
      <c r="L10" s="67">
        <v>0.17533397926973993</v>
      </c>
      <c r="M10" s="66">
        <v>249696</v>
      </c>
      <c r="N10" s="67">
        <f t="shared" si="0"/>
        <v>0.16062099477141017</v>
      </c>
      <c r="O10" s="34"/>
      <c r="P10" s="57"/>
    </row>
    <row r="11" spans="2:16" s="32" customFormat="1" ht="15" customHeight="1">
      <c r="B11" s="35" t="s">
        <v>7</v>
      </c>
      <c r="C11" s="28">
        <v>210328</v>
      </c>
      <c r="D11" s="29">
        <v>0.13331968324899424</v>
      </c>
      <c r="E11" s="48">
        <v>219808</v>
      </c>
      <c r="F11" s="1">
        <v>0.1</v>
      </c>
      <c r="G11" s="1"/>
      <c r="H11" s="1"/>
      <c r="I11" s="48">
        <v>246151</v>
      </c>
      <c r="J11" s="1">
        <v>0.2</v>
      </c>
      <c r="K11" s="66">
        <v>257198</v>
      </c>
      <c r="L11" s="67">
        <v>0.1628739022090141</v>
      </c>
      <c r="M11" s="66">
        <v>253340</v>
      </c>
      <c r="N11" s="67">
        <f t="shared" si="0"/>
        <v>0.16296505677058926</v>
      </c>
      <c r="O11" s="34"/>
      <c r="P11" s="57"/>
    </row>
    <row r="12" spans="2:16" s="32" customFormat="1" ht="15" customHeight="1">
      <c r="B12" s="33" t="s">
        <v>21</v>
      </c>
      <c r="C12" s="28">
        <v>134318</v>
      </c>
      <c r="D12" s="36">
        <v>0.08513955923433118</v>
      </c>
      <c r="E12" s="48">
        <v>132351</v>
      </c>
      <c r="F12" s="37">
        <v>0.08513955923433118</v>
      </c>
      <c r="G12" s="37"/>
      <c r="H12" s="37"/>
      <c r="I12" s="48">
        <v>138945</v>
      </c>
      <c r="J12" s="1">
        <v>0.1</v>
      </c>
      <c r="K12" s="66">
        <v>149383</v>
      </c>
      <c r="L12" s="67">
        <v>0.09459868324671714</v>
      </c>
      <c r="M12" s="66">
        <v>175182</v>
      </c>
      <c r="N12" s="67">
        <f t="shared" si="0"/>
        <v>0.11268865783210455</v>
      </c>
      <c r="O12" s="34"/>
      <c r="P12" s="57"/>
    </row>
    <row r="13" spans="2:16" s="32" customFormat="1" ht="15" customHeight="1">
      <c r="B13" s="33" t="s">
        <v>22</v>
      </c>
      <c r="C13" s="28">
        <v>35998346</v>
      </c>
      <c r="D13" s="29">
        <v>22.818113072000394</v>
      </c>
      <c r="E13" s="48">
        <v>33354594</v>
      </c>
      <c r="F13" s="1">
        <v>21.2</v>
      </c>
      <c r="G13" s="1"/>
      <c r="H13" s="1"/>
      <c r="I13" s="48">
        <v>33012738</v>
      </c>
      <c r="J13" s="1">
        <v>21.1</v>
      </c>
      <c r="K13" s="66">
        <v>32101635</v>
      </c>
      <c r="L13" s="67">
        <v>20.328768340887038</v>
      </c>
      <c r="M13" s="66">
        <v>32290530</v>
      </c>
      <c r="N13" s="67">
        <f t="shared" si="0"/>
        <v>20.771406231161347</v>
      </c>
      <c r="O13" s="34"/>
      <c r="P13" s="57"/>
    </row>
    <row r="14" spans="2:16" s="32" customFormat="1" ht="15" customHeight="1">
      <c r="B14" s="33" t="s">
        <v>23</v>
      </c>
      <c r="C14" s="28">
        <v>60491</v>
      </c>
      <c r="D14" s="29">
        <v>0.03834316381753695</v>
      </c>
      <c r="E14" s="48">
        <v>62769</v>
      </c>
      <c r="F14" s="1">
        <v>0</v>
      </c>
      <c r="G14" s="1"/>
      <c r="H14" s="1"/>
      <c r="I14" s="48">
        <v>56006</v>
      </c>
      <c r="J14" s="1">
        <v>0</v>
      </c>
      <c r="K14" s="66">
        <v>53900</v>
      </c>
      <c r="L14" s="67">
        <v>0.03413286001083158</v>
      </c>
      <c r="M14" s="66">
        <v>51590</v>
      </c>
      <c r="N14" s="67">
        <f t="shared" si="0"/>
        <v>0.03318610278201113</v>
      </c>
      <c r="O14" s="34"/>
      <c r="P14" s="57"/>
    </row>
    <row r="15" spans="2:16" s="32" customFormat="1" ht="15" customHeight="1">
      <c r="B15" s="33" t="s">
        <v>24</v>
      </c>
      <c r="C15" s="28">
        <v>1261836</v>
      </c>
      <c r="D15" s="57">
        <v>0.7998344292351846</v>
      </c>
      <c r="E15" s="48">
        <v>1363653</v>
      </c>
      <c r="F15" s="51">
        <v>0.9</v>
      </c>
      <c r="G15" s="1"/>
      <c r="H15" s="1"/>
      <c r="I15" s="48">
        <v>1394459</v>
      </c>
      <c r="J15" s="1">
        <v>0.9</v>
      </c>
      <c r="K15" s="66">
        <v>1395409</v>
      </c>
      <c r="L15" s="67">
        <v>0.8836604833924764</v>
      </c>
      <c r="M15" s="66">
        <v>1413552</v>
      </c>
      <c r="N15" s="67">
        <f>M15/$M$7*100</f>
        <v>0.9092902105004342</v>
      </c>
      <c r="O15" s="34"/>
      <c r="P15" s="57"/>
    </row>
    <row r="16" spans="2:16" s="32" customFormat="1" ht="15" customHeight="1">
      <c r="B16" s="33" t="s">
        <v>25</v>
      </c>
      <c r="C16" s="28">
        <v>76746</v>
      </c>
      <c r="D16" s="29">
        <v>0.048646649093926214</v>
      </c>
      <c r="E16" s="48">
        <v>58995</v>
      </c>
      <c r="F16" s="1">
        <v>0</v>
      </c>
      <c r="G16" s="1"/>
      <c r="H16" s="1"/>
      <c r="I16" s="48">
        <v>37689</v>
      </c>
      <c r="J16" s="1">
        <v>0</v>
      </c>
      <c r="K16" s="66">
        <v>66600</v>
      </c>
      <c r="L16" s="67">
        <v>0.042175296414125846</v>
      </c>
      <c r="M16" s="66">
        <v>54397</v>
      </c>
      <c r="N16" s="67">
        <f t="shared" si="0"/>
        <v>0.03499175097951268</v>
      </c>
      <c r="O16" s="34"/>
      <c r="P16" s="57"/>
    </row>
    <row r="17" spans="2:16" s="32" customFormat="1" ht="15" customHeight="1">
      <c r="B17" s="33" t="s">
        <v>37</v>
      </c>
      <c r="C17" s="28">
        <v>159994</v>
      </c>
      <c r="D17" s="29">
        <v>0.10141469229840813</v>
      </c>
      <c r="E17" s="48">
        <v>117913</v>
      </c>
      <c r="F17" s="1">
        <v>0.1</v>
      </c>
      <c r="G17" s="1"/>
      <c r="H17" s="1"/>
      <c r="I17" s="48">
        <v>69962</v>
      </c>
      <c r="J17" s="1">
        <v>0</v>
      </c>
      <c r="K17" s="66">
        <v>94543</v>
      </c>
      <c r="L17" s="67">
        <v>0.0598705562895</v>
      </c>
      <c r="M17" s="66">
        <v>73280</v>
      </c>
      <c r="N17" s="67">
        <f t="shared" si="0"/>
        <v>0.04713854645989098</v>
      </c>
      <c r="O17" s="34"/>
      <c r="P17" s="57"/>
    </row>
    <row r="18" spans="2:16" s="32" customFormat="1" ht="15" customHeight="1">
      <c r="B18" s="33" t="s">
        <v>38</v>
      </c>
      <c r="C18" s="28">
        <v>85382</v>
      </c>
      <c r="D18" s="29">
        <v>0.05412071238810632</v>
      </c>
      <c r="E18" s="48">
        <v>98147</v>
      </c>
      <c r="F18" s="1">
        <v>0.1</v>
      </c>
      <c r="G18" s="1"/>
      <c r="H18" s="1"/>
      <c r="I18" s="48">
        <v>42145</v>
      </c>
      <c r="J18" s="1">
        <v>0</v>
      </c>
      <c r="K18" s="66">
        <v>95542</v>
      </c>
      <c r="L18" s="67">
        <v>0.06050318573571189</v>
      </c>
      <c r="M18" s="66">
        <v>63263</v>
      </c>
      <c r="N18" s="67">
        <f t="shared" si="0"/>
        <v>0.04069494902691161</v>
      </c>
      <c r="O18" s="34"/>
      <c r="P18" s="57"/>
    </row>
    <row r="19" spans="2:16" s="32" customFormat="1" ht="15" customHeight="1">
      <c r="B19" s="33" t="s">
        <v>26</v>
      </c>
      <c r="C19" s="28">
        <v>4294320</v>
      </c>
      <c r="D19" s="29">
        <v>2.722021709757241</v>
      </c>
      <c r="E19" s="48">
        <v>7020225</v>
      </c>
      <c r="F19" s="1">
        <v>4.5</v>
      </c>
      <c r="G19" s="1"/>
      <c r="H19" s="1"/>
      <c r="I19" s="48">
        <v>6277109</v>
      </c>
      <c r="J19" s="1">
        <v>4</v>
      </c>
      <c r="K19" s="66">
        <v>6723189</v>
      </c>
      <c r="L19" s="67">
        <v>4.2575448787265815</v>
      </c>
      <c r="M19" s="66">
        <v>6832617</v>
      </c>
      <c r="N19" s="67">
        <f t="shared" si="0"/>
        <v>4.395191510605089</v>
      </c>
      <c r="O19" s="34"/>
      <c r="P19" s="57"/>
    </row>
    <row r="20" spans="2:16" s="32" customFormat="1" ht="15" customHeight="1">
      <c r="B20" s="33" t="s">
        <v>27</v>
      </c>
      <c r="C20" s="28">
        <v>1148819</v>
      </c>
      <c r="D20" s="29">
        <v>0.7281968410788212</v>
      </c>
      <c r="E20" s="48">
        <v>1062596</v>
      </c>
      <c r="F20" s="1">
        <v>0.7</v>
      </c>
      <c r="G20" s="1"/>
      <c r="H20" s="1"/>
      <c r="I20" s="48">
        <v>1087407</v>
      </c>
      <c r="J20" s="1">
        <v>0.7</v>
      </c>
      <c r="K20" s="66">
        <v>855546</v>
      </c>
      <c r="L20" s="67">
        <v>0.541785377566362</v>
      </c>
      <c r="M20" s="66">
        <v>863640</v>
      </c>
      <c r="N20" s="67">
        <f t="shared" si="0"/>
        <v>0.5555504129997304</v>
      </c>
      <c r="O20" s="34"/>
      <c r="P20" s="57"/>
    </row>
    <row r="21" spans="2:16" s="32" customFormat="1" ht="15" customHeight="1">
      <c r="B21" s="33" t="s">
        <v>28</v>
      </c>
      <c r="C21" s="28">
        <v>3239526</v>
      </c>
      <c r="D21" s="29">
        <v>2.053424081419884</v>
      </c>
      <c r="E21" s="48">
        <v>3545213</v>
      </c>
      <c r="F21" s="1">
        <v>2.2</v>
      </c>
      <c r="G21" s="1"/>
      <c r="H21" s="1"/>
      <c r="I21" s="48">
        <v>3414269</v>
      </c>
      <c r="J21" s="1">
        <v>2.2</v>
      </c>
      <c r="K21" s="66">
        <v>3395680</v>
      </c>
      <c r="L21" s="67">
        <v>2.1503575154282113</v>
      </c>
      <c r="M21" s="66">
        <v>3377973</v>
      </c>
      <c r="N21" s="67">
        <f t="shared" si="0"/>
        <v>2.1729358242461423</v>
      </c>
      <c r="O21" s="34"/>
      <c r="P21" s="57"/>
    </row>
    <row r="22" spans="2:16" s="32" customFormat="1" ht="15" customHeight="1">
      <c r="B22" s="33" t="s">
        <v>29</v>
      </c>
      <c r="C22" s="28">
        <v>34641993</v>
      </c>
      <c r="D22" s="29">
        <v>21.95836756815011</v>
      </c>
      <c r="E22" s="48">
        <v>34569819</v>
      </c>
      <c r="F22" s="1">
        <v>21.9</v>
      </c>
      <c r="G22" s="1"/>
      <c r="H22" s="1"/>
      <c r="I22" s="48">
        <v>34907437</v>
      </c>
      <c r="J22" s="1">
        <v>22.3</v>
      </c>
      <c r="K22" s="66">
        <v>34906359</v>
      </c>
      <c r="L22" s="67">
        <v>22.104895458902245</v>
      </c>
      <c r="M22" s="66">
        <v>32971524</v>
      </c>
      <c r="N22" s="67">
        <f t="shared" si="0"/>
        <v>21.209466647481037</v>
      </c>
      <c r="O22" s="34"/>
      <c r="P22" s="57"/>
    </row>
    <row r="23" spans="2:16" s="32" customFormat="1" ht="15" customHeight="1">
      <c r="B23" s="33" t="s">
        <v>30</v>
      </c>
      <c r="C23" s="28">
        <v>7804972</v>
      </c>
      <c r="D23" s="29">
        <v>4.947303234981881</v>
      </c>
      <c r="E23" s="48">
        <v>9249606</v>
      </c>
      <c r="F23" s="1">
        <v>5.9</v>
      </c>
      <c r="G23" s="1"/>
      <c r="H23" s="1"/>
      <c r="I23" s="48">
        <v>9109159</v>
      </c>
      <c r="J23" s="1">
        <v>5.8</v>
      </c>
      <c r="K23" s="66">
        <v>9679599</v>
      </c>
      <c r="L23" s="67">
        <v>6.129729084007149</v>
      </c>
      <c r="M23" s="66">
        <v>10501311</v>
      </c>
      <c r="N23" s="67">
        <f t="shared" si="0"/>
        <v>6.755138325099129</v>
      </c>
      <c r="O23" s="34"/>
      <c r="P23" s="57"/>
    </row>
    <row r="24" spans="2:16" s="32" customFormat="1" ht="15" customHeight="1">
      <c r="B24" s="33" t="s">
        <v>31</v>
      </c>
      <c r="C24" s="28">
        <v>1689635</v>
      </c>
      <c r="D24" s="29">
        <v>1.0710014976912934</v>
      </c>
      <c r="E24" s="48">
        <v>212946</v>
      </c>
      <c r="F24" s="1">
        <v>0.1</v>
      </c>
      <c r="G24" s="1"/>
      <c r="H24" s="1"/>
      <c r="I24" s="48">
        <v>697561</v>
      </c>
      <c r="J24" s="1">
        <v>0.5</v>
      </c>
      <c r="K24" s="66">
        <v>151251</v>
      </c>
      <c r="L24" s="67">
        <v>0.0957816179869812</v>
      </c>
      <c r="M24" s="66">
        <v>111254</v>
      </c>
      <c r="N24" s="67">
        <f t="shared" si="0"/>
        <v>0.07156593678832848</v>
      </c>
      <c r="O24" s="34"/>
      <c r="P24" s="57"/>
    </row>
    <row r="25" spans="2:16" s="32" customFormat="1" ht="15" customHeight="1">
      <c r="B25" s="33" t="s">
        <v>32</v>
      </c>
      <c r="C25" s="28">
        <v>66760</v>
      </c>
      <c r="D25" s="29">
        <v>0.04231686724403244</v>
      </c>
      <c r="E25" s="48">
        <v>99252</v>
      </c>
      <c r="F25" s="1">
        <v>0.1</v>
      </c>
      <c r="G25" s="1"/>
      <c r="H25" s="1"/>
      <c r="I25" s="48">
        <v>191660</v>
      </c>
      <c r="J25" s="1">
        <v>0.1</v>
      </c>
      <c r="K25" s="66">
        <v>213780</v>
      </c>
      <c r="L25" s="67">
        <v>0.13537890191309046</v>
      </c>
      <c r="M25" s="66">
        <v>415765</v>
      </c>
      <c r="N25" s="67">
        <f t="shared" si="0"/>
        <v>0.26744756780699475</v>
      </c>
      <c r="O25" s="34"/>
      <c r="P25" s="57"/>
    </row>
    <row r="26" spans="2:16" s="32" customFormat="1" ht="15" customHeight="1">
      <c r="B26" s="33" t="s">
        <v>33</v>
      </c>
      <c r="C26" s="28">
        <v>862739</v>
      </c>
      <c r="D26" s="29">
        <v>0.5468605711391448</v>
      </c>
      <c r="E26" s="48">
        <v>1626494</v>
      </c>
      <c r="F26" s="1">
        <v>1</v>
      </c>
      <c r="G26" s="1"/>
      <c r="H26" s="1"/>
      <c r="I26" s="48">
        <v>1649835</v>
      </c>
      <c r="J26" s="1">
        <v>1.1</v>
      </c>
      <c r="K26" s="66">
        <v>2976930</v>
      </c>
      <c r="L26" s="67">
        <v>1.8851787560676225</v>
      </c>
      <c r="M26" s="66">
        <v>1072563</v>
      </c>
      <c r="N26" s="67">
        <f t="shared" si="0"/>
        <v>0.6899435153747278</v>
      </c>
      <c r="O26" s="38"/>
      <c r="P26" s="61"/>
    </row>
    <row r="27" spans="2:16" s="32" customFormat="1" ht="15" customHeight="1">
      <c r="B27" s="33" t="s">
        <v>34</v>
      </c>
      <c r="C27" s="28">
        <v>1033388</v>
      </c>
      <c r="D27" s="29">
        <v>0.6550291013717225</v>
      </c>
      <c r="E27" s="48">
        <v>1861241</v>
      </c>
      <c r="F27" s="1">
        <v>1.2</v>
      </c>
      <c r="G27" s="1"/>
      <c r="H27" s="1"/>
      <c r="I27" s="48">
        <v>747999</v>
      </c>
      <c r="J27" s="1">
        <v>0.5</v>
      </c>
      <c r="K27" s="66">
        <v>683855</v>
      </c>
      <c r="L27" s="67">
        <v>0.4330598698090395</v>
      </c>
      <c r="M27" s="66">
        <v>684868</v>
      </c>
      <c r="N27" s="67">
        <f t="shared" si="0"/>
        <v>0.44055242954274854</v>
      </c>
      <c r="P27" s="57"/>
    </row>
    <row r="28" spans="2:16" s="32" customFormat="1" ht="15" customHeight="1">
      <c r="B28" s="33" t="s">
        <v>35</v>
      </c>
      <c r="C28" s="28">
        <v>11021632</v>
      </c>
      <c r="D28" s="29">
        <v>6.9862333456647665</v>
      </c>
      <c r="E28" s="48">
        <v>10195917</v>
      </c>
      <c r="F28" s="1">
        <v>6.5</v>
      </c>
      <c r="G28" s="1"/>
      <c r="H28" s="1"/>
      <c r="I28" s="48">
        <v>9356815</v>
      </c>
      <c r="J28" s="1">
        <v>6</v>
      </c>
      <c r="K28" s="66">
        <v>9096024</v>
      </c>
      <c r="L28" s="67">
        <v>5.760172798648688</v>
      </c>
      <c r="M28" s="66">
        <v>8599496</v>
      </c>
      <c r="N28" s="67">
        <f t="shared" si="0"/>
        <v>5.531765034492995</v>
      </c>
      <c r="P28" s="57"/>
    </row>
    <row r="29" spans="2:16" s="32" customFormat="1" ht="15" customHeight="1">
      <c r="B29" s="39" t="s">
        <v>36</v>
      </c>
      <c r="C29" s="41">
        <v>13991610</v>
      </c>
      <c r="D29" s="40">
        <v>8.868800223191684</v>
      </c>
      <c r="E29" s="41">
        <v>13152271</v>
      </c>
      <c r="F29" s="40">
        <v>8.3</v>
      </c>
      <c r="G29" s="1"/>
      <c r="H29" s="1"/>
      <c r="I29" s="41">
        <v>13730425</v>
      </c>
      <c r="J29" s="40">
        <v>8.8</v>
      </c>
      <c r="K29" s="68">
        <v>14703918</v>
      </c>
      <c r="L29" s="40">
        <v>9.311442944429436</v>
      </c>
      <c r="M29" s="68">
        <v>15431565</v>
      </c>
      <c r="N29" s="40">
        <f t="shared" si="0"/>
        <v>9.92660403522554</v>
      </c>
      <c r="P29" s="57"/>
    </row>
    <row r="30" spans="3:17" ht="15" customHeight="1">
      <c r="C30" s="42"/>
      <c r="D30" s="19"/>
      <c r="F30" s="19"/>
      <c r="G30" s="43"/>
      <c r="H30" s="43"/>
      <c r="J30" s="19"/>
      <c r="L30" s="16"/>
      <c r="N30" s="16" t="s">
        <v>39</v>
      </c>
      <c r="Q30" s="32"/>
    </row>
    <row r="31" spans="3:17" ht="15" customHeight="1">
      <c r="C31" s="42"/>
      <c r="D31" s="19"/>
      <c r="F31" s="19"/>
      <c r="G31" s="43"/>
      <c r="H31" s="43"/>
      <c r="J31" s="19"/>
      <c r="L31" s="16"/>
      <c r="N31" s="16"/>
      <c r="Q31" s="32"/>
    </row>
    <row r="32" spans="3:10" ht="15" customHeight="1">
      <c r="C32" s="42"/>
      <c r="D32" s="19"/>
      <c r="F32" s="19"/>
      <c r="G32" s="43"/>
      <c r="H32" s="43"/>
      <c r="J32" s="19"/>
    </row>
    <row r="33" spans="6:9" ht="15" customHeight="1">
      <c r="F33" s="8" t="s">
        <v>45</v>
      </c>
      <c r="I33" s="16" t="s">
        <v>3</v>
      </c>
    </row>
    <row r="34" ht="15" customHeight="1" thickBot="1">
      <c r="B34" s="8" t="s">
        <v>0</v>
      </c>
    </row>
    <row r="35" spans="2:15" ht="15" customHeight="1" thickTop="1">
      <c r="B35" s="72" t="s">
        <v>53</v>
      </c>
      <c r="C35" s="74" t="s">
        <v>41</v>
      </c>
      <c r="D35" s="75"/>
      <c r="E35" s="78" t="s">
        <v>42</v>
      </c>
      <c r="F35" s="75"/>
      <c r="G35" s="20"/>
      <c r="H35" s="20"/>
      <c r="I35" s="78" t="s">
        <v>43</v>
      </c>
      <c r="J35" s="78"/>
      <c r="K35" s="74" t="s">
        <v>46</v>
      </c>
      <c r="L35" s="78"/>
      <c r="M35" s="76" t="s">
        <v>51</v>
      </c>
      <c r="N35" s="77"/>
      <c r="O35" s="8"/>
    </row>
    <row r="36" spans="2:15" ht="15" customHeight="1">
      <c r="B36" s="73"/>
      <c r="C36" s="21" t="s">
        <v>47</v>
      </c>
      <c r="D36" s="54" t="s">
        <v>49</v>
      </c>
      <c r="E36" s="55" t="s">
        <v>47</v>
      </c>
      <c r="F36" s="54" t="s">
        <v>49</v>
      </c>
      <c r="G36" s="20"/>
      <c r="H36" s="20"/>
      <c r="I36" s="55" t="s">
        <v>47</v>
      </c>
      <c r="J36" s="22" t="s">
        <v>49</v>
      </c>
      <c r="K36" s="21" t="s">
        <v>47</v>
      </c>
      <c r="L36" s="22" t="s">
        <v>49</v>
      </c>
      <c r="M36" s="58" t="s">
        <v>47</v>
      </c>
      <c r="N36" s="59" t="s">
        <v>49</v>
      </c>
      <c r="O36" s="8"/>
    </row>
    <row r="37" spans="2:14" s="23" customFormat="1" ht="15" customHeight="1">
      <c r="B37" s="24" t="s">
        <v>1</v>
      </c>
      <c r="C37" s="27">
        <v>155306199</v>
      </c>
      <c r="D37" s="25">
        <v>100</v>
      </c>
      <c r="E37" s="27">
        <v>156340299</v>
      </c>
      <c r="F37" s="25">
        <v>100</v>
      </c>
      <c r="G37" s="26"/>
      <c r="H37" s="26"/>
      <c r="I37" s="27">
        <v>155055312</v>
      </c>
      <c r="J37" s="25">
        <v>100</v>
      </c>
      <c r="K37" s="56">
        <v>156646196</v>
      </c>
      <c r="L37" s="60">
        <v>100</v>
      </c>
      <c r="M37" s="56">
        <f>SUM(M38:M50)</f>
        <v>154442945</v>
      </c>
      <c r="N37" s="60">
        <v>100</v>
      </c>
    </row>
    <row r="38" spans="2:14" s="32" customFormat="1" ht="15" customHeight="1">
      <c r="B38" s="33" t="s">
        <v>8</v>
      </c>
      <c r="C38" s="28">
        <v>505259</v>
      </c>
      <c r="D38" s="29">
        <v>0.3253308646102401</v>
      </c>
      <c r="E38" s="28">
        <v>522598</v>
      </c>
      <c r="F38" s="29">
        <v>0.3253308646102401</v>
      </c>
      <c r="G38" s="1"/>
      <c r="H38" s="1"/>
      <c r="I38" s="28">
        <v>451612</v>
      </c>
      <c r="J38" s="29">
        <v>0.2912586445280894</v>
      </c>
      <c r="K38" s="66">
        <v>454921</v>
      </c>
      <c r="L38" s="69">
        <v>0.2904130528646862</v>
      </c>
      <c r="M38" s="66">
        <v>437255</v>
      </c>
      <c r="N38" s="69">
        <f>M38/$M$37*100</f>
        <v>0.2831174968853385</v>
      </c>
    </row>
    <row r="39" spans="2:14" s="32" customFormat="1" ht="15" customHeight="1">
      <c r="B39" s="33" t="s">
        <v>9</v>
      </c>
      <c r="C39" s="28">
        <v>7394901</v>
      </c>
      <c r="D39" s="29">
        <v>4.761497639897812</v>
      </c>
      <c r="E39" s="28">
        <v>5391697</v>
      </c>
      <c r="F39" s="29">
        <v>3.4</v>
      </c>
      <c r="G39" s="1"/>
      <c r="H39" s="1"/>
      <c r="I39" s="28">
        <v>5460262</v>
      </c>
      <c r="J39" s="29">
        <v>3.521493026952859</v>
      </c>
      <c r="K39" s="66">
        <v>4890726</v>
      </c>
      <c r="L39" s="69">
        <v>3.1221479518085458</v>
      </c>
      <c r="M39" s="66">
        <v>4854147</v>
      </c>
      <c r="N39" s="69">
        <v>3.2</v>
      </c>
    </row>
    <row r="40" spans="2:14" s="32" customFormat="1" ht="15" customHeight="1">
      <c r="B40" s="33" t="s">
        <v>10</v>
      </c>
      <c r="C40" s="28">
        <v>65498221</v>
      </c>
      <c r="D40" s="29">
        <v>42.173603772248654</v>
      </c>
      <c r="E40" s="28">
        <v>68730136</v>
      </c>
      <c r="F40" s="29">
        <v>44</v>
      </c>
      <c r="G40" s="1"/>
      <c r="H40" s="1"/>
      <c r="I40" s="28">
        <v>69852893</v>
      </c>
      <c r="J40" s="29">
        <v>45.050306306178015</v>
      </c>
      <c r="K40" s="66">
        <v>71366680</v>
      </c>
      <c r="L40" s="69">
        <v>45.55915293340414</v>
      </c>
      <c r="M40" s="66">
        <v>68701373</v>
      </c>
      <c r="N40" s="69">
        <f aca="true" t="shared" si="1" ref="N40:N50">M40/$M$37*100</f>
        <v>44.48333525367572</v>
      </c>
    </row>
    <row r="41" spans="2:14" s="32" customFormat="1" ht="15" customHeight="1">
      <c r="B41" s="33" t="s">
        <v>11</v>
      </c>
      <c r="C41" s="28">
        <v>9771494</v>
      </c>
      <c r="D41" s="29">
        <v>6.291760446728851</v>
      </c>
      <c r="E41" s="28">
        <v>10154803</v>
      </c>
      <c r="F41" s="29">
        <v>6.5</v>
      </c>
      <c r="G41" s="1"/>
      <c r="H41" s="1"/>
      <c r="I41" s="28">
        <v>10000940</v>
      </c>
      <c r="J41" s="29">
        <v>6.449917691307474</v>
      </c>
      <c r="K41" s="66">
        <v>9208426</v>
      </c>
      <c r="L41" s="69">
        <v>5.878486829006687</v>
      </c>
      <c r="M41" s="66">
        <v>9429760</v>
      </c>
      <c r="N41" s="69">
        <f t="shared" si="1"/>
        <v>6.105659277605721</v>
      </c>
    </row>
    <row r="42" spans="2:14" s="32" customFormat="1" ht="15" customHeight="1">
      <c r="B42" s="33" t="s">
        <v>12</v>
      </c>
      <c r="C42" s="28">
        <v>229146</v>
      </c>
      <c r="D42" s="36">
        <v>0.1475446578922455</v>
      </c>
      <c r="E42" s="28">
        <v>143737</v>
      </c>
      <c r="F42" s="36">
        <v>0.1</v>
      </c>
      <c r="G42" s="37"/>
      <c r="H42" s="37"/>
      <c r="I42" s="28">
        <v>112977</v>
      </c>
      <c r="J42" s="36">
        <v>0.07286238603679698</v>
      </c>
      <c r="K42" s="66">
        <v>99788</v>
      </c>
      <c r="L42" s="69">
        <v>0.06370279173584273</v>
      </c>
      <c r="M42" s="66">
        <v>105249</v>
      </c>
      <c r="N42" s="69">
        <f t="shared" si="1"/>
        <v>0.06814749615141047</v>
      </c>
    </row>
    <row r="43" spans="2:14" s="32" customFormat="1" ht="15" customHeight="1">
      <c r="B43" s="33" t="s">
        <v>13</v>
      </c>
      <c r="C43" s="28">
        <v>1222365</v>
      </c>
      <c r="D43" s="29">
        <v>0.7870677460852673</v>
      </c>
      <c r="E43" s="28">
        <v>1381053</v>
      </c>
      <c r="F43" s="29">
        <v>0.9</v>
      </c>
      <c r="G43" s="1"/>
      <c r="H43" s="1"/>
      <c r="I43" s="28">
        <v>1372857</v>
      </c>
      <c r="J43" s="29">
        <v>0.885398237759181</v>
      </c>
      <c r="K43" s="66">
        <v>1396756</v>
      </c>
      <c r="L43" s="69">
        <v>0.8916628910669494</v>
      </c>
      <c r="M43" s="66">
        <v>1421320</v>
      </c>
      <c r="N43" s="69">
        <f t="shared" si="1"/>
        <v>0.9202880714298733</v>
      </c>
    </row>
    <row r="44" spans="2:14" s="32" customFormat="1" ht="15" customHeight="1">
      <c r="B44" s="33" t="s">
        <v>14</v>
      </c>
      <c r="C44" s="28">
        <v>7494103</v>
      </c>
      <c r="D44" s="29">
        <v>4.825372746389859</v>
      </c>
      <c r="E44" s="28">
        <v>7654471</v>
      </c>
      <c r="F44" s="29">
        <v>4.9</v>
      </c>
      <c r="G44" s="1"/>
      <c r="H44" s="1"/>
      <c r="I44" s="28">
        <v>7530226</v>
      </c>
      <c r="J44" s="29">
        <v>4.856477280829953</v>
      </c>
      <c r="K44" s="66">
        <v>6783831</v>
      </c>
      <c r="L44" s="69">
        <v>4.330670755643501</v>
      </c>
      <c r="M44" s="66">
        <v>5861458</v>
      </c>
      <c r="N44" s="69">
        <f t="shared" si="1"/>
        <v>3.795225479545213</v>
      </c>
    </row>
    <row r="45" spans="2:14" s="32" customFormat="1" ht="15" customHeight="1">
      <c r="B45" s="33" t="s">
        <v>15</v>
      </c>
      <c r="C45" s="28">
        <v>15286100</v>
      </c>
      <c r="D45" s="29">
        <v>9.842556252374704</v>
      </c>
      <c r="E45" s="28">
        <v>15851479</v>
      </c>
      <c r="F45" s="29">
        <v>10.1</v>
      </c>
      <c r="G45" s="1"/>
      <c r="H45" s="1"/>
      <c r="I45" s="28">
        <v>15562998</v>
      </c>
      <c r="J45" s="29">
        <v>10.037062129158143</v>
      </c>
      <c r="K45" s="66">
        <v>16922261</v>
      </c>
      <c r="L45" s="69">
        <v>10.802854733861524</v>
      </c>
      <c r="M45" s="66">
        <v>16590307</v>
      </c>
      <c r="N45" s="69">
        <f t="shared" si="1"/>
        <v>10.742029686108355</v>
      </c>
    </row>
    <row r="46" spans="2:14" s="32" customFormat="1" ht="15" customHeight="1">
      <c r="B46" s="33" t="s">
        <v>16</v>
      </c>
      <c r="C46" s="28">
        <v>888574</v>
      </c>
      <c r="D46" s="53">
        <v>0.5721432922326558</v>
      </c>
      <c r="E46" s="28">
        <v>750373</v>
      </c>
      <c r="F46" s="53">
        <v>0.5</v>
      </c>
      <c r="G46" s="1"/>
      <c r="H46" s="1"/>
      <c r="I46" s="28">
        <v>769032</v>
      </c>
      <c r="J46" s="53">
        <v>0.49597268876541295</v>
      </c>
      <c r="K46" s="66">
        <v>824710</v>
      </c>
      <c r="L46" s="69">
        <v>0.5264794301165155</v>
      </c>
      <c r="M46" s="66">
        <v>1025238</v>
      </c>
      <c r="N46" s="69">
        <f t="shared" si="1"/>
        <v>0.6638296103457494</v>
      </c>
    </row>
    <row r="47" spans="2:14" s="32" customFormat="1" ht="15" customHeight="1">
      <c r="B47" s="33" t="s">
        <v>17</v>
      </c>
      <c r="C47" s="28">
        <v>10252106</v>
      </c>
      <c r="D47" s="29">
        <v>6.601221371723868</v>
      </c>
      <c r="E47" s="28">
        <v>9537324</v>
      </c>
      <c r="F47" s="29">
        <v>6.1</v>
      </c>
      <c r="G47" s="1"/>
      <c r="H47" s="1"/>
      <c r="I47" s="28">
        <v>8552073</v>
      </c>
      <c r="J47" s="29">
        <v>5.515498237171004</v>
      </c>
      <c r="K47" s="66">
        <v>9153115</v>
      </c>
      <c r="L47" s="69">
        <v>5.843177321714215</v>
      </c>
      <c r="M47" s="66">
        <v>10083597</v>
      </c>
      <c r="N47" s="69">
        <f t="shared" si="1"/>
        <v>6.529011085614821</v>
      </c>
    </row>
    <row r="48" spans="2:14" s="32" customFormat="1" ht="15" customHeight="1">
      <c r="B48" s="33" t="s">
        <v>18</v>
      </c>
      <c r="C48" s="28">
        <v>21675</v>
      </c>
      <c r="D48" s="29">
        <v>0.013956300611027124</v>
      </c>
      <c r="E48" s="28">
        <v>133</v>
      </c>
      <c r="F48" s="29">
        <v>0</v>
      </c>
      <c r="G48" s="1"/>
      <c r="H48" s="1"/>
      <c r="I48" s="28">
        <v>186437</v>
      </c>
      <c r="J48" s="29">
        <v>0.12023902799279781</v>
      </c>
      <c r="K48" s="66">
        <v>168402</v>
      </c>
      <c r="L48" s="69">
        <v>0.10750468527177001</v>
      </c>
      <c r="M48" s="66">
        <v>501237</v>
      </c>
      <c r="N48" s="69">
        <f t="shared" si="1"/>
        <v>0.32454509333527665</v>
      </c>
    </row>
    <row r="49" spans="2:14" s="32" customFormat="1" ht="15" customHeight="1">
      <c r="B49" s="33" t="s">
        <v>19</v>
      </c>
      <c r="C49" s="28">
        <v>18112683</v>
      </c>
      <c r="D49" s="29">
        <v>11.662562806008793</v>
      </c>
      <c r="E49" s="28">
        <v>17945728</v>
      </c>
      <c r="F49" s="29">
        <v>11.5</v>
      </c>
      <c r="G49" s="1"/>
      <c r="H49" s="1"/>
      <c r="I49" s="28">
        <v>17742260</v>
      </c>
      <c r="J49" s="29">
        <v>11.442536067387358</v>
      </c>
      <c r="K49" s="66">
        <v>17871490</v>
      </c>
      <c r="L49" s="69">
        <v>11.408824763290134</v>
      </c>
      <c r="M49" s="66">
        <v>17966116</v>
      </c>
      <c r="N49" s="69">
        <f t="shared" si="1"/>
        <v>11.632849917488947</v>
      </c>
    </row>
    <row r="50" spans="2:14" s="32" customFormat="1" ht="15" customHeight="1">
      <c r="B50" s="39" t="s">
        <v>20</v>
      </c>
      <c r="C50" s="41">
        <v>18629572</v>
      </c>
      <c r="D50" s="40">
        <v>11.995382103196023</v>
      </c>
      <c r="E50" s="41">
        <v>18276767</v>
      </c>
      <c r="F50" s="40">
        <v>11.7</v>
      </c>
      <c r="G50" s="1"/>
      <c r="H50" s="1"/>
      <c r="I50" s="41">
        <v>17460745</v>
      </c>
      <c r="J50" s="40">
        <v>11.260978275932914</v>
      </c>
      <c r="K50" s="70">
        <v>17505090</v>
      </c>
      <c r="L50" s="71">
        <v>11.174921860215488</v>
      </c>
      <c r="M50" s="70">
        <v>17465888</v>
      </c>
      <c r="N50" s="71">
        <f t="shared" si="1"/>
        <v>11.30895813984899</v>
      </c>
    </row>
    <row r="51" spans="2:14" s="32" customFormat="1" ht="15" customHeight="1">
      <c r="B51" s="8"/>
      <c r="C51" s="42"/>
      <c r="D51" s="44"/>
      <c r="E51" s="14"/>
      <c r="F51" s="19"/>
      <c r="G51" s="45"/>
      <c r="H51" s="45"/>
      <c r="I51" s="14"/>
      <c r="J51" s="19"/>
      <c r="K51" s="14"/>
      <c r="L51" s="16"/>
      <c r="M51" s="14"/>
      <c r="N51" s="16" t="s">
        <v>39</v>
      </c>
    </row>
    <row r="52" spans="4:15" ht="15" customHeight="1">
      <c r="D52" s="44"/>
      <c r="G52" s="45"/>
      <c r="H52" s="45"/>
      <c r="O52" s="46"/>
    </row>
    <row r="53" spans="4:8" ht="12">
      <c r="D53" s="44"/>
      <c r="G53" s="45"/>
      <c r="H53" s="45"/>
    </row>
  </sheetData>
  <sheetProtection/>
  <mergeCells count="12">
    <mergeCell ref="B5:B6"/>
    <mergeCell ref="B35:B36"/>
    <mergeCell ref="C5:D5"/>
    <mergeCell ref="M5:N5"/>
    <mergeCell ref="M35:N35"/>
    <mergeCell ref="I35:J35"/>
    <mergeCell ref="I5:J5"/>
    <mergeCell ref="C35:D35"/>
    <mergeCell ref="E35:F35"/>
    <mergeCell ref="E5:F5"/>
    <mergeCell ref="K5:L5"/>
    <mergeCell ref="K35:L35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  <colBreaks count="1" manualBreakCount="1">
    <brk id="7" max="50" man="1"/>
  </colBreaks>
  <ignoredErrors>
    <ignoredError sqref="N40:N49 N5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2020-01-31T07:53:24Z</cp:lastPrinted>
  <dcterms:created xsi:type="dcterms:W3CDTF">1998-04-05T11:21:14Z</dcterms:created>
  <dcterms:modified xsi:type="dcterms:W3CDTF">2020-03-10T04:28:43Z</dcterms:modified>
  <cp:category/>
  <cp:version/>
  <cp:contentType/>
  <cp:contentStatus/>
</cp:coreProperties>
</file>