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4530"/>
  </bookViews>
  <sheets>
    <sheet name="139" sheetId="2" r:id="rId1"/>
  </sheets>
  <definedNames>
    <definedName name="_xlnm.Print_Area" localSheetId="0">'139'!$A$1:$U$14</definedName>
  </definedNames>
  <calcPr calcId="145621"/>
  <customWorkbookViews>
    <customWorkbookView name="山上恭一 - 個人用ﾋﾞｭｰ" guid="{16501BA4-5C30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S6" i="2" l="1"/>
  <c r="S5" i="2"/>
  <c r="H9" i="2"/>
  <c r="T6" i="2"/>
  <c r="T7" i="2" l="1"/>
  <c r="Q6" i="2"/>
  <c r="P7" i="2"/>
  <c r="P12" i="2"/>
  <c r="P11" i="2"/>
  <c r="P10" i="2"/>
  <c r="P9" i="2"/>
  <c r="P8" i="2"/>
  <c r="P6" i="2"/>
  <c r="P5" i="2"/>
  <c r="N7" i="2"/>
  <c r="N6" i="2"/>
  <c r="N12" i="2"/>
  <c r="N11" i="2"/>
  <c r="N10" i="2"/>
  <c r="N9" i="2"/>
  <c r="N8" i="2"/>
  <c r="M12" i="2"/>
  <c r="M11" i="2"/>
  <c r="M10" i="2"/>
  <c r="M9" i="2"/>
  <c r="M8" i="2"/>
  <c r="M7" i="2"/>
  <c r="M6" i="2"/>
  <c r="M5" i="2"/>
  <c r="H6" i="2"/>
  <c r="H5" i="2"/>
  <c r="I12" i="2" l="1"/>
  <c r="I7" i="2"/>
  <c r="I6" i="2"/>
  <c r="I11" i="2"/>
  <c r="I10" i="2"/>
  <c r="I9" i="2"/>
  <c r="I8" i="2"/>
  <c r="F6" i="2"/>
  <c r="H12" i="2"/>
  <c r="H11" i="2"/>
  <c r="H10" i="2"/>
  <c r="H8" i="2"/>
  <c r="H7" i="2"/>
  <c r="E5" i="2"/>
  <c r="E6" i="2" l="1"/>
  <c r="E12" i="2"/>
  <c r="E11" i="2"/>
  <c r="E10" i="2"/>
  <c r="E9" i="2"/>
  <c r="E8" i="2"/>
  <c r="E7" i="2"/>
  <c r="F12" i="2"/>
  <c r="F11" i="2"/>
  <c r="F10" i="2"/>
  <c r="F9" i="2"/>
  <c r="F8" i="2"/>
  <c r="F7" i="2"/>
  <c r="T12" i="2"/>
  <c r="S12" i="2"/>
  <c r="Q12" i="2"/>
  <c r="T11" i="2"/>
  <c r="S11" i="2"/>
  <c r="Q11" i="2"/>
  <c r="T10" i="2"/>
  <c r="S10" i="2"/>
  <c r="Q10" i="2"/>
  <c r="T9" i="2"/>
  <c r="S9" i="2"/>
  <c r="Q9" i="2"/>
  <c r="T8" i="2"/>
  <c r="S8" i="2"/>
  <c r="Q8" i="2"/>
  <c r="S7" i="2"/>
  <c r="Q7" i="2"/>
</calcChain>
</file>

<file path=xl/sharedStrings.xml><?xml version="1.0" encoding="utf-8"?>
<sst xmlns="http://schemas.openxmlformats.org/spreadsheetml/2006/main" count="39" uniqueCount="28">
  <si>
    <t>単位　千人・％</t>
    <rPh sb="0" eb="2">
      <t>タンイ</t>
    </rPh>
    <rPh sb="3" eb="4">
      <t>セン</t>
    </rPh>
    <rPh sb="4" eb="5">
      <t>ヒト</t>
    </rPh>
    <phoneticPr fontId="2"/>
  </si>
  <si>
    <t>全道</t>
    <rPh sb="0" eb="1">
      <t>ゼン</t>
    </rPh>
    <rPh sb="1" eb="2">
      <t>ドウ</t>
    </rPh>
    <phoneticPr fontId="2"/>
  </si>
  <si>
    <t>道南</t>
    <rPh sb="0" eb="2">
      <t>ドウナン</t>
    </rPh>
    <phoneticPr fontId="2"/>
  </si>
  <si>
    <t>道央</t>
    <rPh sb="0" eb="2">
      <t>ドウオウ</t>
    </rPh>
    <phoneticPr fontId="2"/>
  </si>
  <si>
    <t>道北</t>
    <rPh sb="0" eb="2">
      <t>ドウホク</t>
    </rPh>
    <phoneticPr fontId="2"/>
  </si>
  <si>
    <t>オホーツク</t>
    <phoneticPr fontId="2"/>
  </si>
  <si>
    <t>十勝</t>
    <rPh sb="0" eb="2">
      <t>トカチ</t>
    </rPh>
    <phoneticPr fontId="2"/>
  </si>
  <si>
    <t>釧路,根室</t>
    <rPh sb="0" eb="2">
      <t>クシロ</t>
    </rPh>
    <rPh sb="3" eb="5">
      <t>ネムロ</t>
    </rPh>
    <phoneticPr fontId="2"/>
  </si>
  <si>
    <t>旭川市（道北の再掲）</t>
    <rPh sb="0" eb="3">
      <t>アサヒカワシ</t>
    </rPh>
    <rPh sb="4" eb="6">
      <t>ドウホク</t>
    </rPh>
    <rPh sb="7" eb="9">
      <t>サイケイ</t>
    </rPh>
    <phoneticPr fontId="2"/>
  </si>
  <si>
    <t>前年対比</t>
    <rPh sb="0" eb="2">
      <t>ゼンネン</t>
    </rPh>
    <rPh sb="2" eb="4">
      <t>タイヒ</t>
    </rPh>
    <phoneticPr fontId="2"/>
  </si>
  <si>
    <t>構成比</t>
    <rPh sb="0" eb="3">
      <t>コウセイヒ</t>
    </rPh>
    <phoneticPr fontId="2"/>
  </si>
  <si>
    <t>　</t>
    <phoneticPr fontId="2"/>
  </si>
  <si>
    <t>前年対比</t>
  </si>
  <si>
    <t>構成比</t>
  </si>
  <si>
    <t>　入　込　客　数</t>
    <rPh sb="1" eb="2">
      <t>イリ</t>
    </rPh>
    <rPh sb="3" eb="4">
      <t>コミ</t>
    </rPh>
    <rPh sb="5" eb="6">
      <t>キャク</t>
    </rPh>
    <rPh sb="7" eb="8">
      <t>カズ</t>
    </rPh>
    <phoneticPr fontId="2"/>
  </si>
  <si>
    <t>平成25年度（2013）</t>
    <rPh sb="0" eb="2">
      <t>ヘイセイ</t>
    </rPh>
    <rPh sb="4" eb="6">
      <t>ネンド</t>
    </rPh>
    <phoneticPr fontId="2"/>
  </si>
  <si>
    <t>平成26年度（2014）</t>
    <rPh sb="0" eb="2">
      <t>ヘイセイ</t>
    </rPh>
    <rPh sb="4" eb="6">
      <t>ネンド</t>
    </rPh>
    <phoneticPr fontId="2"/>
  </si>
  <si>
    <t>平成27年度（2015）</t>
    <rPh sb="0" eb="2">
      <t>ヘイセイ</t>
    </rPh>
    <rPh sb="4" eb="6">
      <t>ネンド</t>
    </rPh>
    <phoneticPr fontId="2"/>
  </si>
  <si>
    <t>平成28年度（2016）</t>
    <rPh sb="0" eb="2">
      <t>ヘイセイ</t>
    </rPh>
    <rPh sb="4" eb="6">
      <t>ネンド</t>
    </rPh>
    <phoneticPr fontId="2"/>
  </si>
  <si>
    <t>平成29年度（2017）</t>
    <rPh sb="0" eb="2">
      <t>ヘイセイ</t>
    </rPh>
    <rPh sb="4" eb="6">
      <t>ネンド</t>
    </rPh>
    <phoneticPr fontId="2"/>
  </si>
  <si>
    <r>
      <rPr>
        <sz val="9"/>
        <color theme="0"/>
        <rFont val="ＭＳ Ｐ明朝"/>
        <family val="1"/>
        <charset val="128"/>
      </rPr>
      <t>□□</t>
    </r>
    <r>
      <rPr>
        <sz val="9"/>
        <rFont val="ＭＳ Ｐ明朝"/>
        <family val="1"/>
        <charset val="128"/>
      </rPr>
      <t>　観光スポーツ交流部</t>
    </r>
    <rPh sb="3" eb="5">
      <t>カンコウ</t>
    </rPh>
    <rPh sb="9" eb="12">
      <t>コウリュウブ</t>
    </rPh>
    <phoneticPr fontId="2"/>
  </si>
  <si>
    <t>資料　北海道経済部</t>
    <rPh sb="0" eb="2">
      <t>シリョウ</t>
    </rPh>
    <rPh sb="3" eb="6">
      <t>ホッカイドウ</t>
    </rPh>
    <rPh sb="6" eb="9">
      <t>ケイザイブ</t>
    </rPh>
    <phoneticPr fontId="2"/>
  </si>
  <si>
    <t>139　観　光　</t>
    <rPh sb="4" eb="5">
      <t>カン</t>
    </rPh>
    <rPh sb="6" eb="7">
      <t>ヒカリ</t>
    </rPh>
    <phoneticPr fontId="2"/>
  </si>
  <si>
    <t>地　　　　　域</t>
    <rPh sb="0" eb="1">
      <t>チ</t>
    </rPh>
    <rPh sb="6" eb="7">
      <t>イキ</t>
    </rPh>
    <phoneticPr fontId="2"/>
  </si>
  <si>
    <t>実　数</t>
    <rPh sb="0" eb="1">
      <t>ミ</t>
    </rPh>
    <rPh sb="2" eb="3">
      <t>スウ</t>
    </rPh>
    <phoneticPr fontId="2"/>
  </si>
  <si>
    <t>平成24年度</t>
    <rPh sb="0" eb="2">
      <t>ヘイセイ</t>
    </rPh>
    <rPh sb="4" eb="6">
      <t>ネンド</t>
    </rPh>
    <phoneticPr fontId="2"/>
  </si>
  <si>
    <t>実数（最新）</t>
    <rPh sb="0" eb="2">
      <t>ジッスウ</t>
    </rPh>
    <rPh sb="3" eb="5">
      <t>サイシン</t>
    </rPh>
    <phoneticPr fontId="2"/>
  </si>
  <si>
    <t>注　出典元の数値が遡って更新されることがあるため，過去に発行した本市統計書の掲載数値と一致しないことがある。</t>
    <rPh sb="0" eb="1">
      <t>チュウ</t>
    </rPh>
    <rPh sb="2" eb="4">
      <t>シュッテン</t>
    </rPh>
    <rPh sb="4" eb="5">
      <t>モト</t>
    </rPh>
    <rPh sb="6" eb="8">
      <t>スウチ</t>
    </rPh>
    <rPh sb="9" eb="10">
      <t>サカノボ</t>
    </rPh>
    <rPh sb="12" eb="14">
      <t>コウシン</t>
    </rPh>
    <rPh sb="25" eb="27">
      <t>カコ</t>
    </rPh>
    <rPh sb="28" eb="30">
      <t>ハッコウ</t>
    </rPh>
    <rPh sb="32" eb="34">
      <t>ホンイチ</t>
    </rPh>
    <rPh sb="34" eb="37">
      <t>トウケイショ</t>
    </rPh>
    <rPh sb="38" eb="40">
      <t>ケイサイ</t>
    </rPh>
    <rPh sb="40" eb="42">
      <t>スウチ</t>
    </rPh>
    <rPh sb="43" eb="45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</si>
</sst>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#,##0.0_);[Red]\(#,##0.0\)"/>
    <numFmt numFmtId="178" formatCode="0.0_ "/>
    <numFmt numFmtId="179" formatCode="#,##0.0_ "/>
    <numFmt numFmtId="180" formatCode="0.0_);[Red]\(0.0\)"/>
    <numFmt numFmtId="181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178" fontId="7" fillId="0" borderId="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9" xfId="1" applyFont="1" applyFill="1" applyBorder="1" applyAlignment="1">
      <alignment horizontal="left" vertical="center" indent="2"/>
    </xf>
    <xf numFmtId="38" fontId="6" fillId="0" borderId="0" xfId="1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distributed" vertical="center" indent="1"/>
    </xf>
    <xf numFmtId="179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 indent="1"/>
    </xf>
    <xf numFmtId="180" fontId="7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81" fontId="6" fillId="0" borderId="0" xfId="1" applyNumberFormat="1" applyFont="1" applyFill="1" applyBorder="1" applyAlignment="1">
      <alignment horizontal="right" vertical="center" indent="1"/>
    </xf>
    <xf numFmtId="181" fontId="6" fillId="0" borderId="5" xfId="1" applyNumberFormat="1" applyFont="1" applyFill="1" applyBorder="1" applyAlignment="1">
      <alignment horizontal="right" vertical="center" indent="1"/>
    </xf>
    <xf numFmtId="181" fontId="7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5"/>
  <sheetViews>
    <sheetView showGridLines="0" tabSelected="1" zoomScaleNormal="100" zoomScaleSheetLayoutView="100" workbookViewId="0"/>
  </sheetViews>
  <sheetFormatPr defaultRowHeight="13.5" customHeight="1"/>
  <cols>
    <col min="1" max="1" width="1.625" style="45" customWidth="1"/>
    <col min="2" max="2" width="23.875" style="45" customWidth="1"/>
    <col min="3" max="3" width="10.25" style="45" hidden="1" customWidth="1"/>
    <col min="4" max="6" width="10.625" style="45" customWidth="1"/>
    <col min="7" max="9" width="9.875" style="45" customWidth="1"/>
    <col min="10" max="11" width="1.625" style="45" customWidth="1"/>
    <col min="12" max="20" width="9.875" style="45" customWidth="1"/>
    <col min="21" max="21" width="1.625" style="45" customWidth="1"/>
    <col min="22" max="16384" width="9" style="45"/>
  </cols>
  <sheetData>
    <row r="1" spans="2:20" s="11" customFormat="1" ht="18" customHeight="1">
      <c r="B1" s="10"/>
      <c r="C1" s="10"/>
      <c r="E1" s="12"/>
      <c r="G1" s="14"/>
      <c r="H1" s="12"/>
      <c r="I1" s="13" t="s">
        <v>22</v>
      </c>
      <c r="J1" s="13"/>
      <c r="K1" s="13"/>
      <c r="L1" s="14" t="s">
        <v>14</v>
      </c>
      <c r="M1" s="12"/>
      <c r="N1" s="10"/>
      <c r="R1" s="10"/>
      <c r="S1" s="10"/>
      <c r="T1" s="10"/>
    </row>
    <row r="2" spans="2:20" s="15" customFormat="1" ht="13.15" customHeight="1" thickBot="1">
      <c r="B2" s="15" t="s">
        <v>0</v>
      </c>
      <c r="J2" s="16"/>
      <c r="K2" s="16"/>
    </row>
    <row r="3" spans="2:20" s="19" customFormat="1" ht="13.15" customHeight="1" thickTop="1">
      <c r="B3" s="64" t="s">
        <v>23</v>
      </c>
      <c r="C3" s="58" t="s">
        <v>25</v>
      </c>
      <c r="D3" s="66" t="s">
        <v>15</v>
      </c>
      <c r="E3" s="66"/>
      <c r="F3" s="66"/>
      <c r="G3" s="67" t="s">
        <v>16</v>
      </c>
      <c r="H3" s="67"/>
      <c r="I3" s="68"/>
      <c r="J3" s="17"/>
      <c r="K3" s="18"/>
      <c r="L3" s="68" t="s">
        <v>17</v>
      </c>
      <c r="M3" s="66"/>
      <c r="N3" s="69"/>
      <c r="O3" s="70" t="s">
        <v>18</v>
      </c>
      <c r="P3" s="70"/>
      <c r="Q3" s="70"/>
      <c r="R3" s="71" t="s">
        <v>19</v>
      </c>
      <c r="S3" s="71"/>
      <c r="T3" s="72"/>
    </row>
    <row r="4" spans="2:20" s="15" customFormat="1" ht="13.15" customHeight="1">
      <c r="B4" s="65"/>
      <c r="C4" s="59" t="s">
        <v>26</v>
      </c>
      <c r="D4" s="54" t="s">
        <v>24</v>
      </c>
      <c r="E4" s="20" t="s">
        <v>12</v>
      </c>
      <c r="F4" s="20" t="s">
        <v>13</v>
      </c>
      <c r="G4" s="54" t="s">
        <v>24</v>
      </c>
      <c r="H4" s="20" t="s">
        <v>12</v>
      </c>
      <c r="I4" s="20" t="s">
        <v>13</v>
      </c>
      <c r="J4" s="22"/>
      <c r="K4" s="22"/>
      <c r="L4" s="55" t="s">
        <v>24</v>
      </c>
      <c r="M4" s="20" t="s">
        <v>9</v>
      </c>
      <c r="N4" s="21" t="s">
        <v>10</v>
      </c>
      <c r="O4" s="23" t="s">
        <v>24</v>
      </c>
      <c r="P4" s="56" t="s">
        <v>9</v>
      </c>
      <c r="Q4" s="57" t="s">
        <v>10</v>
      </c>
      <c r="R4" s="54" t="s">
        <v>24</v>
      </c>
      <c r="S4" s="24" t="s">
        <v>9</v>
      </c>
      <c r="T4" s="25" t="s">
        <v>10</v>
      </c>
    </row>
    <row r="5" spans="2:20" s="33" customFormat="1" ht="13.15" customHeight="1">
      <c r="B5" s="26" t="s">
        <v>1</v>
      </c>
      <c r="C5" s="62">
        <v>127502.6</v>
      </c>
      <c r="D5" s="27">
        <v>131788</v>
      </c>
      <c r="E5" s="28">
        <f>D5/C5*100</f>
        <v>103.36102950057489</v>
      </c>
      <c r="F5" s="29">
        <v>100</v>
      </c>
      <c r="G5" s="7">
        <v>133406.39999999999</v>
      </c>
      <c r="H5" s="4">
        <f>G5/D5*100</f>
        <v>101.22803290132636</v>
      </c>
      <c r="I5" s="1">
        <v>100</v>
      </c>
      <c r="J5" s="29"/>
      <c r="K5" s="30"/>
      <c r="L5" s="7">
        <v>140790.6</v>
      </c>
      <c r="M5" s="4">
        <f>L5/G5*100</f>
        <v>105.53511675601771</v>
      </c>
      <c r="N5" s="1">
        <v>100</v>
      </c>
      <c r="O5" s="31">
        <v>140992.70000000001</v>
      </c>
      <c r="P5" s="32">
        <f>O5/L5*100</f>
        <v>100.1435465151793</v>
      </c>
      <c r="Q5" s="32">
        <v>100</v>
      </c>
      <c r="R5" s="31">
        <v>145758.9</v>
      </c>
      <c r="S5" s="32">
        <f>R5/O5*100</f>
        <v>103.3804587045996</v>
      </c>
      <c r="T5" s="32">
        <v>100</v>
      </c>
    </row>
    <row r="6" spans="2:20" s="15" customFormat="1" ht="13.15" customHeight="1">
      <c r="B6" s="34" t="s">
        <v>2</v>
      </c>
      <c r="C6" s="60">
        <v>10833.8</v>
      </c>
      <c r="D6" s="35">
        <v>11444.6</v>
      </c>
      <c r="E6" s="36">
        <f>D6/C6*100</f>
        <v>105.63791098229616</v>
      </c>
      <c r="F6" s="37">
        <f>D6/$D$5*100</f>
        <v>8.6840987039791173</v>
      </c>
      <c r="G6" s="8">
        <v>11614.4</v>
      </c>
      <c r="H6" s="5">
        <f>G6/D6*100</f>
        <v>101.48366915401151</v>
      </c>
      <c r="I6" s="2">
        <f>G6/$G$5*100</f>
        <v>8.7060290960553619</v>
      </c>
      <c r="J6" s="37"/>
      <c r="K6" s="37"/>
      <c r="L6" s="8">
        <v>11938.600000000002</v>
      </c>
      <c r="M6" s="5">
        <f t="shared" ref="M6:M12" si="0">L6/G6*100</f>
        <v>102.79136244661802</v>
      </c>
      <c r="N6" s="2">
        <f>L6/$L$5*100</f>
        <v>8.4796854335445708</v>
      </c>
      <c r="O6" s="47">
        <v>13726.1</v>
      </c>
      <c r="P6" s="48">
        <f t="shared" ref="P6:P12" si="1">O6/L6*100</f>
        <v>114.97244232992141</v>
      </c>
      <c r="Q6" s="48">
        <f>O6/$O$5*100</f>
        <v>9.735326722589182</v>
      </c>
      <c r="R6" s="52">
        <v>12742.5</v>
      </c>
      <c r="S6" s="38">
        <f>R6/O6*100</f>
        <v>92.834089799724609</v>
      </c>
      <c r="T6" s="51">
        <f>R6/$R$5*100</f>
        <v>8.7421762924939745</v>
      </c>
    </row>
    <row r="7" spans="2:20" s="15" customFormat="1" ht="13.15" customHeight="1">
      <c r="B7" s="34" t="s">
        <v>3</v>
      </c>
      <c r="C7" s="60">
        <v>69701.8</v>
      </c>
      <c r="D7" s="35">
        <v>72730.899999999994</v>
      </c>
      <c r="E7" s="36">
        <f t="shared" ref="E7:E12" si="2">D7/C7*100</f>
        <v>104.34579881724717</v>
      </c>
      <c r="F7" s="37">
        <f t="shared" ref="F7:F12" si="3">D7/$D$5*100</f>
        <v>55.187801620784896</v>
      </c>
      <c r="G7" s="8">
        <v>73151.7</v>
      </c>
      <c r="H7" s="5">
        <f t="shared" ref="H7:H12" si="4">G7/D7*100</f>
        <v>100.57857114376421</v>
      </c>
      <c r="I7" s="2">
        <f>G7/$G$5*100</f>
        <v>54.833726118087291</v>
      </c>
      <c r="J7" s="37"/>
      <c r="K7" s="37"/>
      <c r="L7" s="8">
        <v>77909.3</v>
      </c>
      <c r="M7" s="5">
        <f t="shared" si="0"/>
        <v>106.50374495739676</v>
      </c>
      <c r="N7" s="2">
        <f>L7/$L$5*100</f>
        <v>55.337004032939696</v>
      </c>
      <c r="O7" s="47">
        <v>77861</v>
      </c>
      <c r="P7" s="48">
        <f>O7/L7*100</f>
        <v>99.938004833826</v>
      </c>
      <c r="Q7" s="48">
        <f t="shared" ref="Q7:Q12" si="5">O7/$O$5*100</f>
        <v>55.223426461086277</v>
      </c>
      <c r="R7" s="52">
        <v>80600.3</v>
      </c>
      <c r="S7" s="38">
        <f t="shared" ref="S7:S12" si="6">R7/O7*100</f>
        <v>103.51819267669309</v>
      </c>
      <c r="T7" s="51">
        <f t="shared" ref="T7:T12" si="7">R7/$R$5*100</f>
        <v>55.297000732030774</v>
      </c>
    </row>
    <row r="8" spans="2:20" s="15" customFormat="1" ht="13.15" customHeight="1">
      <c r="B8" s="34" t="s">
        <v>4</v>
      </c>
      <c r="C8" s="60">
        <v>21155.499999999993</v>
      </c>
      <c r="D8" s="35">
        <v>21409.7</v>
      </c>
      <c r="E8" s="36">
        <f t="shared" si="2"/>
        <v>101.20157878565861</v>
      </c>
      <c r="F8" s="37">
        <f t="shared" si="3"/>
        <v>16.24556105259963</v>
      </c>
      <c r="G8" s="8">
        <v>21849.200000000001</v>
      </c>
      <c r="H8" s="5">
        <f t="shared" si="4"/>
        <v>102.05280783943726</v>
      </c>
      <c r="I8" s="2">
        <f t="shared" ref="I8:I11" si="8">G8/$G$5*100</f>
        <v>16.377924897156358</v>
      </c>
      <c r="J8" s="37"/>
      <c r="K8" s="37"/>
      <c r="L8" s="8">
        <v>22685.7</v>
      </c>
      <c r="M8" s="5">
        <f t="shared" si="0"/>
        <v>103.82851546052029</v>
      </c>
      <c r="N8" s="2">
        <f t="shared" ref="N8:N12" si="9">L8/$L$5*100</f>
        <v>16.113078572006938</v>
      </c>
      <c r="O8" s="47">
        <v>22366.400000000001</v>
      </c>
      <c r="P8" s="48">
        <f t="shared" si="1"/>
        <v>98.592505410897616</v>
      </c>
      <c r="Q8" s="48">
        <f t="shared" si="5"/>
        <v>15.863516338079913</v>
      </c>
      <c r="R8" s="52">
        <v>22933.7</v>
      </c>
      <c r="S8" s="38">
        <f t="shared" si="6"/>
        <v>102.53639387652909</v>
      </c>
      <c r="T8" s="51">
        <f t="shared" si="7"/>
        <v>15.733996346020723</v>
      </c>
    </row>
    <row r="9" spans="2:20" s="15" customFormat="1" ht="13.15" customHeight="1">
      <c r="B9" s="34" t="s">
        <v>5</v>
      </c>
      <c r="C9" s="60">
        <v>8316.6999999999989</v>
      </c>
      <c r="D9" s="35">
        <v>8468.9</v>
      </c>
      <c r="E9" s="36">
        <f t="shared" si="2"/>
        <v>101.8300527853596</v>
      </c>
      <c r="F9" s="37">
        <f t="shared" si="3"/>
        <v>6.4261541263240964</v>
      </c>
      <c r="G9" s="8">
        <v>8316.7000000000007</v>
      </c>
      <c r="H9" s="5">
        <f>G9/D9*100</f>
        <v>98.20283625972678</v>
      </c>
      <c r="I9" s="2">
        <f t="shared" si="8"/>
        <v>6.2341087084277822</v>
      </c>
      <c r="J9" s="37"/>
      <c r="K9" s="37"/>
      <c r="L9" s="8">
        <v>8716.5</v>
      </c>
      <c r="M9" s="5">
        <f t="shared" si="0"/>
        <v>104.80719516154242</v>
      </c>
      <c r="N9" s="2">
        <f t="shared" si="9"/>
        <v>6.1911093496298761</v>
      </c>
      <c r="O9" s="47">
        <v>8356.2999999999993</v>
      </c>
      <c r="P9" s="48">
        <f t="shared" si="1"/>
        <v>95.86760741123156</v>
      </c>
      <c r="Q9" s="48">
        <f t="shared" si="5"/>
        <v>5.9267607471876191</v>
      </c>
      <c r="R9" s="52">
        <v>9062.7999999999993</v>
      </c>
      <c r="S9" s="38">
        <f t="shared" si="6"/>
        <v>108.45469884996947</v>
      </c>
      <c r="T9" s="51">
        <f t="shared" si="7"/>
        <v>6.2176649247490205</v>
      </c>
    </row>
    <row r="10" spans="2:20" s="15" customFormat="1" ht="13.15" customHeight="1">
      <c r="B10" s="34" t="s">
        <v>6</v>
      </c>
      <c r="C10" s="60">
        <v>9618.6</v>
      </c>
      <c r="D10" s="35">
        <v>9673.6</v>
      </c>
      <c r="E10" s="36">
        <f t="shared" si="2"/>
        <v>100.57180878714158</v>
      </c>
      <c r="F10" s="37">
        <f t="shared" si="3"/>
        <v>7.340273773029411</v>
      </c>
      <c r="G10" s="8">
        <v>9931.4</v>
      </c>
      <c r="H10" s="5">
        <f t="shared" si="4"/>
        <v>102.66498511412503</v>
      </c>
      <c r="I10" s="2">
        <f t="shared" si="8"/>
        <v>7.4444704302042473</v>
      </c>
      <c r="J10" s="37"/>
      <c r="K10" s="37"/>
      <c r="L10" s="8">
        <v>10359.5</v>
      </c>
      <c r="M10" s="5">
        <f t="shared" si="0"/>
        <v>104.31057051372414</v>
      </c>
      <c r="N10" s="2">
        <f t="shared" si="9"/>
        <v>7.3580906679849356</v>
      </c>
      <c r="O10" s="47">
        <v>9557.2999999999993</v>
      </c>
      <c r="P10" s="48">
        <f t="shared" si="1"/>
        <v>92.256383030069017</v>
      </c>
      <c r="Q10" s="48">
        <f t="shared" si="5"/>
        <v>6.7785778980046478</v>
      </c>
      <c r="R10" s="52">
        <v>10420.1</v>
      </c>
      <c r="S10" s="38">
        <f t="shared" si="6"/>
        <v>109.02765425381646</v>
      </c>
      <c r="T10" s="51">
        <f t="shared" si="7"/>
        <v>7.1488602068209905</v>
      </c>
    </row>
    <row r="11" spans="2:20" s="15" customFormat="1" ht="13.15" customHeight="1">
      <c r="B11" s="34" t="s">
        <v>7</v>
      </c>
      <c r="C11" s="60">
        <v>7876.1999999999989</v>
      </c>
      <c r="D11" s="35">
        <v>8060.3</v>
      </c>
      <c r="E11" s="36">
        <f t="shared" si="2"/>
        <v>102.33742159924839</v>
      </c>
      <c r="F11" s="37">
        <f t="shared" si="3"/>
        <v>6.1161107232828487</v>
      </c>
      <c r="G11" s="8">
        <v>8543</v>
      </c>
      <c r="H11" s="5">
        <f t="shared" si="4"/>
        <v>105.98861084575016</v>
      </c>
      <c r="I11" s="2">
        <f t="shared" si="8"/>
        <v>6.4037407500689616</v>
      </c>
      <c r="J11" s="37"/>
      <c r="K11" s="37"/>
      <c r="L11" s="8">
        <v>9181</v>
      </c>
      <c r="M11" s="5">
        <f t="shared" si="0"/>
        <v>107.46810254009129</v>
      </c>
      <c r="N11" s="2">
        <f t="shared" si="9"/>
        <v>6.5210319438939814</v>
      </c>
      <c r="O11" s="47">
        <v>9125.6</v>
      </c>
      <c r="P11" s="48">
        <f t="shared" si="1"/>
        <v>99.396579893257822</v>
      </c>
      <c r="Q11" s="48">
        <f t="shared" si="5"/>
        <v>6.4723918330523489</v>
      </c>
      <c r="R11" s="52">
        <v>9999.5</v>
      </c>
      <c r="S11" s="38">
        <f t="shared" si="6"/>
        <v>109.57635662312614</v>
      </c>
      <c r="T11" s="51">
        <f t="shared" si="7"/>
        <v>6.86030149788452</v>
      </c>
    </row>
    <row r="12" spans="2:20" s="15" customFormat="1" ht="15" customHeight="1">
      <c r="B12" s="39" t="s">
        <v>8</v>
      </c>
      <c r="C12" s="61">
        <v>5763.8</v>
      </c>
      <c r="D12" s="9">
        <v>5333.2</v>
      </c>
      <c r="E12" s="6">
        <f t="shared" si="2"/>
        <v>92.529234185780211</v>
      </c>
      <c r="F12" s="3">
        <f t="shared" si="3"/>
        <v>4.0468024402828782</v>
      </c>
      <c r="G12" s="9">
        <v>5350</v>
      </c>
      <c r="H12" s="6">
        <f t="shared" si="4"/>
        <v>100.3150078751969</v>
      </c>
      <c r="I12" s="3">
        <f>G12/$G$5*100</f>
        <v>4.0103023543098386</v>
      </c>
      <c r="J12" s="2"/>
      <c r="K12" s="2"/>
      <c r="L12" s="9">
        <v>5530</v>
      </c>
      <c r="M12" s="6">
        <f t="shared" si="0"/>
        <v>103.36448598130841</v>
      </c>
      <c r="N12" s="3">
        <f t="shared" si="9"/>
        <v>3.9278190447373613</v>
      </c>
      <c r="O12" s="49">
        <v>5310</v>
      </c>
      <c r="P12" s="50">
        <f t="shared" si="1"/>
        <v>96.021699819168177</v>
      </c>
      <c r="Q12" s="48">
        <f t="shared" si="5"/>
        <v>3.7661524320053443</v>
      </c>
      <c r="R12" s="53">
        <v>5357</v>
      </c>
      <c r="S12" s="40">
        <f t="shared" si="6"/>
        <v>100.88512241054615</v>
      </c>
      <c r="T12" s="51">
        <f t="shared" si="7"/>
        <v>3.6752472747804763</v>
      </c>
    </row>
    <row r="13" spans="2:20" s="15" customFormat="1" ht="13.15" customHeight="1">
      <c r="B13" s="15" t="s">
        <v>27</v>
      </c>
      <c r="D13" s="36"/>
      <c r="E13" s="42"/>
      <c r="F13" s="42"/>
      <c r="G13" s="36"/>
      <c r="H13" s="42"/>
      <c r="I13" s="42"/>
      <c r="J13" s="42"/>
      <c r="K13" s="43"/>
      <c r="O13" s="44"/>
      <c r="P13" s="46"/>
      <c r="Q13" s="46"/>
      <c r="R13" s="44"/>
      <c r="S13" s="46" t="s">
        <v>21</v>
      </c>
      <c r="T13" s="46"/>
    </row>
    <row r="14" spans="2:20" s="15" customFormat="1" ht="13.15" customHeight="1">
      <c r="E14" s="12"/>
      <c r="G14" s="12"/>
      <c r="H14" s="12"/>
      <c r="I14" s="12"/>
      <c r="Q14" s="41"/>
      <c r="S14" s="15" t="s">
        <v>20</v>
      </c>
      <c r="T14" s="41"/>
    </row>
    <row r="15" spans="2:20" ht="13.5" customHeight="1">
      <c r="P15" s="63" t="s">
        <v>11</v>
      </c>
      <c r="Q15" s="63"/>
      <c r="S15" s="63" t="s">
        <v>11</v>
      </c>
      <c r="T15" s="63"/>
    </row>
  </sheetData>
  <mergeCells count="8">
    <mergeCell ref="P15:Q15"/>
    <mergeCell ref="S15:T15"/>
    <mergeCell ref="B3:B4"/>
    <mergeCell ref="D3:F3"/>
    <mergeCell ref="G3:I3"/>
    <mergeCell ref="L3:N3"/>
    <mergeCell ref="O3:Q3"/>
    <mergeCell ref="R3:T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139</vt:lpstr>
      <vt:lpstr>'139'!Print_Area</vt:lpstr>
    </vt:vector>
  </TitlesOfParts>
  <Company>中央オフセット印刷株式会社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2019-02-13T02:32:22Z</cp:lastPrinted>
  <dcterms:created xsi:type="dcterms:W3CDTF">1998-04-04T10:31:00Z</dcterms:created>
  <dcterms:modified xsi:type="dcterms:W3CDTF">2019-02-13T02:32:31Z</dcterms:modified>
</cp:coreProperties>
</file>