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120" yWindow="45" windowWidth="11715" windowHeight="6090" firstSheet="1" activeTab="1"/>
  </bookViews>
  <sheets>
    <sheet name="000000" sheetId="4" state="veryHidden" r:id="rId1"/>
    <sheet name="16" sheetId="6" r:id="rId2"/>
  </sheets>
  <definedNames>
    <definedName name="_xlnm.Print_Area" localSheetId="1">'16'!$B$1:$AI$32</definedName>
  </definedNames>
  <calcPr calcId="152511"/>
  <customWorkbookViews>
    <customWorkbookView name="統計係 - 個人用ビュー" guid="{9D395B01-D9FE-11D5-AAAB-004026B60185}" mergeInterval="0" personalView="1" maximized="1" windowWidth="1020" windowHeight="584" activeSheetId="1" showComments="commIndAndComment"/>
  </customWorkbookViews>
</workbook>
</file>

<file path=xl/calcChain.xml><?xml version="1.0" encoding="utf-8"?>
<calcChain xmlns="http://schemas.openxmlformats.org/spreadsheetml/2006/main">
  <c r="AH7" i="6" l="1"/>
  <c r="AF30" i="6"/>
  <c r="AH15" i="6"/>
  <c r="U15" i="6"/>
  <c r="AG15" i="6"/>
  <c r="AH11" i="6"/>
  <c r="AG11" i="6"/>
  <c r="U11" i="6"/>
  <c r="U6" i="6" s="1"/>
  <c r="AG7" i="6"/>
  <c r="AG6" i="6" l="1"/>
  <c r="AH6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 l="1"/>
  <c r="P21" i="6"/>
  <c r="P20" i="6"/>
  <c r="P19" i="6"/>
  <c r="P18" i="6"/>
  <c r="P17" i="6"/>
  <c r="P16" i="6"/>
  <c r="Z15" i="6"/>
  <c r="P14" i="6"/>
  <c r="P13" i="6"/>
  <c r="P12" i="6"/>
  <c r="Z11" i="6"/>
  <c r="P10" i="6"/>
  <c r="P11" i="6" l="1"/>
  <c r="P15" i="6"/>
  <c r="Z6" i="6"/>
  <c r="P6" i="6" l="1"/>
</calcChain>
</file>

<file path=xl/sharedStrings.xml><?xml version="1.0" encoding="utf-8"?>
<sst xmlns="http://schemas.openxmlformats.org/spreadsheetml/2006/main" count="56" uniqueCount="56">
  <si>
    <t>男</t>
  </si>
  <si>
    <t>総数</t>
    <rPh sb="0" eb="2">
      <t>ソウスウ</t>
    </rPh>
    <phoneticPr fontId="5"/>
  </si>
  <si>
    <t>第1次産業</t>
    <rPh sb="0" eb="1">
      <t>ダイイチ</t>
    </rPh>
    <rPh sb="2" eb="3">
      <t>ジ</t>
    </rPh>
    <rPh sb="3" eb="5">
      <t>サンギョウ</t>
    </rPh>
    <phoneticPr fontId="5"/>
  </si>
  <si>
    <t>第2次産業</t>
    <rPh sb="0" eb="1">
      <t>ダイニ</t>
    </rPh>
    <rPh sb="2" eb="3">
      <t>ジ</t>
    </rPh>
    <rPh sb="3" eb="5">
      <t>サンギョウ</t>
    </rPh>
    <phoneticPr fontId="5"/>
  </si>
  <si>
    <t>第3次産業</t>
    <rPh sb="0" eb="1">
      <t>ダイサン</t>
    </rPh>
    <rPh sb="2" eb="3">
      <t>ジ</t>
    </rPh>
    <rPh sb="3" eb="5">
      <t>サンギョウ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</si>
  <si>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</si>
  <si>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単位　人</t>
    <rPh sb="0" eb="2">
      <t>タンイ</t>
    </rPh>
    <rPh sb="3" eb="4">
      <t>ジン</t>
    </rPh>
    <phoneticPr fontId="5"/>
  </si>
  <si>
    <t>建設業</t>
    <rPh sb="0" eb="1">
      <t>ケン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</si>
  <si>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ゾウ</t>
    </rPh>
    <rPh sb="2" eb="3">
      <t>ギョウ</t>
    </rPh>
    <phoneticPr fontId="5"/>
  </si>
  <si>
    <t>Ｅ</t>
    <phoneticPr fontId="5"/>
  </si>
  <si>
    <t>漁業</t>
    <rPh sb="0" eb="1">
      <t>リョウ</t>
    </rPh>
    <rPh sb="1" eb="2">
      <t>ギョウ</t>
    </rPh>
    <phoneticPr fontId="5"/>
  </si>
  <si>
    <t>産　業　（大分類）</t>
    <rPh sb="0" eb="1">
      <t>サン</t>
    </rPh>
    <rPh sb="2" eb="3">
      <t>ギョウ</t>
    </rPh>
    <rPh sb="5" eb="8">
      <t>ダイブンルイ</t>
    </rPh>
    <phoneticPr fontId="5"/>
  </si>
  <si>
    <t xml:space="preserve">電気・ガス・
熱供給・水道業 </t>
    <rPh sb="0" eb="1">
      <t>デン</t>
    </rPh>
    <rPh sb="1" eb="2">
      <t>キ</t>
    </rPh>
    <rPh sb="7" eb="8">
      <t>ネツ</t>
    </rPh>
    <phoneticPr fontId="5"/>
  </si>
  <si>
    <t>総  数</t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</si>
  <si>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</si>
  <si>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</si>
  <si>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</si>
  <si>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</si>
  <si>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</si>
  <si>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</si>
  <si>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</si>
  <si>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</si>
  <si>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</si>
  <si>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</si>
  <si>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</si>
  <si>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</si>
  <si>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</si>
  <si>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</si>
  <si>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</si>
  <si>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</si>
  <si>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>情報通信業　　　　　</t>
    <rPh sb="0" eb="2">
      <t>ジョウホウ</t>
    </rPh>
    <rPh sb="2" eb="3">
      <t>ツウ</t>
    </rPh>
    <rPh sb="3" eb="4">
      <t>シン</t>
    </rPh>
    <rPh sb="4" eb="5">
      <t>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</si>
  <si>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</si>
  <si>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</si>
  <si>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複合サービス事業</t>
    <rPh sb="0" eb="2">
      <t>フクゴウ</t>
    </rPh>
    <rPh sb="6" eb="8">
      <t>ジギョウ</t>
    </rPh>
    <phoneticPr fontId="5"/>
  </si>
  <si>
    <t>Ｒ</t>
    <phoneticPr fontId="5"/>
  </si>
  <si>
    <t>農業,林業</t>
    <rPh sb="0" eb="1">
      <t>ノウ</t>
    </rPh>
    <rPh sb="1" eb="2">
      <t>ギョウ</t>
    </rPh>
    <rPh sb="3" eb="5">
      <t>リンギョウ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</si>
  <si>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</si>
  <si>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0" eb="2">
      <t>オロシウ</t>
    </rPh>
    <rPh sb="2" eb="3">
      <t>ギョウ</t>
    </rPh>
    <rPh sb="4" eb="7">
      <t>コウリギョウ</t>
    </rPh>
    <phoneticPr fontId="5"/>
  </si>
  <si>
    <t>金融業，保険業</t>
    <rPh sb="0" eb="2">
      <t>キンユウ</t>
    </rPh>
    <rPh sb="2" eb="3">
      <t>ギョウ</t>
    </rPh>
    <rPh sb="4" eb="7">
      <t>ホケンギョウ</t>
    </rPh>
    <phoneticPr fontId="5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</si>
  <si>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</si>
  <si>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</si>
  <si>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</si>
  <si>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5"/>
  </si>
  <si>
    <t>サービス業
(他に分類されないもの)</t>
    <rPh sb="4" eb="5">
      <t>ギョウ</t>
    </rPh>
    <rPh sb="7" eb="8">
      <t>ホカ</t>
    </rPh>
    <rPh sb="9" eb="11">
      <t>ブンルイ</t>
    </rPh>
    <phoneticPr fontId="5"/>
  </si>
  <si>
    <t>公務(他に分類
されるものを除く)</t>
    <rPh sb="0" eb="2">
      <t>コウム</t>
    </rPh>
    <rPh sb="3" eb="4">
      <t>ホカ</t>
    </rPh>
    <rPh sb="5" eb="7">
      <t>ブンルイ</t>
    </rPh>
    <rPh sb="14" eb="15">
      <t>ノゾ</t>
    </rPh>
    <phoneticPr fontId="5"/>
  </si>
  <si>
    <t xml:space="preserve"> う　　ち　　農　　業</t>
    <rPh sb="7" eb="8">
      <t>ノウ</t>
    </rPh>
    <rPh sb="10" eb="11">
      <t>ギョウ</t>
    </rPh>
    <phoneticPr fontId="5"/>
  </si>
  <si>
    <t>鉱業,採石業，　　　　　　　　　　　　砂利採取業</t>
    <rPh sb="0" eb="1">
      <t>コウ</t>
    </rPh>
    <rPh sb="1" eb="2">
      <t>ギョウ</t>
    </rPh>
    <rPh sb="3" eb="5">
      <t>サイセキ</t>
    </rPh>
    <rPh sb="5" eb="6">
      <t>ギョウ</t>
    </rPh>
    <rPh sb="19" eb="21">
      <t>ジャリ</t>
    </rPh>
    <rPh sb="21" eb="23">
      <t>サイシュ</t>
    </rPh>
    <rPh sb="23" eb="24">
      <t>ギョウ</t>
    </rPh>
    <phoneticPr fontId="5"/>
  </si>
  <si>
    <t>16　産業（大分類），男女別15歳以上就業者数（国勢調査）</t>
    <rPh sb="3" eb="5">
      <t>サンギョウ</t>
    </rPh>
    <rPh sb="6" eb="9">
      <t>ダイブンルイ</t>
    </rPh>
    <rPh sb="11" eb="13">
      <t>ダンジョ</t>
    </rPh>
    <rPh sb="13" eb="14">
      <t>ベツ</t>
    </rPh>
    <rPh sb="16" eb="19">
      <t>サイイジョウ</t>
    </rPh>
    <rPh sb="19" eb="22">
      <t>シュウギョウシャ</t>
    </rPh>
    <rPh sb="22" eb="23">
      <t>スウ</t>
    </rPh>
    <rPh sb="24" eb="26">
      <t>コクセイ</t>
    </rPh>
    <rPh sb="26" eb="28">
      <t>チョウサ</t>
    </rPh>
    <phoneticPr fontId="5"/>
  </si>
  <si>
    <t>各年10月1日現在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5"/>
  </si>
  <si>
    <t xml:space="preserve">  女</t>
    <phoneticPr fontId="5"/>
  </si>
  <si>
    <t>総  数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</si>
  <si>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</si>
  <si>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</si>
  <si>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 22 年 （2010）</t>
    <phoneticPr fontId="5"/>
  </si>
  <si>
    <t>平成 27 年 （2015）</t>
    <phoneticPr fontId="5"/>
  </si>
  <si>
    <t>Ｓ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</si>
</sst>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ゴシック"/>
      <family val="3"/>
      <charset val="128"/>
    </font>
    <font>
      <sz val="8.8000000000000007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38" fontId="8" fillId="0" borderId="0" xfId="5" applyFont="1" applyFill="1" applyBorder="1" applyAlignment="1">
      <alignment horizontal="center" vertical="center"/>
    </xf>
    <xf numFmtId="38" fontId="8" fillId="0" borderId="0" xfId="5" applyFont="1" applyFill="1" applyAlignment="1">
      <alignment vertical="center"/>
    </xf>
    <xf numFmtId="38" fontId="8" fillId="0" borderId="0" xfId="5" applyFont="1" applyFill="1" applyBorder="1" applyAlignment="1">
      <alignment vertical="center"/>
    </xf>
    <xf numFmtId="38" fontId="8" fillId="0" borderId="0" xfId="5" applyFont="1" applyFill="1" applyAlignment="1"/>
    <xf numFmtId="38" fontId="8" fillId="0" borderId="3" xfId="5" applyFont="1" applyFill="1" applyBorder="1" applyAlignment="1">
      <alignment horizontal="right" vertical="center"/>
    </xf>
    <xf numFmtId="38" fontId="8" fillId="0" borderId="10" xfId="5" applyFont="1" applyFill="1" applyBorder="1" applyAlignment="1">
      <alignment horizontal="center" vertical="center"/>
    </xf>
    <xf numFmtId="38" fontId="7" fillId="0" borderId="10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38" fontId="8" fillId="0" borderId="4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right" vertical="center"/>
    </xf>
    <xf numFmtId="38" fontId="8" fillId="0" borderId="14" xfId="5" applyFont="1" applyFill="1" applyBorder="1" applyAlignment="1">
      <alignment horizontal="center" vertical="center"/>
    </xf>
    <xf numFmtId="38" fontId="6" fillId="0" borderId="0" xfId="5" applyFont="1" applyFill="1" applyAlignment="1">
      <alignment vertical="center"/>
    </xf>
    <xf numFmtId="38" fontId="6" fillId="0" borderId="0" xfId="5" applyFont="1" applyFill="1" applyAlignment="1">
      <alignment horizontal="center" vertical="center"/>
    </xf>
    <xf numFmtId="38" fontId="8" fillId="0" borderId="0" xfId="5" applyFont="1" applyFill="1" applyAlignment="1">
      <alignment horizontal="right" vertical="center"/>
    </xf>
    <xf numFmtId="38" fontId="7" fillId="0" borderId="0" xfId="5" applyFont="1" applyFill="1" applyAlignment="1">
      <alignment vertical="center"/>
    </xf>
    <xf numFmtId="38" fontId="8" fillId="0" borderId="6" xfId="5" applyFont="1" applyFill="1" applyBorder="1" applyAlignment="1">
      <alignment horizontal="right" vertical="center"/>
    </xf>
    <xf numFmtId="38" fontId="8" fillId="0" borderId="9" xfId="5" applyFont="1" applyFill="1" applyBorder="1" applyAlignment="1">
      <alignment vertical="center"/>
    </xf>
    <xf numFmtId="0" fontId="12" fillId="0" borderId="0" xfId="0" applyFont="1" applyFill="1"/>
    <xf numFmtId="38" fontId="8" fillId="0" borderId="5" xfId="5" applyFont="1" applyFill="1" applyBorder="1" applyAlignment="1">
      <alignment horizontal="right" vertical="center"/>
    </xf>
    <xf numFmtId="38" fontId="7" fillId="0" borderId="7" xfId="5" applyFont="1" applyFill="1" applyBorder="1" applyAlignment="1">
      <alignment horizontal="center" vertical="center"/>
    </xf>
    <xf numFmtId="38" fontId="7" fillId="0" borderId="17" xfId="5" applyFont="1" applyFill="1" applyBorder="1" applyAlignment="1">
      <alignment horizontal="center" vertical="center"/>
    </xf>
    <xf numFmtId="38" fontId="8" fillId="0" borderId="0" xfId="5" applyFont="1" applyFill="1" applyBorder="1" applyAlignment="1">
      <alignment horizontal="distributed" vertical="center"/>
    </xf>
    <xf numFmtId="38" fontId="8" fillId="0" borderId="3" xfId="5" applyFont="1" applyFill="1" applyBorder="1" applyAlignment="1">
      <alignment horizontal="distributed" vertical="center"/>
    </xf>
    <xf numFmtId="38" fontId="8" fillId="0" borderId="0" xfId="5" applyFont="1" applyFill="1" applyBorder="1" applyAlignment="1">
      <alignment horizontal="right" vertical="center"/>
    </xf>
    <xf numFmtId="38" fontId="8" fillId="0" borderId="4" xfId="5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8" fillId="0" borderId="4" xfId="5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38" fontId="8" fillId="0" borderId="0" xfId="5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wrapText="1"/>
    </xf>
    <xf numFmtId="0" fontId="16" fillId="0" borderId="3" xfId="0" applyFont="1" applyFill="1" applyBorder="1" applyAlignment="1">
      <alignment horizontal="distributed" wrapText="1"/>
    </xf>
    <xf numFmtId="38" fontId="9" fillId="0" borderId="0" xfId="5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8" fillId="0" borderId="3" xfId="5" applyFont="1" applyFill="1" applyBorder="1" applyAlignment="1">
      <alignment horizontal="distributed" vertical="center" wrapText="1"/>
    </xf>
    <xf numFmtId="38" fontId="10" fillId="0" borderId="0" xfId="5" applyFont="1" applyFill="1" applyBorder="1" applyAlignment="1">
      <alignment horizontal="distributed" vertical="center" wrapText="1"/>
    </xf>
    <xf numFmtId="38" fontId="10" fillId="0" borderId="3" xfId="5" applyFont="1" applyFill="1" applyBorder="1" applyAlignment="1">
      <alignment horizontal="distributed" vertical="center" wrapText="1"/>
    </xf>
    <xf numFmtId="38" fontId="6" fillId="0" borderId="0" xfId="5" applyFont="1" applyFill="1" applyAlignment="1">
      <alignment horizontal="center" vertical="center"/>
    </xf>
    <xf numFmtId="38" fontId="10" fillId="0" borderId="0" xfId="5" applyFont="1" applyFill="1" applyBorder="1" applyAlignment="1">
      <alignment horizontal="distributed" vertical="center"/>
    </xf>
    <xf numFmtId="38" fontId="10" fillId="0" borderId="3" xfId="5" applyFont="1" applyFill="1" applyBorder="1" applyAlignment="1">
      <alignment horizontal="distributed" vertical="center"/>
    </xf>
    <xf numFmtId="0" fontId="0" fillId="0" borderId="0" xfId="0" applyFill="1" applyBorder="1"/>
    <xf numFmtId="0" fontId="0" fillId="0" borderId="3" xfId="0" applyFill="1" applyBorder="1"/>
    <xf numFmtId="38" fontId="8" fillId="0" borderId="7" xfId="5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center" vertical="center"/>
    </xf>
    <xf numFmtId="38" fontId="8" fillId="0" borderId="15" xfId="5" applyFont="1" applyFill="1" applyBorder="1" applyAlignment="1">
      <alignment horizontal="center" vertical="center"/>
    </xf>
    <xf numFmtId="38" fontId="8" fillId="0" borderId="6" xfId="5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horizontal="distributed" vertical="center"/>
    </xf>
    <xf numFmtId="38" fontId="7" fillId="0" borderId="3" xfId="5" applyFont="1" applyFill="1" applyBorder="1" applyAlignment="1">
      <alignment horizontal="distributed" vertical="center"/>
    </xf>
    <xf numFmtId="38" fontId="7" fillId="0" borderId="0" xfId="5" applyFont="1" applyFill="1" applyBorder="1" applyAlignment="1">
      <alignment horizontal="right" vertical="center"/>
    </xf>
    <xf numFmtId="38" fontId="8" fillId="0" borderId="11" xfId="5" applyFont="1" applyFill="1" applyBorder="1" applyAlignment="1">
      <alignment horizontal="center" vertical="center"/>
    </xf>
    <xf numFmtId="38" fontId="8" fillId="0" borderId="16" xfId="5" applyFont="1" applyFill="1" applyBorder="1" applyAlignment="1">
      <alignment horizontal="center" vertical="center"/>
    </xf>
    <xf numFmtId="38" fontId="8" fillId="0" borderId="4" xfId="5" applyFont="1" applyFill="1" applyBorder="1" applyAlignment="1">
      <alignment horizontal="center" vertical="center"/>
    </xf>
    <xf numFmtId="38" fontId="8" fillId="0" borderId="14" xfId="5" applyFont="1" applyFill="1" applyBorder="1" applyAlignment="1">
      <alignment horizontal="center" vertical="center"/>
    </xf>
    <xf numFmtId="38" fontId="8" fillId="0" borderId="12" xfId="5" applyFont="1" applyFill="1" applyBorder="1" applyAlignment="1">
      <alignment horizontal="center" vertical="center"/>
    </xf>
    <xf numFmtId="38" fontId="8" fillId="0" borderId="13" xfId="5" applyFont="1" applyFill="1" applyBorder="1" applyAlignment="1">
      <alignment horizontal="center" vertical="center"/>
    </xf>
    <xf numFmtId="38" fontId="8" fillId="0" borderId="8" xfId="5" applyFont="1" applyFill="1" applyBorder="1" applyAlignment="1">
      <alignment horizontal="center" vertical="center"/>
    </xf>
    <xf numFmtId="38" fontId="7" fillId="0" borderId="12" xfId="5" applyFont="1" applyFill="1" applyBorder="1" applyAlignment="1">
      <alignment horizontal="center" vertical="center"/>
    </xf>
    <xf numFmtId="38" fontId="7" fillId="0" borderId="13" xfId="5" applyFont="1" applyFill="1" applyBorder="1" applyAlignment="1">
      <alignment horizontal="center" vertical="center"/>
    </xf>
    <xf numFmtId="38" fontId="14" fillId="0" borderId="0" xfId="5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38" fontId="13" fillId="0" borderId="0" xfId="5" applyFont="1" applyFill="1" applyBorder="1" applyAlignment="1">
      <alignment horizontal="distributed" vertical="center"/>
    </xf>
    <xf numFmtId="38" fontId="13" fillId="0" borderId="3" xfId="5" applyFont="1" applyFill="1" applyBorder="1" applyAlignment="1">
      <alignment horizontal="distributed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81" zoomScaleNormal="155" zoomScaleSheetLayoutView="68" workbookViewId="0"/>
  </sheetViews>
  <sheetFormatPr defaultRowHeight="13.5"/>
  <sheetData/>
  <customSheetViews>
    <customSheetView guid="{9D395B01-D9FE-11D5-AAAB-004026B60185}" showGridLines="0" showRowCol="0" outlineSymbols="0" zeroValues="0" state="veryHidden" showRuler="0" topLeftCell="B1281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tabSelected="1" view="pageBreakPreview" zoomScaleNormal="100" zoomScaleSheetLayoutView="100" workbookViewId="0">
      <selection activeCell="C29" sqref="C29"/>
    </sheetView>
  </sheetViews>
  <sheetFormatPr defaultColWidth="1.625" defaultRowHeight="13.5" customHeight="1"/>
  <cols>
    <col min="1" max="15" width="1.625" style="2" customWidth="1"/>
    <col min="16" max="30" width="1.75" style="2" customWidth="1"/>
    <col min="31" max="31" width="1.625" style="2" customWidth="1"/>
    <col min="32" max="34" width="9.125" style="2" customWidth="1"/>
    <col min="35" max="16384" width="1.625" style="2"/>
  </cols>
  <sheetData>
    <row r="1" spans="2:34" s="12" customFormat="1" ht="21" customHeight="1">
      <c r="B1" s="41" t="s">
        <v>47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2:34" s="12" customFormat="1" ht="11.25" customHeight="1"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ht="15" customHeight="1" thickBot="1">
      <c r="B3" s="2" t="s">
        <v>6</v>
      </c>
      <c r="AD3" s="14"/>
      <c r="AE3" s="14"/>
      <c r="AH3" s="14" t="s">
        <v>48</v>
      </c>
    </row>
    <row r="4" spans="2:34" ht="15.75" customHeight="1" thickTop="1">
      <c r="B4" s="53" t="s">
        <v>11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6" t="s">
        <v>53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11"/>
      <c r="AF4" s="60" t="s">
        <v>54</v>
      </c>
      <c r="AG4" s="60"/>
      <c r="AH4" s="61"/>
    </row>
    <row r="5" spans="2:34" ht="15.7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47"/>
      <c r="P5" s="59" t="s">
        <v>13</v>
      </c>
      <c r="Q5" s="46"/>
      <c r="R5" s="46"/>
      <c r="S5" s="46"/>
      <c r="T5" s="46"/>
      <c r="U5" s="46" t="s">
        <v>0</v>
      </c>
      <c r="V5" s="46"/>
      <c r="W5" s="46"/>
      <c r="X5" s="46"/>
      <c r="Y5" s="46"/>
      <c r="Z5" s="47" t="s">
        <v>49</v>
      </c>
      <c r="AA5" s="48"/>
      <c r="AB5" s="48"/>
      <c r="AC5" s="48"/>
      <c r="AD5" s="49"/>
      <c r="AE5" s="6"/>
      <c r="AF5" s="20" t="s">
        <v>50</v>
      </c>
      <c r="AG5" s="20" t="s">
        <v>51</v>
      </c>
      <c r="AH5" s="21" t="s">
        <v>52</v>
      </c>
    </row>
    <row r="6" spans="2:34" s="15" customFormat="1" ht="19.5" customHeight="1"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2">
        <f>SUM(P7,P11,P15,P30)</f>
        <v>154253</v>
      </c>
      <c r="Q6" s="52"/>
      <c r="R6" s="52"/>
      <c r="S6" s="52"/>
      <c r="T6" s="52"/>
      <c r="U6" s="52">
        <f>SUM(U7,U11,U15,U30)</f>
        <v>85078</v>
      </c>
      <c r="V6" s="52"/>
      <c r="W6" s="52"/>
      <c r="X6" s="52"/>
      <c r="Y6" s="52"/>
      <c r="Z6" s="52">
        <f>SUM(Z7,Z11,Z15,Z30)</f>
        <v>69175</v>
      </c>
      <c r="AA6" s="52"/>
      <c r="AB6" s="52"/>
      <c r="AC6" s="52"/>
      <c r="AD6" s="52"/>
      <c r="AE6" s="7"/>
      <c r="AF6" s="10">
        <f>SUM(AF7+AF11+AF15+AF30)</f>
        <v>152385</v>
      </c>
      <c r="AG6" s="10">
        <f>SUM(AG7+AG11+AG15+AG30)</f>
        <v>82441</v>
      </c>
      <c r="AH6" s="10">
        <f t="shared" ref="AH6" si="0">SUM(AH7+AH11+AH15+AH30)</f>
        <v>69944</v>
      </c>
    </row>
    <row r="7" spans="2:34" ht="19.5" customHeight="1">
      <c r="B7" s="22" t="s">
        <v>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>
        <v>4155</v>
      </c>
      <c r="Q7" s="24"/>
      <c r="R7" s="24"/>
      <c r="S7" s="24"/>
      <c r="T7" s="24"/>
      <c r="U7" s="24">
        <v>2298</v>
      </c>
      <c r="V7" s="24"/>
      <c r="W7" s="24"/>
      <c r="X7" s="24"/>
      <c r="Y7" s="24"/>
      <c r="Z7" s="24">
        <v>1857</v>
      </c>
      <c r="AA7" s="24"/>
      <c r="AB7" s="24"/>
      <c r="AC7" s="24"/>
      <c r="AD7" s="24"/>
      <c r="AE7" s="5"/>
      <c r="AF7" s="8">
        <f>SUM(AG7:AH7)</f>
        <v>4069</v>
      </c>
      <c r="AG7" s="2">
        <f>AG8+AG10</f>
        <v>2353</v>
      </c>
      <c r="AH7" s="2">
        <f>AH8+AH10</f>
        <v>1716</v>
      </c>
    </row>
    <row r="8" spans="2:34" ht="19.5" customHeight="1">
      <c r="C8" s="1" t="s">
        <v>14</v>
      </c>
      <c r="D8" s="1"/>
      <c r="E8" s="22" t="s">
        <v>35</v>
      </c>
      <c r="F8" s="22"/>
      <c r="G8" s="22"/>
      <c r="H8" s="22"/>
      <c r="I8" s="22"/>
      <c r="J8" s="22"/>
      <c r="K8" s="22"/>
      <c r="L8" s="22"/>
      <c r="M8" s="22"/>
      <c r="N8" s="22"/>
      <c r="O8" s="23"/>
      <c r="P8" s="24">
        <v>4148</v>
      </c>
      <c r="Q8" s="24"/>
      <c r="R8" s="24"/>
      <c r="S8" s="24"/>
      <c r="T8" s="24"/>
      <c r="U8" s="24">
        <v>2294</v>
      </c>
      <c r="V8" s="24"/>
      <c r="W8" s="24"/>
      <c r="X8" s="24"/>
      <c r="Y8" s="24"/>
      <c r="Z8" s="24">
        <v>1854</v>
      </c>
      <c r="AA8" s="24"/>
      <c r="AB8" s="24"/>
      <c r="AC8" s="24"/>
      <c r="AD8" s="24"/>
      <c r="AE8" s="5"/>
      <c r="AF8" s="8">
        <f t="shared" ref="AF8:AF30" si="1">SUM(AG8:AH8)</f>
        <v>4067</v>
      </c>
      <c r="AG8" s="8">
        <v>2352</v>
      </c>
      <c r="AH8" s="8">
        <v>1715</v>
      </c>
    </row>
    <row r="9" spans="2:34" ht="19.5" customHeight="1">
      <c r="B9" s="1"/>
      <c r="C9" s="1"/>
      <c r="D9" s="1"/>
      <c r="E9" s="22" t="s">
        <v>45</v>
      </c>
      <c r="F9" s="22"/>
      <c r="G9" s="22"/>
      <c r="H9" s="22"/>
      <c r="I9" s="22"/>
      <c r="J9" s="22"/>
      <c r="K9" s="22"/>
      <c r="L9" s="22"/>
      <c r="M9" s="22"/>
      <c r="N9" s="22"/>
      <c r="O9" s="23"/>
      <c r="P9" s="24">
        <v>3911</v>
      </c>
      <c r="Q9" s="24"/>
      <c r="R9" s="24"/>
      <c r="S9" s="24"/>
      <c r="T9" s="24"/>
      <c r="U9" s="24">
        <v>2095</v>
      </c>
      <c r="V9" s="24"/>
      <c r="W9" s="24"/>
      <c r="X9" s="24"/>
      <c r="Y9" s="24"/>
      <c r="Z9" s="24">
        <v>1816</v>
      </c>
      <c r="AA9" s="24"/>
      <c r="AB9" s="24"/>
      <c r="AC9" s="24"/>
      <c r="AD9" s="24"/>
      <c r="AE9" s="5"/>
      <c r="AF9" s="8">
        <f t="shared" si="1"/>
        <v>3802</v>
      </c>
      <c r="AG9" s="8">
        <v>2124</v>
      </c>
      <c r="AH9" s="8">
        <v>1678</v>
      </c>
    </row>
    <row r="10" spans="2:34" ht="19.5" customHeight="1">
      <c r="C10" s="1" t="s">
        <v>15</v>
      </c>
      <c r="D10" s="1"/>
      <c r="E10" s="22" t="s">
        <v>10</v>
      </c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4">
        <f>SUM(U10:AD10)</f>
        <v>7</v>
      </c>
      <c r="Q10" s="24"/>
      <c r="R10" s="24"/>
      <c r="S10" s="24"/>
      <c r="T10" s="24"/>
      <c r="U10" s="24">
        <v>4</v>
      </c>
      <c r="V10" s="24"/>
      <c r="W10" s="24"/>
      <c r="X10" s="24"/>
      <c r="Y10" s="24"/>
      <c r="Z10" s="24">
        <v>3</v>
      </c>
      <c r="AA10" s="24"/>
      <c r="AB10" s="24"/>
      <c r="AC10" s="24"/>
      <c r="AD10" s="24"/>
      <c r="AE10" s="5"/>
      <c r="AF10" s="8">
        <f t="shared" si="1"/>
        <v>2</v>
      </c>
      <c r="AG10" s="8">
        <v>1</v>
      </c>
      <c r="AH10" s="8">
        <v>1</v>
      </c>
    </row>
    <row r="11" spans="2:34" ht="19.5" customHeight="1">
      <c r="B11" s="22" t="s">
        <v>3</v>
      </c>
      <c r="C11" s="22"/>
      <c r="D11" s="2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24">
        <f>SUM(U11:AD11)</f>
        <v>26209</v>
      </c>
      <c r="Q11" s="24"/>
      <c r="R11" s="24"/>
      <c r="S11" s="24"/>
      <c r="T11" s="24"/>
      <c r="U11" s="24">
        <f>SUM(U12:Y14)</f>
        <v>19895</v>
      </c>
      <c r="V11" s="24"/>
      <c r="W11" s="24"/>
      <c r="X11" s="24"/>
      <c r="Y11" s="24"/>
      <c r="Z11" s="24">
        <f>SUM(Z12:AD14)</f>
        <v>6314</v>
      </c>
      <c r="AA11" s="24"/>
      <c r="AB11" s="24"/>
      <c r="AC11" s="24"/>
      <c r="AD11" s="24"/>
      <c r="AE11" s="5"/>
      <c r="AF11" s="8">
        <f t="shared" si="1"/>
        <v>26028</v>
      </c>
      <c r="AG11" s="2">
        <f>SUM(AG12:AG14)</f>
        <v>19757</v>
      </c>
      <c r="AH11" s="8">
        <f>SUM(AH12:AH14)</f>
        <v>6271</v>
      </c>
    </row>
    <row r="12" spans="2:34" ht="23.25" customHeight="1">
      <c r="C12" s="1" t="s">
        <v>16</v>
      </c>
      <c r="D12" s="1"/>
      <c r="E12" s="42" t="s">
        <v>46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24">
        <f>SUM(U12:AD12)</f>
        <v>31</v>
      </c>
      <c r="Q12" s="24"/>
      <c r="R12" s="24"/>
      <c r="S12" s="24"/>
      <c r="T12" s="24"/>
      <c r="U12" s="24">
        <v>30</v>
      </c>
      <c r="V12" s="24"/>
      <c r="W12" s="24"/>
      <c r="X12" s="24"/>
      <c r="Y12" s="24"/>
      <c r="Z12" s="24">
        <v>1</v>
      </c>
      <c r="AA12" s="24"/>
      <c r="AB12" s="24"/>
      <c r="AC12" s="24"/>
      <c r="AD12" s="24"/>
      <c r="AE12" s="5"/>
      <c r="AF12" s="8">
        <f t="shared" si="1"/>
        <v>38</v>
      </c>
      <c r="AG12" s="8">
        <v>37</v>
      </c>
      <c r="AH12" s="8">
        <v>1</v>
      </c>
    </row>
    <row r="13" spans="2:34" ht="19.5" customHeight="1">
      <c r="C13" s="1" t="s">
        <v>17</v>
      </c>
      <c r="D13" s="1"/>
      <c r="E13" s="22" t="s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4">
        <f>SUM(U13:AD13)</f>
        <v>14497</v>
      </c>
      <c r="Q13" s="24"/>
      <c r="R13" s="24"/>
      <c r="S13" s="24"/>
      <c r="T13" s="24"/>
      <c r="U13" s="24">
        <v>12691</v>
      </c>
      <c r="V13" s="24"/>
      <c r="W13" s="24"/>
      <c r="X13" s="24"/>
      <c r="Y13" s="24"/>
      <c r="Z13" s="24">
        <v>1806</v>
      </c>
      <c r="AA13" s="24"/>
      <c r="AB13" s="24"/>
      <c r="AC13" s="24"/>
      <c r="AD13" s="24"/>
      <c r="AE13" s="5"/>
      <c r="AF13" s="8">
        <f t="shared" si="1"/>
        <v>13941</v>
      </c>
      <c r="AG13" s="8">
        <v>12093</v>
      </c>
      <c r="AH13" s="8">
        <v>1848</v>
      </c>
    </row>
    <row r="14" spans="2:34" ht="19.5" customHeight="1">
      <c r="C14" s="1" t="s">
        <v>9</v>
      </c>
      <c r="D14" s="1"/>
      <c r="E14" s="22" t="s">
        <v>8</v>
      </c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4">
        <f>SUM(U14:AD14)</f>
        <v>11681</v>
      </c>
      <c r="Q14" s="24"/>
      <c r="R14" s="24"/>
      <c r="S14" s="24"/>
      <c r="T14" s="24"/>
      <c r="U14" s="24">
        <v>7174</v>
      </c>
      <c r="V14" s="24"/>
      <c r="W14" s="24"/>
      <c r="X14" s="24"/>
      <c r="Y14" s="24"/>
      <c r="Z14" s="24">
        <v>4507</v>
      </c>
      <c r="AA14" s="24"/>
      <c r="AB14" s="24"/>
      <c r="AC14" s="24"/>
      <c r="AD14" s="24"/>
      <c r="AE14" s="5"/>
      <c r="AF14" s="8">
        <f t="shared" si="1"/>
        <v>12049</v>
      </c>
      <c r="AG14" s="8">
        <v>7627</v>
      </c>
      <c r="AH14" s="8">
        <v>4422</v>
      </c>
    </row>
    <row r="15" spans="2:34" ht="19.5" customHeight="1">
      <c r="B15" s="22" t="s">
        <v>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4">
        <f>SUM(P16:T29)</f>
        <v>117667</v>
      </c>
      <c r="Q15" s="24"/>
      <c r="R15" s="24"/>
      <c r="S15" s="24"/>
      <c r="T15" s="24"/>
      <c r="U15" s="24">
        <f>SUM(U16:Y29)</f>
        <v>59410</v>
      </c>
      <c r="V15" s="24"/>
      <c r="W15" s="24"/>
      <c r="X15" s="24"/>
      <c r="Y15" s="24"/>
      <c r="Z15" s="24">
        <f>SUM(Z16:AD29)</f>
        <v>58257</v>
      </c>
      <c r="AA15" s="24"/>
      <c r="AB15" s="24"/>
      <c r="AC15" s="24"/>
      <c r="AD15" s="24"/>
      <c r="AE15" s="5"/>
      <c r="AF15" s="8">
        <f t="shared" si="1"/>
        <v>116152</v>
      </c>
      <c r="AG15" s="2">
        <f>SUM(AG16:AG29)</f>
        <v>56979</v>
      </c>
      <c r="AH15" s="2">
        <f>SUM(AH16:AH29)</f>
        <v>59173</v>
      </c>
    </row>
    <row r="16" spans="2:34" ht="23.25" customHeight="1">
      <c r="C16" s="1" t="s">
        <v>18</v>
      </c>
      <c r="D16" s="1"/>
      <c r="E16" s="39" t="s">
        <v>12</v>
      </c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24">
        <f t="shared" ref="P16:P21" si="2">SUM(U16:AD16)</f>
        <v>742</v>
      </c>
      <c r="Q16" s="24"/>
      <c r="R16" s="24"/>
      <c r="S16" s="24"/>
      <c r="T16" s="24"/>
      <c r="U16" s="24">
        <v>665</v>
      </c>
      <c r="V16" s="24"/>
      <c r="W16" s="24"/>
      <c r="X16" s="24"/>
      <c r="Y16" s="24"/>
      <c r="Z16" s="24">
        <v>77</v>
      </c>
      <c r="AA16" s="24"/>
      <c r="AB16" s="24"/>
      <c r="AC16" s="24"/>
      <c r="AD16" s="24"/>
      <c r="AE16" s="5"/>
      <c r="AF16" s="8">
        <f>SUM(AG16:AH16)</f>
        <v>779</v>
      </c>
      <c r="AG16" s="8">
        <v>668</v>
      </c>
      <c r="AH16" s="8">
        <v>111</v>
      </c>
    </row>
    <row r="17" spans="1:34" ht="19.5" customHeight="1">
      <c r="C17" s="1" t="s">
        <v>19</v>
      </c>
      <c r="D17" s="1"/>
      <c r="E17" s="30" t="s">
        <v>30</v>
      </c>
      <c r="F17" s="30"/>
      <c r="G17" s="30"/>
      <c r="H17" s="30"/>
      <c r="I17" s="30"/>
      <c r="J17" s="30"/>
      <c r="K17" s="30"/>
      <c r="L17" s="30"/>
      <c r="M17" s="30"/>
      <c r="N17" s="30"/>
      <c r="O17" s="38"/>
      <c r="P17" s="24">
        <f t="shared" si="2"/>
        <v>1509</v>
      </c>
      <c r="Q17" s="24"/>
      <c r="R17" s="24"/>
      <c r="S17" s="24"/>
      <c r="T17" s="24"/>
      <c r="U17" s="24">
        <v>922</v>
      </c>
      <c r="V17" s="24"/>
      <c r="W17" s="24"/>
      <c r="X17" s="24"/>
      <c r="Y17" s="24"/>
      <c r="Z17" s="24">
        <v>587</v>
      </c>
      <c r="AA17" s="24"/>
      <c r="AB17" s="24"/>
      <c r="AC17" s="24"/>
      <c r="AD17" s="24"/>
      <c r="AE17" s="5"/>
      <c r="AF17" s="8">
        <f>SUM(AG17:AH17)</f>
        <v>1365</v>
      </c>
      <c r="AG17" s="8">
        <v>867</v>
      </c>
      <c r="AH17" s="8">
        <v>498</v>
      </c>
    </row>
    <row r="18" spans="1:34" ht="24" customHeight="1">
      <c r="C18" s="1" t="s">
        <v>20</v>
      </c>
      <c r="D18" s="1"/>
      <c r="E18" s="39" t="s">
        <v>36</v>
      </c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24">
        <f t="shared" si="2"/>
        <v>8933</v>
      </c>
      <c r="Q18" s="24"/>
      <c r="R18" s="24"/>
      <c r="S18" s="24"/>
      <c r="T18" s="24"/>
      <c r="U18" s="24">
        <v>7768</v>
      </c>
      <c r="V18" s="24"/>
      <c r="W18" s="24"/>
      <c r="X18" s="24"/>
      <c r="Y18" s="24"/>
      <c r="Z18" s="24">
        <v>1165</v>
      </c>
      <c r="AA18" s="24"/>
      <c r="AB18" s="24"/>
      <c r="AC18" s="24"/>
      <c r="AD18" s="24"/>
      <c r="AE18" s="5"/>
      <c r="AF18" s="8">
        <f>SUM(AG18:AH18)</f>
        <v>7969</v>
      </c>
      <c r="AG18" s="8">
        <v>6932</v>
      </c>
      <c r="AH18" s="8">
        <v>1037</v>
      </c>
    </row>
    <row r="19" spans="1:34" ht="19.5" customHeight="1">
      <c r="C19" s="1" t="s">
        <v>21</v>
      </c>
      <c r="D19" s="1"/>
      <c r="E19" s="30" t="s">
        <v>37</v>
      </c>
      <c r="F19" s="30"/>
      <c r="G19" s="30"/>
      <c r="H19" s="30"/>
      <c r="I19" s="30"/>
      <c r="J19" s="30"/>
      <c r="K19" s="30"/>
      <c r="L19" s="30"/>
      <c r="M19" s="30"/>
      <c r="N19" s="30"/>
      <c r="O19" s="38"/>
      <c r="P19" s="24">
        <f t="shared" si="2"/>
        <v>29590</v>
      </c>
      <c r="Q19" s="24"/>
      <c r="R19" s="24"/>
      <c r="S19" s="24"/>
      <c r="T19" s="24"/>
      <c r="U19" s="24">
        <v>14754</v>
      </c>
      <c r="V19" s="24"/>
      <c r="W19" s="24"/>
      <c r="X19" s="24"/>
      <c r="Y19" s="24"/>
      <c r="Z19" s="24">
        <v>14836</v>
      </c>
      <c r="AA19" s="24"/>
      <c r="AB19" s="24"/>
      <c r="AC19" s="24"/>
      <c r="AD19" s="24"/>
      <c r="AE19" s="5"/>
      <c r="AF19" s="8">
        <f t="shared" si="1"/>
        <v>27489</v>
      </c>
      <c r="AG19" s="8">
        <v>13083</v>
      </c>
      <c r="AH19" s="8">
        <v>14406</v>
      </c>
    </row>
    <row r="20" spans="1:34" ht="19.5" customHeight="1">
      <c r="C20" s="1" t="s">
        <v>22</v>
      </c>
      <c r="D20" s="1"/>
      <c r="E20" s="22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4">
        <f t="shared" si="2"/>
        <v>3692</v>
      </c>
      <c r="Q20" s="24"/>
      <c r="R20" s="24"/>
      <c r="S20" s="24"/>
      <c r="T20" s="24"/>
      <c r="U20" s="24">
        <v>1756</v>
      </c>
      <c r="V20" s="24"/>
      <c r="W20" s="24"/>
      <c r="X20" s="24"/>
      <c r="Y20" s="24"/>
      <c r="Z20" s="24">
        <v>1936</v>
      </c>
      <c r="AA20" s="24"/>
      <c r="AB20" s="24"/>
      <c r="AC20" s="24"/>
      <c r="AD20" s="24"/>
      <c r="AE20" s="5"/>
      <c r="AF20" s="8">
        <f t="shared" si="1"/>
        <v>3479</v>
      </c>
      <c r="AG20" s="8">
        <v>1608</v>
      </c>
      <c r="AH20" s="8">
        <v>1871</v>
      </c>
    </row>
    <row r="21" spans="1:34" ht="19.5" customHeight="1">
      <c r="C21" s="1" t="s">
        <v>23</v>
      </c>
      <c r="D21" s="1"/>
      <c r="E21" s="62" t="s">
        <v>39</v>
      </c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24">
        <f t="shared" si="2"/>
        <v>2577</v>
      </c>
      <c r="Q21" s="24"/>
      <c r="R21" s="24"/>
      <c r="S21" s="24"/>
      <c r="T21" s="24"/>
      <c r="U21" s="24">
        <v>1653</v>
      </c>
      <c r="V21" s="24"/>
      <c r="W21" s="24"/>
      <c r="X21" s="24"/>
      <c r="Y21" s="24"/>
      <c r="Z21" s="24">
        <v>924</v>
      </c>
      <c r="AA21" s="24"/>
      <c r="AB21" s="24"/>
      <c r="AC21" s="24"/>
      <c r="AD21" s="24"/>
      <c r="AE21" s="5"/>
      <c r="AF21" s="8">
        <f t="shared" si="1"/>
        <v>2792</v>
      </c>
      <c r="AG21" s="8">
        <v>1715</v>
      </c>
      <c r="AH21" s="8">
        <v>1077</v>
      </c>
    </row>
    <row r="22" spans="1:34" ht="23.25" customHeight="1">
      <c r="C22" s="1" t="s">
        <v>24</v>
      </c>
      <c r="D22" s="1"/>
      <c r="E22" s="39" t="s">
        <v>40</v>
      </c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24">
        <v>3839</v>
      </c>
      <c r="Q22" s="24"/>
      <c r="R22" s="24"/>
      <c r="S22" s="24"/>
      <c r="T22" s="24"/>
      <c r="U22" s="24">
        <v>2717</v>
      </c>
      <c r="V22" s="24"/>
      <c r="W22" s="24"/>
      <c r="X22" s="24"/>
      <c r="Y22" s="24"/>
      <c r="Z22" s="24">
        <v>1122</v>
      </c>
      <c r="AA22" s="24"/>
      <c r="AB22" s="24"/>
      <c r="AC22" s="24"/>
      <c r="AD22" s="24"/>
      <c r="AE22" s="5"/>
      <c r="AF22" s="8">
        <f t="shared" si="1"/>
        <v>3671</v>
      </c>
      <c r="AG22" s="8">
        <v>2509</v>
      </c>
      <c r="AH22" s="8">
        <v>1162</v>
      </c>
    </row>
    <row r="23" spans="1:34" ht="19.5" customHeight="1">
      <c r="C23" s="1" t="s">
        <v>25</v>
      </c>
      <c r="D23" s="1"/>
      <c r="E23" s="65" t="s">
        <v>41</v>
      </c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24">
        <v>9616</v>
      </c>
      <c r="Q23" s="24"/>
      <c r="R23" s="24"/>
      <c r="S23" s="24"/>
      <c r="T23" s="24"/>
      <c r="U23" s="24">
        <v>3545</v>
      </c>
      <c r="V23" s="24"/>
      <c r="W23" s="24"/>
      <c r="X23" s="24"/>
      <c r="Y23" s="24"/>
      <c r="Z23" s="24">
        <v>6071</v>
      </c>
      <c r="AA23" s="24"/>
      <c r="AB23" s="24"/>
      <c r="AC23" s="24"/>
      <c r="AD23" s="24"/>
      <c r="AE23" s="5"/>
      <c r="AF23" s="8">
        <f t="shared" si="1"/>
        <v>8607</v>
      </c>
      <c r="AG23" s="8">
        <v>3070</v>
      </c>
      <c r="AH23" s="8">
        <v>5537</v>
      </c>
    </row>
    <row r="24" spans="1:34" ht="23.25" customHeight="1">
      <c r="C24" s="1" t="s">
        <v>26</v>
      </c>
      <c r="D24" s="1"/>
      <c r="E24" s="39" t="s">
        <v>42</v>
      </c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24">
        <v>6641</v>
      </c>
      <c r="Q24" s="24"/>
      <c r="R24" s="24"/>
      <c r="S24" s="24"/>
      <c r="T24" s="24"/>
      <c r="U24" s="24">
        <v>2476</v>
      </c>
      <c r="V24" s="24"/>
      <c r="W24" s="24"/>
      <c r="X24" s="24"/>
      <c r="Y24" s="24"/>
      <c r="Z24" s="24">
        <v>4165</v>
      </c>
      <c r="AA24" s="24"/>
      <c r="AB24" s="24"/>
      <c r="AC24" s="24"/>
      <c r="AD24" s="24"/>
      <c r="AE24" s="5"/>
      <c r="AF24" s="8">
        <f t="shared" si="1"/>
        <v>5977</v>
      </c>
      <c r="AG24" s="8">
        <v>2227</v>
      </c>
      <c r="AH24" s="8">
        <v>3750</v>
      </c>
    </row>
    <row r="25" spans="1:34" ht="19.5" customHeight="1">
      <c r="C25" s="1" t="s">
        <v>27</v>
      </c>
      <c r="D25" s="1"/>
      <c r="E25" s="22" t="s">
        <v>32</v>
      </c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4">
        <v>7067</v>
      </c>
      <c r="Q25" s="24"/>
      <c r="R25" s="24"/>
      <c r="S25" s="24"/>
      <c r="T25" s="24"/>
      <c r="U25" s="24">
        <v>3595</v>
      </c>
      <c r="V25" s="24"/>
      <c r="W25" s="24"/>
      <c r="X25" s="24"/>
      <c r="Y25" s="24"/>
      <c r="Z25" s="24">
        <v>3472</v>
      </c>
      <c r="AA25" s="24"/>
      <c r="AB25" s="24"/>
      <c r="AC25" s="24"/>
      <c r="AD25" s="24"/>
      <c r="AE25" s="5"/>
      <c r="AF25" s="8">
        <f t="shared" si="1"/>
        <v>6929</v>
      </c>
      <c r="AG25" s="8">
        <v>3484</v>
      </c>
      <c r="AH25" s="8">
        <v>3445</v>
      </c>
    </row>
    <row r="26" spans="1:34" ht="23.25" customHeight="1">
      <c r="C26" s="1" t="s">
        <v>28</v>
      </c>
      <c r="D26" s="1"/>
      <c r="E26" s="22" t="s">
        <v>31</v>
      </c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4">
        <v>23708</v>
      </c>
      <c r="Q26" s="24"/>
      <c r="R26" s="24"/>
      <c r="S26" s="24"/>
      <c r="T26" s="24"/>
      <c r="U26" s="24">
        <v>6166</v>
      </c>
      <c r="V26" s="24"/>
      <c r="W26" s="24"/>
      <c r="X26" s="24"/>
      <c r="Y26" s="24"/>
      <c r="Z26" s="24">
        <v>17542</v>
      </c>
      <c r="AA26" s="24"/>
      <c r="AB26" s="24"/>
      <c r="AC26" s="24"/>
      <c r="AD26" s="24"/>
      <c r="AE26" s="5"/>
      <c r="AF26" s="8">
        <f t="shared" si="1"/>
        <v>26931</v>
      </c>
      <c r="AG26" s="8">
        <v>7283</v>
      </c>
      <c r="AH26" s="8">
        <v>19648</v>
      </c>
    </row>
    <row r="27" spans="1:34" ht="24" customHeight="1">
      <c r="C27" s="1" t="s">
        <v>29</v>
      </c>
      <c r="D27" s="1"/>
      <c r="E27" s="30" t="s">
        <v>33</v>
      </c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24">
        <v>1055</v>
      </c>
      <c r="Q27" s="24"/>
      <c r="R27" s="24"/>
      <c r="S27" s="24"/>
      <c r="T27" s="24"/>
      <c r="U27" s="24">
        <v>626</v>
      </c>
      <c r="V27" s="24"/>
      <c r="W27" s="24"/>
      <c r="X27" s="24"/>
      <c r="Y27" s="24"/>
      <c r="Z27" s="24">
        <v>429</v>
      </c>
      <c r="AA27" s="24"/>
      <c r="AB27" s="24"/>
      <c r="AC27" s="24"/>
      <c r="AD27" s="24"/>
      <c r="AE27" s="5"/>
      <c r="AF27" s="8">
        <f t="shared" si="1"/>
        <v>1652</v>
      </c>
      <c r="AG27" s="8">
        <v>1090</v>
      </c>
      <c r="AH27" s="8">
        <v>562</v>
      </c>
    </row>
    <row r="28" spans="1:34" ht="24" customHeight="1">
      <c r="A28" s="3"/>
      <c r="C28" s="3" t="s">
        <v>34</v>
      </c>
      <c r="D28" s="3"/>
      <c r="E28" s="33" t="s">
        <v>43</v>
      </c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24">
        <v>10208</v>
      </c>
      <c r="Q28" s="24"/>
      <c r="R28" s="24"/>
      <c r="S28" s="24"/>
      <c r="T28" s="24"/>
      <c r="U28" s="24">
        <v>5914</v>
      </c>
      <c r="V28" s="24"/>
      <c r="W28" s="24"/>
      <c r="X28" s="24"/>
      <c r="Y28" s="24"/>
      <c r="Z28" s="24">
        <v>4294</v>
      </c>
      <c r="AA28" s="24"/>
      <c r="AB28" s="24"/>
      <c r="AC28" s="24"/>
      <c r="AD28" s="24"/>
      <c r="AE28" s="5"/>
      <c r="AF28" s="8">
        <f t="shared" si="1"/>
        <v>10376</v>
      </c>
      <c r="AG28" s="8">
        <v>5929</v>
      </c>
      <c r="AH28" s="8">
        <v>4447</v>
      </c>
    </row>
    <row r="29" spans="1:34" ht="24" customHeight="1">
      <c r="A29" s="3"/>
      <c r="C29" s="3" t="s">
        <v>55</v>
      </c>
      <c r="D29" s="3"/>
      <c r="E29" s="33" t="s">
        <v>44</v>
      </c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24">
        <v>8490</v>
      </c>
      <c r="Q29" s="24"/>
      <c r="R29" s="24"/>
      <c r="S29" s="24"/>
      <c r="T29" s="24"/>
      <c r="U29" s="24">
        <v>6853</v>
      </c>
      <c r="V29" s="24"/>
      <c r="W29" s="24"/>
      <c r="X29" s="24"/>
      <c r="Y29" s="24"/>
      <c r="Z29" s="24">
        <v>1637</v>
      </c>
      <c r="AA29" s="24"/>
      <c r="AB29" s="24"/>
      <c r="AC29" s="24"/>
      <c r="AD29" s="24"/>
      <c r="AE29" s="5"/>
      <c r="AF29" s="8">
        <f t="shared" si="1"/>
        <v>8136</v>
      </c>
      <c r="AG29" s="8">
        <v>6514</v>
      </c>
      <c r="AH29" s="8">
        <v>1622</v>
      </c>
    </row>
    <row r="30" spans="1:34" ht="19.5" customHeight="1">
      <c r="B30" s="25" t="s">
        <v>5</v>
      </c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8">
        <v>6222</v>
      </c>
      <c r="Q30" s="29"/>
      <c r="R30" s="29"/>
      <c r="S30" s="29"/>
      <c r="T30" s="29"/>
      <c r="U30" s="28">
        <v>3475</v>
      </c>
      <c r="V30" s="28"/>
      <c r="W30" s="28"/>
      <c r="X30" s="28"/>
      <c r="Y30" s="28"/>
      <c r="Z30" s="28">
        <v>2747</v>
      </c>
      <c r="AA30" s="28"/>
      <c r="AB30" s="28"/>
      <c r="AC30" s="28"/>
      <c r="AD30" s="28"/>
      <c r="AE30" s="19"/>
      <c r="AF30" s="16">
        <f t="shared" si="1"/>
        <v>6136</v>
      </c>
      <c r="AG30" s="9">
        <v>3352</v>
      </c>
      <c r="AH30" s="9">
        <v>2784</v>
      </c>
    </row>
    <row r="31" spans="1:34" ht="12" customHeight="1">
      <c r="B31" s="4"/>
      <c r="C31" s="4"/>
      <c r="D31" s="4"/>
      <c r="F31" s="4"/>
      <c r="P31" s="4"/>
      <c r="AA31" s="17"/>
      <c r="AB31" s="17"/>
      <c r="AC31" s="17"/>
      <c r="AD31" s="17"/>
      <c r="AE31" s="17"/>
      <c r="AF31" s="17"/>
    </row>
    <row r="32" spans="1:34" ht="9.75" customHeight="1"/>
    <row r="33" spans="2:4" ht="24" customHeight="1">
      <c r="B33" s="18"/>
      <c r="C33" s="18"/>
      <c r="D33" s="18"/>
    </row>
    <row r="34" spans="2:4" ht="24" customHeight="1"/>
    <row r="35" spans="2:4" ht="24" customHeight="1"/>
  </sheetData>
  <mergeCells count="107">
    <mergeCell ref="E21:O21"/>
    <mergeCell ref="P21:T21"/>
    <mergeCell ref="E22:O22"/>
    <mergeCell ref="P22:T22"/>
    <mergeCell ref="E24:O24"/>
    <mergeCell ref="P24:T24"/>
    <mergeCell ref="U24:Y24"/>
    <mergeCell ref="Z24:AD24"/>
    <mergeCell ref="E25:O25"/>
    <mergeCell ref="P25:T25"/>
    <mergeCell ref="U25:Y25"/>
    <mergeCell ref="Z25:AD25"/>
    <mergeCell ref="U21:Y21"/>
    <mergeCell ref="Z21:AD21"/>
    <mergeCell ref="Z22:AD22"/>
    <mergeCell ref="E23:O23"/>
    <mergeCell ref="P23:T23"/>
    <mergeCell ref="U23:Y23"/>
    <mergeCell ref="Z23:AD23"/>
    <mergeCell ref="U22:Y22"/>
    <mergeCell ref="B1:AH1"/>
    <mergeCell ref="E12:O12"/>
    <mergeCell ref="P12:T12"/>
    <mergeCell ref="U12:Y12"/>
    <mergeCell ref="Z12:AD12"/>
    <mergeCell ref="E13:O13"/>
    <mergeCell ref="P13:T13"/>
    <mergeCell ref="B11:O11"/>
    <mergeCell ref="P11:T11"/>
    <mergeCell ref="U11:Y11"/>
    <mergeCell ref="Z11:AD11"/>
    <mergeCell ref="U5:Y5"/>
    <mergeCell ref="Z5:AD5"/>
    <mergeCell ref="B6:O6"/>
    <mergeCell ref="P6:T6"/>
    <mergeCell ref="U6:Y6"/>
    <mergeCell ref="Z6:AD6"/>
    <mergeCell ref="B7:O7"/>
    <mergeCell ref="P7:T7"/>
    <mergeCell ref="B4:O5"/>
    <mergeCell ref="P4:AD4"/>
    <mergeCell ref="P5:T5"/>
    <mergeCell ref="AF4:AH4"/>
    <mergeCell ref="E9:O9"/>
    <mergeCell ref="P9:T9"/>
    <mergeCell ref="U9:Y9"/>
    <mergeCell ref="Z9:AD9"/>
    <mergeCell ref="E10:O10"/>
    <mergeCell ref="P10:T10"/>
    <mergeCell ref="U10:Y10"/>
    <mergeCell ref="Z10:AD10"/>
    <mergeCell ref="U7:Y7"/>
    <mergeCell ref="Z7:AD7"/>
    <mergeCell ref="E8:O8"/>
    <mergeCell ref="P8:T8"/>
    <mergeCell ref="U8:Y8"/>
    <mergeCell ref="Z8:AD8"/>
    <mergeCell ref="B15:O15"/>
    <mergeCell ref="P15:T15"/>
    <mergeCell ref="U15:Y15"/>
    <mergeCell ref="Z15:AD15"/>
    <mergeCell ref="P16:T16"/>
    <mergeCell ref="U16:Y16"/>
    <mergeCell ref="Z16:AD16"/>
    <mergeCell ref="E16:O16"/>
    <mergeCell ref="U13:Y13"/>
    <mergeCell ref="Z13:AD13"/>
    <mergeCell ref="P14:T14"/>
    <mergeCell ref="U14:Y14"/>
    <mergeCell ref="Z14:AD14"/>
    <mergeCell ref="E14:O14"/>
    <mergeCell ref="E17:O17"/>
    <mergeCell ref="P17:T17"/>
    <mergeCell ref="U17:Y17"/>
    <mergeCell ref="Z17:AD17"/>
    <mergeCell ref="E20:O20"/>
    <mergeCell ref="P20:T20"/>
    <mergeCell ref="U20:Y20"/>
    <mergeCell ref="Z20:AD20"/>
    <mergeCell ref="E18:O18"/>
    <mergeCell ref="P18:T18"/>
    <mergeCell ref="U18:Y18"/>
    <mergeCell ref="Z18:AD18"/>
    <mergeCell ref="P19:T19"/>
    <mergeCell ref="E19:O19"/>
    <mergeCell ref="U19:Y19"/>
    <mergeCell ref="Z19:AD19"/>
    <mergeCell ref="E26:O26"/>
    <mergeCell ref="P26:T26"/>
    <mergeCell ref="U26:Y26"/>
    <mergeCell ref="Z26:AD26"/>
    <mergeCell ref="P29:T29"/>
    <mergeCell ref="U29:Y29"/>
    <mergeCell ref="Z29:AD29"/>
    <mergeCell ref="B30:O30"/>
    <mergeCell ref="P30:T30"/>
    <mergeCell ref="U30:Y30"/>
    <mergeCell ref="Z30:AD30"/>
    <mergeCell ref="E27:O27"/>
    <mergeCell ref="P27:T27"/>
    <mergeCell ref="U27:Y27"/>
    <mergeCell ref="Z27:AD27"/>
    <mergeCell ref="P28:T28"/>
    <mergeCell ref="U28:Y28"/>
    <mergeCell ref="Z28:AD28"/>
    <mergeCell ref="E28:O28"/>
    <mergeCell ref="E29:O29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2018-02-06T05:51:58Z</cp:lastPrinted>
  <dcterms:created xsi:type="dcterms:W3CDTF">1998-03-16T01:39:53Z</dcterms:created>
  <dcterms:modified xsi:type="dcterms:W3CDTF">2018-02-12T23:48:11Z</dcterms:modified>
</cp:coreProperties>
</file>