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06" windowWidth="12315" windowHeight="9120" activeTab="0"/>
  </bookViews>
  <sheets>
    <sheet name="94(1)(2)" sheetId="1" r:id="rId1"/>
    <sheet name="94(3)" sheetId="2" r:id="rId2"/>
  </sheets>
  <definedNames>
    <definedName name="_xlnm.Print_Area" localSheetId="0">'94(1)(2)'!$A$1:$L$45</definedName>
    <definedName name="_xlnm.Print_Area" localSheetId="1">'94(3)'!$A$1:$W$36</definedName>
  </definedNames>
  <calcPr calcMode="manual" fullCalcOnLoad="1"/>
</workbook>
</file>

<file path=xl/sharedStrings.xml><?xml version="1.0" encoding="utf-8"?>
<sst xmlns="http://schemas.openxmlformats.org/spreadsheetml/2006/main" count="137" uniqueCount="63">
  <si>
    <t>単位　回・人</t>
  </si>
  <si>
    <t>区　　　　　　　　　　分</t>
  </si>
  <si>
    <t>目                                       的                                         別</t>
  </si>
  <si>
    <t>その他</t>
  </si>
  <si>
    <t>主　　催　　事　　業</t>
  </si>
  <si>
    <t>回数</t>
  </si>
  <si>
    <t>人数</t>
  </si>
  <si>
    <t>青少年教育</t>
  </si>
  <si>
    <t>成人学習</t>
  </si>
  <si>
    <t>高齢者学習</t>
  </si>
  <si>
    <t>分館事業</t>
  </si>
  <si>
    <t>小計</t>
  </si>
  <si>
    <t>行政機関</t>
  </si>
  <si>
    <t>合        計</t>
  </si>
  <si>
    <t>合  計</t>
  </si>
  <si>
    <t>利　用　に　供　し　た　も　の</t>
  </si>
  <si>
    <t>一般利用</t>
  </si>
  <si>
    <t>生涯学習
活動団体</t>
  </si>
  <si>
    <t>社会教育
関係団体</t>
  </si>
  <si>
    <t>地域自治
団体</t>
  </si>
  <si>
    <t>社会福祉
団体</t>
  </si>
  <si>
    <t>研  究  会
研  修  会
練  習  会
学  習  会</t>
  </si>
  <si>
    <t>講  習  会
講  演  会</t>
  </si>
  <si>
    <t>大　     会
発  表  会
展  示  会</t>
  </si>
  <si>
    <t>教　　  室
講　　  座
大　　  学
学　　  級</t>
  </si>
  <si>
    <t>会      議</t>
  </si>
  <si>
    <t xml:space="preserve">そ   の   他
(式典・祝賀会・相談・検診を
含む）      </t>
  </si>
  <si>
    <t>家庭教育
支援</t>
  </si>
  <si>
    <t>公民館数</t>
  </si>
  <si>
    <t>公民館の種別</t>
  </si>
  <si>
    <t>地 区 分 館</t>
  </si>
  <si>
    <t>資料　教育委員会 社会教育部</t>
  </si>
  <si>
    <t>公   民    館</t>
  </si>
  <si>
    <t>（１）  公民館数</t>
  </si>
  <si>
    <t>（２）　公民館事業の状況</t>
  </si>
  <si>
    <t>区　　　　　分</t>
  </si>
  <si>
    <t>中  央</t>
  </si>
  <si>
    <t>永  山</t>
  </si>
  <si>
    <t>東旭川</t>
  </si>
  <si>
    <t>神  楽</t>
  </si>
  <si>
    <t>末  広</t>
  </si>
  <si>
    <t>江丹別</t>
  </si>
  <si>
    <t>東鷹栖</t>
  </si>
  <si>
    <t>神  居</t>
  </si>
  <si>
    <t>西神楽</t>
  </si>
  <si>
    <t>北  星</t>
  </si>
  <si>
    <t>新旭川</t>
  </si>
  <si>
    <t>春光台</t>
  </si>
  <si>
    <t>愛  宕</t>
  </si>
  <si>
    <t>東  光</t>
  </si>
  <si>
    <t>主    催    事    業</t>
  </si>
  <si>
    <t>家庭教育支援</t>
  </si>
  <si>
    <t>生涯学習活動団体</t>
  </si>
  <si>
    <t>社会教育関係団体</t>
  </si>
  <si>
    <t>地域自治団体</t>
  </si>
  <si>
    <t>社会福祉団体</t>
  </si>
  <si>
    <t>注　利用に供したものの中には公民館を利用した主催事業参加者を含む。</t>
  </si>
  <si>
    <t>公民館　　事業課</t>
  </si>
  <si>
    <t>（３）　　公　民　館　施</t>
  </si>
  <si>
    <t xml:space="preserve">設　利　用　状　況 </t>
  </si>
  <si>
    <t>平成27年度</t>
  </si>
  <si>
    <t>平成27年度末現在</t>
  </si>
  <si>
    <t>94  公民館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</si>
</sst>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 -&quot;_ ;_ @_ "/>
    <numFmt numFmtId="179" formatCode="_ * #,##0_ ;_ * \-#,##0_ ;_ * &quot;  -&quot;_ ;_ @_ "/>
    <numFmt numFmtId="180" formatCode="_ * #,##0_ ;_ * \-#,##0_ ;_ * &quot;　-&quot;_ ;_ @_ "/>
    <numFmt numFmtId="181" formatCode="_ * #,##0_ ;_ * \-#,##0_ ;_ * &quot;　　-&quot;_ ;_ @_ "/>
    <numFmt numFmtId="182" formatCode="_ * #,##0_ ;_ * \-#,##0_ ;_ * &quot;- &quot;_ ;_ @_ "/>
    <numFmt numFmtId="183" formatCode="_ &quot;¥&quot;* #,##0.00_ ;_ &quot;¥&quot;* \-#,##0.00_ ;_ * &quot;-&quot;??_ ;_ @_ "/>
    <numFmt numFmtId="184" formatCode="_ * #,##0.00_ ;_ * \-#,##0.00_ ;_ * &quot;  -&quot;??_ ;_ @_ "/>
    <numFmt numFmtId="185" formatCode="#,##0;&quot;▲ &quot;#,##0"/>
    <numFmt numFmtId="186" formatCode="0_);[Red]\(0\)"/>
    <numFmt numFmtId="187" formatCode="&quot;¥&quot;#,##0_);[Red]\(&quot;¥&quot;#,##0\)"/>
  </numFmts>
  <fonts count="49">
    <font>
      <sz val="11"/>
      <name val="ＭＳ Ｐゴシック"/>
      <family val="3"/>
    </font>
    <font>
      <sz val="6"/>
      <name val="ＭＳ Ｐゴシック"/>
      <family val="3"/>
    </font>
    <font>
      <b/>
      <sz val="14"/>
      <name val="ＭＳ Ｐ明朝"/>
      <family val="1"/>
    </font>
    <font>
      <sz val="10"/>
      <name val="ＭＳ Ｐ明朝"/>
      <family val="1"/>
    </font>
    <font>
      <b/>
      <sz val="10"/>
      <name val="ＭＳ Ｐ明朝"/>
      <family val="1"/>
    </font>
    <font>
      <sz val="8"/>
      <name val="ＭＳ Ｐ明朝"/>
      <family val="1"/>
    </font>
    <font>
      <sz val="9"/>
      <name val="ＭＳ Ｐ明朝"/>
      <family val="1"/>
    </font>
    <font>
      <b/>
      <sz val="9"/>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7.5"/>
      <name val="ＭＳ Ｐ明朝"/>
      <family val="1"/>
    </font>
    <font>
      <sz val="6.5"/>
      <name val="ＭＳ Ｐ明朝"/>
      <family val="1"/>
    </font>
    <font>
      <b/>
      <sz val="6.5"/>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style="thin">
        <color theme="1"/>
      </right>
      <top style="thin">
        <color indexed="8"/>
      </top>
      <bottom>
        <color indexed="63"/>
      </bottom>
    </border>
    <border>
      <left>
        <color indexed="63"/>
      </left>
      <right style="thin">
        <color theme="1"/>
      </right>
      <top>
        <color indexed="63"/>
      </top>
      <bottom>
        <color indexed="63"/>
      </bottom>
    </border>
    <border>
      <left>
        <color indexed="63"/>
      </left>
      <right style="thin">
        <color theme="1"/>
      </right>
      <top>
        <color indexed="63"/>
      </top>
      <bottom style="thin">
        <color indexed="8"/>
      </bottom>
    </border>
    <border>
      <left>
        <color indexed="63"/>
      </left>
      <right style="thin">
        <color theme="1"/>
      </right>
      <top>
        <color indexed="63"/>
      </top>
      <bottom style="thin">
        <color theme="1"/>
      </bottom>
    </border>
    <border>
      <left style="thin">
        <color indexed="8"/>
      </left>
      <right>
        <color indexed="63"/>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color theme="1"/>
      </left>
      <right style="thin">
        <color theme="0"/>
      </right>
      <top style="thin">
        <color theme="0"/>
      </top>
      <bottom style="thin">
        <color theme="1"/>
      </bottom>
    </border>
    <border>
      <left>
        <color indexed="63"/>
      </left>
      <right style="thin"/>
      <top style="thin"/>
      <bottom>
        <color indexed="63"/>
      </bottom>
    </border>
    <border>
      <left style="thin"/>
      <right style="thin">
        <color theme="0"/>
      </right>
      <top style="thin"/>
      <bottom style="thin">
        <color theme="0"/>
      </bottom>
    </border>
    <border>
      <left style="thin">
        <color theme="0"/>
      </left>
      <right style="thin">
        <color theme="0"/>
      </right>
      <top style="thin"/>
      <bottom style="thin">
        <color theme="0"/>
      </bottom>
    </border>
    <border>
      <left>
        <color indexed="63"/>
      </left>
      <right>
        <color indexed="63"/>
      </right>
      <top style="thin"/>
      <bottom style="thin">
        <color theme="0"/>
      </bottom>
    </border>
    <border>
      <left>
        <color indexed="63"/>
      </left>
      <right style="thin"/>
      <top>
        <color indexed="63"/>
      </top>
      <bottom style="thin"/>
    </border>
    <border>
      <left style="thin"/>
      <right style="thin">
        <color theme="0"/>
      </right>
      <top style="thin">
        <color theme="0"/>
      </top>
      <bottom style="thin">
        <color theme="0"/>
      </bottom>
    </border>
    <border>
      <left>
        <color indexed="63"/>
      </left>
      <right>
        <color indexed="63"/>
      </right>
      <top style="thin">
        <color theme="0"/>
      </top>
      <bottom style="thin">
        <color theme="0"/>
      </bottom>
    </border>
    <border>
      <left>
        <color indexed="63"/>
      </left>
      <right style="thin"/>
      <top>
        <color indexed="63"/>
      </top>
      <bottom>
        <color indexed="63"/>
      </bottom>
    </border>
    <border>
      <left style="thin"/>
      <right>
        <color indexed="63"/>
      </right>
      <top style="thin">
        <color theme="0"/>
      </top>
      <bottom style="thin"/>
    </border>
    <border>
      <left>
        <color indexed="63"/>
      </left>
      <right style="thin">
        <color theme="0"/>
      </right>
      <top style="thin">
        <color theme="0"/>
      </top>
      <bottom style="thin"/>
    </border>
    <border>
      <left style="thin">
        <color theme="0"/>
      </left>
      <right style="thin">
        <color theme="0"/>
      </right>
      <top style="thin">
        <color theme="0"/>
      </top>
      <bottom style="thin"/>
    </border>
    <border>
      <left>
        <color indexed="63"/>
      </left>
      <right>
        <color indexed="63"/>
      </right>
      <top style="thin">
        <color theme="0"/>
      </top>
      <bottom style="thin"/>
    </border>
    <border>
      <left style="thin"/>
      <right style="thin">
        <color theme="0"/>
      </right>
      <top>
        <color indexed="63"/>
      </top>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style="thin"/>
      <right>
        <color indexed="63"/>
      </right>
      <top>
        <color indexed="63"/>
      </top>
      <bottom style="thin"/>
    </border>
    <border>
      <left>
        <color indexed="63"/>
      </left>
      <right style="thin">
        <color theme="0"/>
      </right>
      <top>
        <color indexed="63"/>
      </top>
      <bottom style="thin"/>
    </border>
    <border>
      <left style="thin">
        <color theme="0"/>
      </left>
      <right style="thin">
        <color theme="0"/>
      </right>
      <top>
        <color indexed="63"/>
      </top>
      <bottom style="thin"/>
    </border>
    <border>
      <left style="thin"/>
      <right>
        <color indexed="63"/>
      </right>
      <top style="thin"/>
      <bottom style="thin">
        <color theme="0"/>
      </bottom>
    </border>
    <border>
      <left>
        <color indexed="63"/>
      </left>
      <right style="thin">
        <color theme="0"/>
      </right>
      <top style="thin"/>
      <bottom style="thin">
        <color theme="0"/>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style="thin">
        <color theme="1"/>
      </left>
      <right style="thin">
        <color indexed="8"/>
      </right>
      <top style="double">
        <color indexed="8"/>
      </top>
      <bottom>
        <color indexed="63"/>
      </bottom>
    </border>
    <border>
      <left style="thin">
        <color indexed="8"/>
      </left>
      <right style="thin">
        <color indexed="8"/>
      </right>
      <top>
        <color indexed="63"/>
      </top>
      <bottom style="thin">
        <color theme="1"/>
      </bottom>
    </border>
    <border>
      <left>
        <color indexed="63"/>
      </left>
      <right style="thin">
        <color indexed="8"/>
      </right>
      <top style="double">
        <color indexed="8"/>
      </top>
      <bottom style="thin"/>
    </border>
    <border>
      <left style="thin">
        <color indexed="8"/>
      </left>
      <right style="thin">
        <color indexed="8"/>
      </right>
      <top style="double">
        <color indexed="8"/>
      </top>
      <bottom style="thin"/>
    </border>
    <border>
      <left style="thin">
        <color indexed="8"/>
      </left>
      <right style="thin">
        <color theme="1"/>
      </right>
      <top style="double">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theme="1"/>
      </right>
      <top style="thin"/>
      <bottom>
        <color indexed="63"/>
      </bottom>
    </border>
    <border>
      <left style="thin">
        <color indexed="8"/>
      </left>
      <right>
        <color indexed="63"/>
      </right>
      <top style="double">
        <color indexed="8"/>
      </top>
      <bottom style="thin"/>
    </border>
    <border>
      <left style="thin">
        <color indexed="8"/>
      </left>
      <right>
        <color indexed="63"/>
      </right>
      <top style="thin"/>
      <bottom style="thin">
        <color theme="1"/>
      </bottom>
    </border>
    <border>
      <left>
        <color indexed="63"/>
      </left>
      <right style="thin">
        <color indexed="8"/>
      </right>
      <top style="double">
        <color indexed="8"/>
      </top>
      <bottom>
        <color indexed="63"/>
      </bottom>
    </border>
    <border>
      <left>
        <color indexed="63"/>
      </left>
      <right style="thin">
        <color indexed="8"/>
      </right>
      <top>
        <color indexed="63"/>
      </top>
      <bottom style="thin">
        <color theme="1"/>
      </bottom>
    </border>
    <border>
      <left>
        <color indexed="63"/>
      </left>
      <right>
        <color indexed="63"/>
      </right>
      <top>
        <color indexed="63"/>
      </top>
      <bottom style="thin">
        <color theme="1"/>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theme="1"/>
      </left>
      <right style="thin">
        <color indexed="8"/>
      </right>
      <top>
        <color indexed="63"/>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141">
    <xf numFmtId="0" fontId="0" fillId="0" borderId="0" xfId="0" applyAlignment="1">
      <alignment/>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0" xfId="0"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41" fontId="3" fillId="0" borderId="17" xfId="0" applyNumberFormat="1" applyFont="1" applyFill="1" applyBorder="1" applyAlignment="1">
      <alignment vertical="center" shrinkToFit="1"/>
    </xf>
    <xf numFmtId="41" fontId="3" fillId="0" borderId="18" xfId="0" applyNumberFormat="1" applyFont="1" applyFill="1" applyBorder="1" applyAlignment="1">
      <alignment vertical="center" shrinkToFit="1"/>
    </xf>
    <xf numFmtId="41" fontId="3" fillId="0" borderId="17" xfId="0" applyNumberFormat="1" applyFont="1" applyFill="1" applyBorder="1" applyAlignment="1">
      <alignment horizontal="right" vertical="center" shrinkToFit="1"/>
    </xf>
    <xf numFmtId="41" fontId="3" fillId="0" borderId="18" xfId="0" applyNumberFormat="1" applyFont="1" applyFill="1" applyBorder="1" applyAlignment="1">
      <alignment horizontal="right" vertical="center" shrinkToFit="1"/>
    </xf>
    <xf numFmtId="41" fontId="3" fillId="0" borderId="0" xfId="0" applyNumberFormat="1" applyFont="1" applyFill="1" applyBorder="1" applyAlignment="1">
      <alignment vertical="center" shrinkToFit="1"/>
    </xf>
    <xf numFmtId="41" fontId="4" fillId="0" borderId="0" xfId="0" applyNumberFormat="1" applyFont="1" applyFill="1" applyBorder="1" applyAlignment="1">
      <alignment vertical="center" shrinkToFit="1"/>
    </xf>
    <xf numFmtId="41" fontId="4" fillId="0" borderId="18" xfId="0" applyNumberFormat="1" applyFont="1" applyFill="1" applyBorder="1" applyAlignment="1">
      <alignment vertical="center" shrinkToFit="1"/>
    </xf>
    <xf numFmtId="41" fontId="3" fillId="0" borderId="19" xfId="0" applyNumberFormat="1" applyFont="1" applyFill="1" applyBorder="1" applyAlignment="1">
      <alignment vertical="center" shrinkToFit="1"/>
    </xf>
    <xf numFmtId="41" fontId="3" fillId="0" borderId="20" xfId="0" applyNumberFormat="1" applyFont="1" applyFill="1" applyBorder="1" applyAlignment="1">
      <alignment vertical="center" shrinkToFit="1"/>
    </xf>
    <xf numFmtId="41" fontId="3" fillId="0" borderId="20" xfId="0" applyNumberFormat="1" applyFont="1" applyFill="1" applyBorder="1" applyAlignment="1">
      <alignment horizontal="right" vertical="center" shrinkToFit="1"/>
    </xf>
    <xf numFmtId="41" fontId="4" fillId="0" borderId="20" xfId="0" applyNumberFormat="1" applyFont="1" applyFill="1" applyBorder="1" applyAlignment="1">
      <alignment vertical="center" shrinkToFit="1"/>
    </xf>
    <xf numFmtId="41" fontId="3" fillId="0" borderId="21" xfId="0" applyNumberFormat="1" applyFont="1" applyFill="1" applyBorder="1" applyAlignment="1">
      <alignment vertical="center" shrinkToFit="1"/>
    </xf>
    <xf numFmtId="41" fontId="3" fillId="0" borderId="22" xfId="0" applyNumberFormat="1" applyFont="1" applyFill="1" applyBorder="1" applyAlignment="1">
      <alignment vertical="center" shrinkToFit="1"/>
    </xf>
    <xf numFmtId="41" fontId="3" fillId="0" borderId="22" xfId="0" applyNumberFormat="1" applyFont="1" applyFill="1" applyBorder="1" applyAlignment="1">
      <alignment horizontal="right" vertical="center" shrinkToFit="1"/>
    </xf>
    <xf numFmtId="41" fontId="4" fillId="0" borderId="22" xfId="0" applyNumberFormat="1" applyFont="1" applyFill="1" applyBorder="1" applyAlignment="1">
      <alignment vertical="center" shrinkToFit="1"/>
    </xf>
    <xf numFmtId="41" fontId="3" fillId="0" borderId="21" xfId="0" applyNumberFormat="1" applyFont="1" applyFill="1" applyBorder="1" applyAlignment="1">
      <alignment horizontal="right" vertical="center" shrinkToFit="1"/>
    </xf>
    <xf numFmtId="41" fontId="4" fillId="0" borderId="21" xfId="0" applyNumberFormat="1" applyFont="1" applyFill="1" applyBorder="1" applyAlignment="1">
      <alignment vertical="center" shrinkToFit="1"/>
    </xf>
    <xf numFmtId="41" fontId="3" fillId="0" borderId="23" xfId="0" applyNumberFormat="1" applyFont="1" applyFill="1" applyBorder="1" applyAlignment="1">
      <alignment vertical="center" shrinkToFit="1"/>
    </xf>
    <xf numFmtId="41" fontId="3" fillId="0" borderId="24" xfId="0" applyNumberFormat="1" applyFont="1" applyFill="1" applyBorder="1" applyAlignment="1">
      <alignment vertical="center" shrinkToFit="1"/>
    </xf>
    <xf numFmtId="41" fontId="4" fillId="0" borderId="23" xfId="0" applyNumberFormat="1" applyFont="1" applyFill="1" applyBorder="1" applyAlignment="1">
      <alignment vertical="center" shrinkToFit="1"/>
    </xf>
    <xf numFmtId="41" fontId="3" fillId="0" borderId="19" xfId="0" applyNumberFormat="1" applyFont="1" applyFill="1" applyBorder="1" applyAlignment="1">
      <alignment horizontal="right" vertical="center" shrinkToFit="1"/>
    </xf>
    <xf numFmtId="41" fontId="3" fillId="0" borderId="25" xfId="0" applyNumberFormat="1" applyFont="1" applyFill="1" applyBorder="1" applyAlignment="1">
      <alignment vertical="center" shrinkToFit="1"/>
    </xf>
    <xf numFmtId="41" fontId="3" fillId="0" borderId="26" xfId="0" applyNumberFormat="1" applyFont="1" applyFill="1" applyBorder="1" applyAlignment="1">
      <alignment vertical="center" shrinkToFit="1"/>
    </xf>
    <xf numFmtId="41" fontId="4" fillId="0" borderId="24" xfId="0" applyNumberFormat="1" applyFont="1" applyFill="1" applyBorder="1" applyAlignment="1">
      <alignment vertical="center" shrinkToFit="1"/>
    </xf>
    <xf numFmtId="41" fontId="4" fillId="0" borderId="19" xfId="0" applyNumberFormat="1" applyFont="1" applyFill="1" applyBorder="1" applyAlignment="1">
      <alignment vertical="center" shrinkToFit="1"/>
    </xf>
    <xf numFmtId="41" fontId="4" fillId="0" borderId="27" xfId="0" applyNumberFormat="1" applyFont="1" applyFill="1" applyBorder="1" applyAlignment="1">
      <alignment vertical="center" shrinkToFit="1"/>
    </xf>
    <xf numFmtId="0" fontId="3" fillId="0" borderId="0" xfId="0" applyFont="1" applyFill="1" applyBorder="1" applyAlignment="1">
      <alignment horizontal="right" vertical="center"/>
    </xf>
    <xf numFmtId="0" fontId="6" fillId="0" borderId="28" xfId="0" applyFont="1" applyFill="1" applyBorder="1" applyAlignment="1">
      <alignment horizontal="center" vertical="center"/>
    </xf>
    <xf numFmtId="41" fontId="6" fillId="0" borderId="29" xfId="0" applyNumberFormat="1" applyFont="1" applyFill="1" applyBorder="1" applyAlignment="1">
      <alignment vertical="center"/>
    </xf>
    <xf numFmtId="41" fontId="6" fillId="0" borderId="30" xfId="0" applyNumberFormat="1" applyFont="1" applyFill="1" applyBorder="1" applyAlignment="1">
      <alignment vertical="center"/>
    </xf>
    <xf numFmtId="41" fontId="6" fillId="0" borderId="30" xfId="0" applyNumberFormat="1" applyFont="1" applyFill="1" applyBorder="1" applyAlignment="1">
      <alignment horizontal="right" vertical="center"/>
    </xf>
    <xf numFmtId="41" fontId="7" fillId="0" borderId="31" xfId="0" applyNumberFormat="1" applyFont="1" applyFill="1" applyBorder="1" applyAlignment="1">
      <alignment vertical="center"/>
    </xf>
    <xf numFmtId="0" fontId="6" fillId="0" borderId="32" xfId="0" applyFont="1" applyFill="1" applyBorder="1" applyAlignment="1">
      <alignment horizontal="center" vertical="center"/>
    </xf>
    <xf numFmtId="41" fontId="6" fillId="0" borderId="33" xfId="0" applyNumberFormat="1" applyFont="1" applyFill="1" applyBorder="1" applyAlignment="1">
      <alignment vertical="center"/>
    </xf>
    <xf numFmtId="41" fontId="6" fillId="0" borderId="22" xfId="0" applyNumberFormat="1" applyFont="1" applyFill="1" applyBorder="1" applyAlignment="1">
      <alignment vertical="center"/>
    </xf>
    <xf numFmtId="41" fontId="6" fillId="0" borderId="22" xfId="0" applyNumberFormat="1" applyFont="1" applyFill="1" applyBorder="1" applyAlignment="1">
      <alignment horizontal="right" vertical="center"/>
    </xf>
    <xf numFmtId="41" fontId="7" fillId="0" borderId="34" xfId="0" applyNumberFormat="1" applyFont="1" applyFill="1" applyBorder="1" applyAlignment="1">
      <alignment vertical="center"/>
    </xf>
    <xf numFmtId="41" fontId="6" fillId="0" borderId="33" xfId="0" applyNumberFormat="1" applyFont="1" applyFill="1" applyBorder="1" applyAlignment="1">
      <alignment horizontal="right" vertical="center"/>
    </xf>
    <xf numFmtId="0" fontId="6" fillId="0" borderId="35" xfId="0" applyFont="1" applyFill="1" applyBorder="1" applyAlignment="1">
      <alignment horizontal="center" vertical="center"/>
    </xf>
    <xf numFmtId="41" fontId="6" fillId="0" borderId="21"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41" fontId="6" fillId="0" borderId="38" xfId="0" applyNumberFormat="1" applyFont="1" applyFill="1" applyBorder="1" applyAlignment="1">
      <alignment vertical="center"/>
    </xf>
    <xf numFmtId="41" fontId="7" fillId="0" borderId="39" xfId="0" applyNumberFormat="1" applyFont="1" applyFill="1" applyBorder="1" applyAlignment="1">
      <alignment vertical="center"/>
    </xf>
    <xf numFmtId="41" fontId="6" fillId="0" borderId="40" xfId="0" applyNumberFormat="1" applyFont="1" applyFill="1" applyBorder="1" applyAlignment="1">
      <alignment horizontal="right" vertical="center"/>
    </xf>
    <xf numFmtId="41" fontId="6" fillId="0" borderId="20" xfId="0" applyNumberFormat="1" applyFont="1" applyFill="1" applyBorder="1" applyAlignment="1">
      <alignment horizontal="right" vertical="center"/>
    </xf>
    <xf numFmtId="41" fontId="7" fillId="0" borderId="11" xfId="0" applyNumberFormat="1" applyFont="1" applyFill="1" applyBorder="1" applyAlignment="1">
      <alignment vertical="center"/>
    </xf>
    <xf numFmtId="0" fontId="6" fillId="0" borderId="41" xfId="0" applyFont="1" applyFill="1" applyBorder="1" applyAlignment="1">
      <alignment horizontal="center" vertical="center"/>
    </xf>
    <xf numFmtId="41" fontId="6" fillId="0" borderId="42" xfId="0" applyNumberFormat="1" applyFont="1" applyFill="1" applyBorder="1" applyAlignment="1">
      <alignment horizontal="right" vertical="center"/>
    </xf>
    <xf numFmtId="41" fontId="6" fillId="0" borderId="21" xfId="0" applyNumberFormat="1" applyFont="1" applyFill="1" applyBorder="1" applyAlignment="1">
      <alignment horizontal="right" vertical="center"/>
    </xf>
    <xf numFmtId="41" fontId="6" fillId="0" borderId="43" xfId="0" applyNumberFormat="1" applyFont="1" applyFill="1" applyBorder="1" applyAlignment="1">
      <alignment horizontal="right" vertical="center"/>
    </xf>
    <xf numFmtId="41" fontId="6" fillId="0" borderId="44" xfId="0" applyNumberFormat="1" applyFont="1" applyFill="1" applyBorder="1" applyAlignment="1">
      <alignment horizontal="right" vertical="center"/>
    </xf>
    <xf numFmtId="41" fontId="6" fillId="0" borderId="45" xfId="0" applyNumberFormat="1" applyFont="1" applyFill="1" applyBorder="1" applyAlignment="1">
      <alignment horizontal="right" vertical="center"/>
    </xf>
    <xf numFmtId="0" fontId="7" fillId="0" borderId="28" xfId="0" applyFont="1" applyFill="1" applyBorder="1" applyAlignment="1">
      <alignment horizontal="center" vertical="center"/>
    </xf>
    <xf numFmtId="41" fontId="7" fillId="0" borderId="46" xfId="0" applyNumberFormat="1" applyFont="1" applyFill="1" applyBorder="1" applyAlignment="1">
      <alignment horizontal="right" vertical="center"/>
    </xf>
    <xf numFmtId="41" fontId="7" fillId="0" borderId="31" xfId="0" applyNumberFormat="1" applyFont="1" applyFill="1" applyBorder="1" applyAlignment="1">
      <alignment horizontal="right" vertical="center"/>
    </xf>
    <xf numFmtId="41" fontId="7" fillId="0" borderId="47" xfId="0" applyNumberFormat="1" applyFont="1" applyFill="1" applyBorder="1" applyAlignment="1">
      <alignment horizontal="right" vertical="center"/>
    </xf>
    <xf numFmtId="0" fontId="7" fillId="0" borderId="32" xfId="0" applyFont="1" applyFill="1" applyBorder="1" applyAlignment="1">
      <alignment horizontal="center" vertical="center"/>
    </xf>
    <xf numFmtId="41" fontId="7" fillId="0" borderId="43" xfId="0" applyNumberFormat="1" applyFont="1" applyFill="1" applyBorder="1" applyAlignment="1">
      <alignment horizontal="right" vertical="center"/>
    </xf>
    <xf numFmtId="41" fontId="7" fillId="0" borderId="48" xfId="0" applyNumberFormat="1" applyFont="1" applyFill="1" applyBorder="1" applyAlignment="1">
      <alignment horizontal="right" vertical="center"/>
    </xf>
    <xf numFmtId="41" fontId="7" fillId="0" borderId="44" xfId="0" applyNumberFormat="1" applyFont="1" applyFill="1" applyBorder="1" applyAlignment="1">
      <alignment horizontal="right" vertical="center"/>
    </xf>
    <xf numFmtId="41" fontId="7" fillId="0" borderId="48" xfId="0" applyNumberFormat="1" applyFont="1" applyFill="1" applyBorder="1" applyAlignment="1">
      <alignment vertical="center"/>
    </xf>
    <xf numFmtId="0" fontId="7" fillId="0" borderId="1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6" fillId="0" borderId="28" xfId="0" applyFont="1" applyFill="1" applyBorder="1" applyAlignment="1">
      <alignment horizontal="center" vertical="center" textRotation="255"/>
    </xf>
    <xf numFmtId="0" fontId="6" fillId="0" borderId="35"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49" xfId="0" applyFont="1" applyFill="1" applyBorder="1" applyAlignment="1">
      <alignment horizontal="distributed" vertical="center" wrapText="1"/>
    </xf>
    <xf numFmtId="0" fontId="6" fillId="0" borderId="50" xfId="0" applyFont="1" applyFill="1" applyBorder="1" applyAlignment="1">
      <alignment horizontal="distributed" vertical="center" wrapText="1"/>
    </xf>
    <xf numFmtId="0" fontId="6" fillId="0" borderId="43" xfId="0" applyFont="1" applyFill="1" applyBorder="1" applyAlignment="1">
      <alignment horizontal="distributed"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7" fillId="0" borderId="50"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9" xfId="0" applyFont="1" applyFill="1" applyBorder="1" applyAlignment="1">
      <alignment horizontal="distributed" vertical="center" wrapText="1"/>
    </xf>
    <xf numFmtId="0" fontId="3" fillId="0" borderId="60" xfId="0" applyFont="1" applyFill="1" applyBorder="1" applyAlignment="1">
      <alignment horizontal="distributed" vertical="center" wrapText="1"/>
    </xf>
    <xf numFmtId="0" fontId="3" fillId="0" borderId="61" xfId="0" applyFont="1" applyFill="1" applyBorder="1" applyAlignment="1">
      <alignment horizontal="distributed" vertical="center" wrapText="1"/>
    </xf>
    <xf numFmtId="0" fontId="3" fillId="0" borderId="62" xfId="0" applyFont="1" applyFill="1" applyBorder="1" applyAlignment="1">
      <alignment horizontal="distributed"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3" fillId="0" borderId="76" xfId="0" applyFont="1" applyFill="1" applyBorder="1" applyAlignment="1">
      <alignment horizontal="distributed" vertical="center" textRotation="255"/>
    </xf>
    <xf numFmtId="0" fontId="3" fillId="0" borderId="77" xfId="0" applyFont="1" applyFill="1" applyBorder="1" applyAlignment="1">
      <alignment vertical="center" textRotation="255"/>
    </xf>
    <xf numFmtId="0" fontId="3" fillId="0" borderId="78" xfId="0" applyFont="1" applyFill="1" applyBorder="1" applyAlignment="1">
      <alignment vertical="center" textRotation="255"/>
    </xf>
    <xf numFmtId="0" fontId="14" fillId="0" borderId="79" xfId="0" applyFont="1" applyFill="1" applyBorder="1" applyAlignment="1">
      <alignment/>
    </xf>
    <xf numFmtId="0" fontId="3" fillId="0" borderId="8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5"/>
  <sheetViews>
    <sheetView showGridLines="0" tabSelected="1" view="pageBreakPreview" zoomScaleSheetLayoutView="100" zoomScalePageLayoutView="0" workbookViewId="0" topLeftCell="A1">
      <selection activeCell="K4" sqref="K4"/>
    </sheetView>
  </sheetViews>
  <sheetFormatPr defaultColWidth="9.00390625" defaultRowHeight="16.5" customHeight="1"/>
  <cols>
    <col min="1" max="1" width="1.625" style="1" customWidth="1"/>
    <col min="2" max="2" width="3.25390625" style="1" bestFit="1" customWidth="1"/>
    <col min="3" max="3" width="10.625" style="1" customWidth="1"/>
    <col min="4" max="4" width="5.625" style="1" bestFit="1" customWidth="1"/>
    <col min="5" max="11" width="10.00390625" style="1" customWidth="1"/>
    <col min="12" max="12" width="1.625" style="1" customWidth="1"/>
    <col min="13" max="16384" width="9.00390625" style="1" customWidth="1"/>
  </cols>
  <sheetData>
    <row r="1" spans="2:11" ht="18" customHeight="1">
      <c r="B1" s="86" t="s">
        <v>62</v>
      </c>
      <c r="C1" s="86"/>
      <c r="D1" s="86"/>
      <c r="E1" s="86"/>
      <c r="F1" s="86"/>
      <c r="G1" s="86"/>
      <c r="H1" s="86"/>
      <c r="I1" s="86"/>
      <c r="J1" s="86"/>
      <c r="K1" s="86"/>
    </row>
    <row r="2" spans="2:11" ht="16.5" customHeight="1">
      <c r="B2" s="2"/>
      <c r="C2" s="2"/>
      <c r="D2" s="2"/>
      <c r="E2" s="2"/>
      <c r="F2" s="2"/>
      <c r="G2" s="2"/>
      <c r="H2" s="2"/>
      <c r="I2" s="2"/>
      <c r="J2" s="2"/>
      <c r="K2" s="2"/>
    </row>
    <row r="3" spans="2:11" ht="16.5" customHeight="1">
      <c r="B3" s="87" t="s">
        <v>33</v>
      </c>
      <c r="C3" s="87"/>
      <c r="D3" s="87"/>
      <c r="E3" s="87"/>
      <c r="F3" s="87"/>
      <c r="G3" s="87"/>
      <c r="H3" s="87"/>
      <c r="I3" s="87"/>
      <c r="J3" s="87"/>
      <c r="K3" s="87"/>
    </row>
    <row r="4" spans="2:11" ht="16.5" customHeight="1" thickBot="1">
      <c r="B4" s="3"/>
      <c r="C4" s="3"/>
      <c r="D4" s="3"/>
      <c r="E4" s="3"/>
      <c r="F4" s="3"/>
      <c r="G4" s="3"/>
      <c r="H4" s="4" t="s">
        <v>61</v>
      </c>
      <c r="I4" s="3"/>
      <c r="J4" s="3"/>
      <c r="K4" s="3"/>
    </row>
    <row r="5" spans="5:8" ht="16.5" customHeight="1" thickTop="1">
      <c r="E5" s="117" t="s">
        <v>29</v>
      </c>
      <c r="F5" s="94"/>
      <c r="G5" s="94" t="s">
        <v>28</v>
      </c>
      <c r="H5" s="95"/>
    </row>
    <row r="6" spans="2:11" ht="16.5" customHeight="1">
      <c r="B6" s="2"/>
      <c r="C6" s="3"/>
      <c r="D6" s="2"/>
      <c r="E6" s="113" t="s">
        <v>32</v>
      </c>
      <c r="F6" s="114"/>
      <c r="G6" s="109">
        <v>14</v>
      </c>
      <c r="H6" s="110"/>
      <c r="I6" s="2"/>
      <c r="J6" s="2"/>
      <c r="K6" s="2"/>
    </row>
    <row r="7" spans="2:11" ht="16.5" customHeight="1">
      <c r="B7" s="2"/>
      <c r="C7" s="3"/>
      <c r="D7" s="2"/>
      <c r="E7" s="115" t="s">
        <v>30</v>
      </c>
      <c r="F7" s="116"/>
      <c r="G7" s="111">
        <v>14</v>
      </c>
      <c r="H7" s="112"/>
      <c r="I7" s="2"/>
      <c r="J7" s="2"/>
      <c r="K7" s="2"/>
    </row>
    <row r="8" ht="16.5" customHeight="1"/>
    <row r="9" spans="2:11" ht="16.5" customHeight="1">
      <c r="B9" s="87" t="s">
        <v>34</v>
      </c>
      <c r="C9" s="87"/>
      <c r="D9" s="87"/>
      <c r="E9" s="87"/>
      <c r="F9" s="87"/>
      <c r="G9" s="87"/>
      <c r="H9" s="87"/>
      <c r="I9" s="87"/>
      <c r="J9" s="87"/>
      <c r="K9" s="87"/>
    </row>
    <row r="10" spans="2:11" ht="16.5" customHeight="1" thickBot="1">
      <c r="B10" s="1" t="s">
        <v>0</v>
      </c>
      <c r="K10" s="4" t="s">
        <v>60</v>
      </c>
    </row>
    <row r="11" spans="2:11" ht="16.5" customHeight="1" thickTop="1">
      <c r="B11" s="99" t="s">
        <v>1</v>
      </c>
      <c r="C11" s="100"/>
      <c r="D11" s="100"/>
      <c r="E11" s="103" t="s">
        <v>2</v>
      </c>
      <c r="F11" s="103"/>
      <c r="G11" s="103"/>
      <c r="H11" s="103"/>
      <c r="I11" s="103"/>
      <c r="J11" s="103"/>
      <c r="K11" s="104"/>
    </row>
    <row r="12" spans="2:11" ht="16.5" customHeight="1">
      <c r="B12" s="101"/>
      <c r="C12" s="102"/>
      <c r="D12" s="102"/>
      <c r="E12" s="105" t="s">
        <v>24</v>
      </c>
      <c r="F12" s="105" t="s">
        <v>22</v>
      </c>
      <c r="G12" s="105" t="s">
        <v>23</v>
      </c>
      <c r="H12" s="105" t="s">
        <v>21</v>
      </c>
      <c r="I12" s="105" t="s">
        <v>25</v>
      </c>
      <c r="J12" s="106" t="s">
        <v>26</v>
      </c>
      <c r="K12" s="96" t="s">
        <v>14</v>
      </c>
    </row>
    <row r="13" spans="2:11" ht="16.5" customHeight="1">
      <c r="B13" s="101"/>
      <c r="C13" s="102"/>
      <c r="D13" s="102"/>
      <c r="E13" s="105"/>
      <c r="F13" s="105"/>
      <c r="G13" s="105"/>
      <c r="H13" s="105"/>
      <c r="I13" s="105"/>
      <c r="J13" s="107"/>
      <c r="K13" s="97"/>
    </row>
    <row r="14" spans="2:11" ht="16.5" customHeight="1">
      <c r="B14" s="101"/>
      <c r="C14" s="102"/>
      <c r="D14" s="102"/>
      <c r="E14" s="105"/>
      <c r="F14" s="105"/>
      <c r="G14" s="105"/>
      <c r="H14" s="105"/>
      <c r="I14" s="105"/>
      <c r="J14" s="108"/>
      <c r="K14" s="98"/>
    </row>
    <row r="15" spans="2:11" ht="16.5" customHeight="1">
      <c r="B15" s="88" t="s">
        <v>4</v>
      </c>
      <c r="C15" s="92" t="s">
        <v>27</v>
      </c>
      <c r="D15" s="49" t="s">
        <v>5</v>
      </c>
      <c r="E15" s="50">
        <v>18</v>
      </c>
      <c r="F15" s="51">
        <v>259</v>
      </c>
      <c r="G15" s="52">
        <v>1</v>
      </c>
      <c r="H15" s="52">
        <v>0</v>
      </c>
      <c r="I15" s="52">
        <v>0</v>
      </c>
      <c r="J15" s="52">
        <v>0</v>
      </c>
      <c r="K15" s="53">
        <f>SUM(E15:J15)</f>
        <v>278</v>
      </c>
    </row>
    <row r="16" spans="2:11" ht="16.5" customHeight="1">
      <c r="B16" s="89"/>
      <c r="C16" s="93"/>
      <c r="D16" s="54" t="s">
        <v>6</v>
      </c>
      <c r="E16" s="55">
        <v>360</v>
      </c>
      <c r="F16" s="56">
        <v>6472</v>
      </c>
      <c r="G16" s="57">
        <v>100</v>
      </c>
      <c r="H16" s="57">
        <v>0</v>
      </c>
      <c r="I16" s="57">
        <v>0</v>
      </c>
      <c r="J16" s="57">
        <v>0</v>
      </c>
      <c r="K16" s="58">
        <f>SUM(E16:J16)</f>
        <v>6932</v>
      </c>
    </row>
    <row r="17" spans="2:11" ht="16.5" customHeight="1">
      <c r="B17" s="89"/>
      <c r="C17" s="92" t="s">
        <v>7</v>
      </c>
      <c r="D17" s="49" t="s">
        <v>5</v>
      </c>
      <c r="E17" s="55">
        <v>374</v>
      </c>
      <c r="F17" s="56">
        <v>102</v>
      </c>
      <c r="G17" s="57">
        <v>1</v>
      </c>
      <c r="H17" s="57">
        <v>0</v>
      </c>
      <c r="I17" s="57">
        <v>0</v>
      </c>
      <c r="J17" s="57">
        <v>0</v>
      </c>
      <c r="K17" s="58">
        <f aca="true" t="shared" si="0" ref="K17:K42">SUM(E17:J17)</f>
        <v>477</v>
      </c>
    </row>
    <row r="18" spans="2:11" ht="16.5" customHeight="1">
      <c r="B18" s="89"/>
      <c r="C18" s="93"/>
      <c r="D18" s="54" t="s">
        <v>6</v>
      </c>
      <c r="E18" s="55">
        <v>8842</v>
      </c>
      <c r="F18" s="56">
        <v>3078</v>
      </c>
      <c r="G18" s="57">
        <v>65</v>
      </c>
      <c r="H18" s="57">
        <v>0</v>
      </c>
      <c r="I18" s="57">
        <v>0</v>
      </c>
      <c r="J18" s="57">
        <v>0</v>
      </c>
      <c r="K18" s="58">
        <f t="shared" si="0"/>
        <v>11985</v>
      </c>
    </row>
    <row r="19" spans="2:11" ht="16.5" customHeight="1">
      <c r="B19" s="89"/>
      <c r="C19" s="92" t="s">
        <v>8</v>
      </c>
      <c r="D19" s="49" t="s">
        <v>5</v>
      </c>
      <c r="E19" s="55">
        <v>316</v>
      </c>
      <c r="F19" s="56">
        <v>176</v>
      </c>
      <c r="G19" s="57">
        <v>2</v>
      </c>
      <c r="H19" s="57">
        <v>0</v>
      </c>
      <c r="I19" s="57">
        <v>0</v>
      </c>
      <c r="J19" s="57">
        <v>25</v>
      </c>
      <c r="K19" s="58">
        <f t="shared" si="0"/>
        <v>519</v>
      </c>
    </row>
    <row r="20" spans="2:11" ht="16.5" customHeight="1">
      <c r="B20" s="89"/>
      <c r="C20" s="93"/>
      <c r="D20" s="54" t="s">
        <v>6</v>
      </c>
      <c r="E20" s="55">
        <v>6226</v>
      </c>
      <c r="F20" s="56">
        <v>3488</v>
      </c>
      <c r="G20" s="57">
        <v>227</v>
      </c>
      <c r="H20" s="57">
        <v>0</v>
      </c>
      <c r="I20" s="57">
        <v>0</v>
      </c>
      <c r="J20" s="57">
        <v>472</v>
      </c>
      <c r="K20" s="58">
        <f t="shared" si="0"/>
        <v>10413</v>
      </c>
    </row>
    <row r="21" spans="2:11" ht="16.5" customHeight="1">
      <c r="B21" s="89"/>
      <c r="C21" s="92" t="s">
        <v>9</v>
      </c>
      <c r="D21" s="49" t="s">
        <v>5</v>
      </c>
      <c r="E21" s="55">
        <v>1079</v>
      </c>
      <c r="F21" s="56">
        <v>19</v>
      </c>
      <c r="G21" s="57">
        <v>23</v>
      </c>
      <c r="H21" s="57">
        <v>0</v>
      </c>
      <c r="I21" s="57">
        <v>0</v>
      </c>
      <c r="J21" s="57">
        <v>12</v>
      </c>
      <c r="K21" s="58">
        <f t="shared" si="0"/>
        <v>1133</v>
      </c>
    </row>
    <row r="22" spans="2:11" ht="16.5" customHeight="1">
      <c r="B22" s="89"/>
      <c r="C22" s="93"/>
      <c r="D22" s="54" t="s">
        <v>6</v>
      </c>
      <c r="E22" s="55">
        <v>34102</v>
      </c>
      <c r="F22" s="56">
        <v>440</v>
      </c>
      <c r="G22" s="57">
        <v>2669</v>
      </c>
      <c r="H22" s="57">
        <v>0</v>
      </c>
      <c r="I22" s="57">
        <v>0</v>
      </c>
      <c r="J22" s="57">
        <v>229</v>
      </c>
      <c r="K22" s="58">
        <f t="shared" si="0"/>
        <v>37440</v>
      </c>
    </row>
    <row r="23" spans="2:11" ht="16.5" customHeight="1">
      <c r="B23" s="89"/>
      <c r="C23" s="92" t="s">
        <v>3</v>
      </c>
      <c r="D23" s="49" t="s">
        <v>5</v>
      </c>
      <c r="E23" s="59">
        <v>0</v>
      </c>
      <c r="F23" s="57">
        <v>0</v>
      </c>
      <c r="G23" s="57">
        <v>758</v>
      </c>
      <c r="H23" s="57">
        <v>0</v>
      </c>
      <c r="I23" s="57">
        <v>0</v>
      </c>
      <c r="J23" s="57">
        <v>1674</v>
      </c>
      <c r="K23" s="58">
        <f t="shared" si="0"/>
        <v>2432</v>
      </c>
    </row>
    <row r="24" spans="2:11" ht="16.5" customHeight="1">
      <c r="B24" s="89"/>
      <c r="C24" s="93"/>
      <c r="D24" s="54" t="s">
        <v>6</v>
      </c>
      <c r="E24" s="59">
        <v>0</v>
      </c>
      <c r="F24" s="57">
        <v>0</v>
      </c>
      <c r="G24" s="57">
        <v>29860</v>
      </c>
      <c r="H24" s="57">
        <v>0</v>
      </c>
      <c r="I24" s="57">
        <v>0</v>
      </c>
      <c r="J24" s="57">
        <v>18015</v>
      </c>
      <c r="K24" s="58">
        <f t="shared" si="0"/>
        <v>47875</v>
      </c>
    </row>
    <row r="25" spans="2:11" ht="16.5" customHeight="1">
      <c r="B25" s="89"/>
      <c r="C25" s="91" t="s">
        <v>10</v>
      </c>
      <c r="D25" s="60" t="s">
        <v>5</v>
      </c>
      <c r="E25" s="59">
        <v>4</v>
      </c>
      <c r="F25" s="56">
        <v>21</v>
      </c>
      <c r="G25" s="57">
        <v>2</v>
      </c>
      <c r="H25" s="57">
        <v>0</v>
      </c>
      <c r="I25" s="57">
        <v>0</v>
      </c>
      <c r="J25" s="57">
        <v>0</v>
      </c>
      <c r="K25" s="58">
        <f t="shared" si="0"/>
        <v>27</v>
      </c>
    </row>
    <row r="26" spans="2:11" ht="16.5" customHeight="1">
      <c r="B26" s="89"/>
      <c r="C26" s="91"/>
      <c r="D26" s="60" t="s">
        <v>6</v>
      </c>
      <c r="E26" s="55">
        <v>190</v>
      </c>
      <c r="F26" s="56">
        <v>527</v>
      </c>
      <c r="G26" s="57">
        <v>215</v>
      </c>
      <c r="H26" s="57">
        <v>0</v>
      </c>
      <c r="I26" s="57">
        <v>0</v>
      </c>
      <c r="J26" s="57">
        <v>0</v>
      </c>
      <c r="K26" s="58">
        <f t="shared" si="0"/>
        <v>932</v>
      </c>
    </row>
    <row r="27" spans="2:11" ht="16.5" customHeight="1">
      <c r="B27" s="89"/>
      <c r="C27" s="92" t="s">
        <v>11</v>
      </c>
      <c r="D27" s="49" t="s">
        <v>5</v>
      </c>
      <c r="E27" s="55">
        <v>1791</v>
      </c>
      <c r="F27" s="56">
        <v>577</v>
      </c>
      <c r="G27" s="56">
        <v>787</v>
      </c>
      <c r="H27" s="56">
        <v>0</v>
      </c>
      <c r="I27" s="61">
        <v>0</v>
      </c>
      <c r="J27" s="61">
        <v>1711</v>
      </c>
      <c r="K27" s="58">
        <f t="shared" si="0"/>
        <v>4866</v>
      </c>
    </row>
    <row r="28" spans="2:11" ht="16.5" customHeight="1">
      <c r="B28" s="90"/>
      <c r="C28" s="93"/>
      <c r="D28" s="54" t="s">
        <v>6</v>
      </c>
      <c r="E28" s="62">
        <v>49720</v>
      </c>
      <c r="F28" s="63">
        <v>14005</v>
      </c>
      <c r="G28" s="64">
        <v>33136</v>
      </c>
      <c r="H28" s="64">
        <v>0</v>
      </c>
      <c r="I28" s="63">
        <v>0</v>
      </c>
      <c r="J28" s="63">
        <v>18716</v>
      </c>
      <c r="K28" s="65">
        <f t="shared" si="0"/>
        <v>115577</v>
      </c>
    </row>
    <row r="29" spans="2:11" ht="16.5" customHeight="1">
      <c r="B29" s="88" t="s">
        <v>15</v>
      </c>
      <c r="C29" s="91" t="s">
        <v>17</v>
      </c>
      <c r="D29" s="60" t="s">
        <v>5</v>
      </c>
      <c r="E29" s="66">
        <v>0</v>
      </c>
      <c r="F29" s="67">
        <v>38</v>
      </c>
      <c r="G29" s="67">
        <v>24180</v>
      </c>
      <c r="H29" s="67">
        <v>316</v>
      </c>
      <c r="I29" s="67">
        <v>3</v>
      </c>
      <c r="J29" s="67">
        <v>10</v>
      </c>
      <c r="K29" s="68">
        <f t="shared" si="0"/>
        <v>24547</v>
      </c>
    </row>
    <row r="30" spans="2:11" ht="16.5" customHeight="1">
      <c r="B30" s="89"/>
      <c r="C30" s="91"/>
      <c r="D30" s="60" t="s">
        <v>6</v>
      </c>
      <c r="E30" s="59">
        <v>0</v>
      </c>
      <c r="F30" s="57">
        <v>945</v>
      </c>
      <c r="G30" s="57">
        <v>357398</v>
      </c>
      <c r="H30" s="57">
        <v>4866</v>
      </c>
      <c r="I30" s="57">
        <v>27</v>
      </c>
      <c r="J30" s="57">
        <v>302</v>
      </c>
      <c r="K30" s="58">
        <f t="shared" si="0"/>
        <v>363538</v>
      </c>
    </row>
    <row r="31" spans="2:11" ht="16.5" customHeight="1">
      <c r="B31" s="89"/>
      <c r="C31" s="92" t="s">
        <v>18</v>
      </c>
      <c r="D31" s="49" t="s">
        <v>5</v>
      </c>
      <c r="E31" s="59">
        <v>0</v>
      </c>
      <c r="F31" s="57">
        <v>50</v>
      </c>
      <c r="G31" s="57">
        <v>1178</v>
      </c>
      <c r="H31" s="57">
        <v>460</v>
      </c>
      <c r="I31" s="57">
        <v>61</v>
      </c>
      <c r="J31" s="57">
        <v>38</v>
      </c>
      <c r="K31" s="58">
        <f t="shared" si="0"/>
        <v>1787</v>
      </c>
    </row>
    <row r="32" spans="2:11" ht="16.5" customHeight="1">
      <c r="B32" s="89"/>
      <c r="C32" s="93"/>
      <c r="D32" s="54" t="s">
        <v>6</v>
      </c>
      <c r="E32" s="59">
        <v>0</v>
      </c>
      <c r="F32" s="57">
        <v>1986</v>
      </c>
      <c r="G32" s="57">
        <v>18948</v>
      </c>
      <c r="H32" s="57">
        <v>8369</v>
      </c>
      <c r="I32" s="57">
        <v>1378</v>
      </c>
      <c r="J32" s="57">
        <v>1063</v>
      </c>
      <c r="K32" s="58">
        <f t="shared" si="0"/>
        <v>31744</v>
      </c>
    </row>
    <row r="33" spans="2:11" ht="16.5" customHeight="1">
      <c r="B33" s="89"/>
      <c r="C33" s="91" t="s">
        <v>19</v>
      </c>
      <c r="D33" s="60" t="s">
        <v>5</v>
      </c>
      <c r="E33" s="59">
        <v>0</v>
      </c>
      <c r="F33" s="57">
        <v>18</v>
      </c>
      <c r="G33" s="57">
        <v>41</v>
      </c>
      <c r="H33" s="57">
        <v>602</v>
      </c>
      <c r="I33" s="57">
        <v>1</v>
      </c>
      <c r="J33" s="57">
        <v>67</v>
      </c>
      <c r="K33" s="58">
        <f t="shared" si="0"/>
        <v>729</v>
      </c>
    </row>
    <row r="34" spans="2:11" ht="16.5" customHeight="1">
      <c r="B34" s="89"/>
      <c r="C34" s="91"/>
      <c r="D34" s="60" t="s">
        <v>6</v>
      </c>
      <c r="E34" s="59">
        <v>0</v>
      </c>
      <c r="F34" s="57">
        <v>296</v>
      </c>
      <c r="G34" s="57">
        <v>763</v>
      </c>
      <c r="H34" s="57">
        <v>11415</v>
      </c>
      <c r="I34" s="57">
        <v>20</v>
      </c>
      <c r="J34" s="57">
        <v>2580</v>
      </c>
      <c r="K34" s="58">
        <f t="shared" si="0"/>
        <v>15074</v>
      </c>
    </row>
    <row r="35" spans="2:12" ht="16.5" customHeight="1">
      <c r="B35" s="89"/>
      <c r="C35" s="92" t="s">
        <v>20</v>
      </c>
      <c r="D35" s="49" t="s">
        <v>5</v>
      </c>
      <c r="E35" s="66">
        <v>0</v>
      </c>
      <c r="F35" s="67">
        <v>13</v>
      </c>
      <c r="G35" s="67">
        <v>1138</v>
      </c>
      <c r="H35" s="67">
        <v>586</v>
      </c>
      <c r="I35" s="67">
        <v>7</v>
      </c>
      <c r="J35" s="67">
        <v>393</v>
      </c>
      <c r="K35" s="58">
        <f t="shared" si="0"/>
        <v>2137</v>
      </c>
      <c r="L35" s="11"/>
    </row>
    <row r="36" spans="2:11" ht="16.5" customHeight="1">
      <c r="B36" s="89"/>
      <c r="C36" s="93"/>
      <c r="D36" s="54" t="s">
        <v>6</v>
      </c>
      <c r="E36" s="59">
        <v>0</v>
      </c>
      <c r="F36" s="57">
        <v>399</v>
      </c>
      <c r="G36" s="57">
        <v>24171</v>
      </c>
      <c r="H36" s="57">
        <v>10361</v>
      </c>
      <c r="I36" s="57">
        <v>752</v>
      </c>
      <c r="J36" s="57">
        <v>12479</v>
      </c>
      <c r="K36" s="58">
        <f t="shared" si="0"/>
        <v>48162</v>
      </c>
    </row>
    <row r="37" spans="2:11" ht="16.5" customHeight="1">
      <c r="B37" s="89"/>
      <c r="C37" s="91" t="s">
        <v>16</v>
      </c>
      <c r="D37" s="60" t="s">
        <v>5</v>
      </c>
      <c r="E37" s="59">
        <v>0</v>
      </c>
      <c r="F37" s="57">
        <v>301</v>
      </c>
      <c r="G37" s="57">
        <v>6515</v>
      </c>
      <c r="H37" s="57">
        <v>795</v>
      </c>
      <c r="I37" s="57">
        <v>302</v>
      </c>
      <c r="J37" s="57">
        <v>230</v>
      </c>
      <c r="K37" s="58">
        <f t="shared" si="0"/>
        <v>8143</v>
      </c>
    </row>
    <row r="38" spans="2:11" ht="16.5" customHeight="1">
      <c r="B38" s="89"/>
      <c r="C38" s="91"/>
      <c r="D38" s="60" t="s">
        <v>6</v>
      </c>
      <c r="E38" s="59">
        <v>0</v>
      </c>
      <c r="F38" s="57">
        <v>7055</v>
      </c>
      <c r="G38" s="57">
        <v>74582</v>
      </c>
      <c r="H38" s="57">
        <v>15626</v>
      </c>
      <c r="I38" s="57">
        <v>17151</v>
      </c>
      <c r="J38" s="57">
        <v>5357</v>
      </c>
      <c r="K38" s="58">
        <f t="shared" si="0"/>
        <v>119771</v>
      </c>
    </row>
    <row r="39" spans="2:11" ht="16.5" customHeight="1">
      <c r="B39" s="89"/>
      <c r="C39" s="92" t="s">
        <v>12</v>
      </c>
      <c r="D39" s="69" t="s">
        <v>5</v>
      </c>
      <c r="E39" s="66">
        <v>1302</v>
      </c>
      <c r="F39" s="67">
        <v>498</v>
      </c>
      <c r="G39" s="67">
        <v>593</v>
      </c>
      <c r="H39" s="67">
        <v>304</v>
      </c>
      <c r="I39" s="67">
        <v>590</v>
      </c>
      <c r="J39" s="67">
        <v>2575</v>
      </c>
      <c r="K39" s="58">
        <f t="shared" si="0"/>
        <v>5862</v>
      </c>
    </row>
    <row r="40" spans="2:11" ht="16.5" customHeight="1">
      <c r="B40" s="89"/>
      <c r="C40" s="93"/>
      <c r="D40" s="54" t="s">
        <v>6</v>
      </c>
      <c r="E40" s="59">
        <v>35269</v>
      </c>
      <c r="F40" s="57">
        <v>10521</v>
      </c>
      <c r="G40" s="57">
        <v>8005</v>
      </c>
      <c r="H40" s="57">
        <v>5279</v>
      </c>
      <c r="I40" s="57">
        <v>17672</v>
      </c>
      <c r="J40" s="57">
        <v>51069</v>
      </c>
      <c r="K40" s="58">
        <f t="shared" si="0"/>
        <v>127815</v>
      </c>
    </row>
    <row r="41" spans="2:11" ht="16.5" customHeight="1">
      <c r="B41" s="89"/>
      <c r="C41" s="91" t="s">
        <v>11</v>
      </c>
      <c r="D41" s="60" t="s">
        <v>5</v>
      </c>
      <c r="E41" s="70">
        <v>1302</v>
      </c>
      <c r="F41" s="71">
        <v>918</v>
      </c>
      <c r="G41" s="57">
        <v>33645</v>
      </c>
      <c r="H41" s="57">
        <v>3063</v>
      </c>
      <c r="I41" s="57">
        <v>964</v>
      </c>
      <c r="J41" s="71">
        <v>3313</v>
      </c>
      <c r="K41" s="58">
        <f t="shared" si="0"/>
        <v>43205</v>
      </c>
    </row>
    <row r="42" spans="2:11" ht="16.5" customHeight="1">
      <c r="B42" s="90"/>
      <c r="C42" s="91"/>
      <c r="D42" s="60" t="s">
        <v>6</v>
      </c>
      <c r="E42" s="72">
        <v>35269</v>
      </c>
      <c r="F42" s="73">
        <v>21202</v>
      </c>
      <c r="G42" s="74">
        <v>483867</v>
      </c>
      <c r="H42" s="74">
        <v>55916</v>
      </c>
      <c r="I42" s="74">
        <v>37000</v>
      </c>
      <c r="J42" s="73">
        <v>72850</v>
      </c>
      <c r="K42" s="58">
        <f t="shared" si="0"/>
        <v>706104</v>
      </c>
    </row>
    <row r="43" spans="2:11" ht="16.5" customHeight="1">
      <c r="B43" s="84" t="s">
        <v>13</v>
      </c>
      <c r="C43" s="84"/>
      <c r="D43" s="75" t="s">
        <v>5</v>
      </c>
      <c r="E43" s="76">
        <f aca="true" t="shared" si="1" ref="E43:J44">E27+E41</f>
        <v>3093</v>
      </c>
      <c r="F43" s="77">
        <f t="shared" si="1"/>
        <v>1495</v>
      </c>
      <c r="G43" s="77">
        <f t="shared" si="1"/>
        <v>34432</v>
      </c>
      <c r="H43" s="77">
        <f t="shared" si="1"/>
        <v>3063</v>
      </c>
      <c r="I43" s="77">
        <f t="shared" si="1"/>
        <v>964</v>
      </c>
      <c r="J43" s="78">
        <f t="shared" si="1"/>
        <v>5024</v>
      </c>
      <c r="K43" s="53">
        <f>SUM(E43:J43)</f>
        <v>48071</v>
      </c>
    </row>
    <row r="44" spans="2:11" ht="16.5" customHeight="1">
      <c r="B44" s="85"/>
      <c r="C44" s="85"/>
      <c r="D44" s="79" t="s">
        <v>6</v>
      </c>
      <c r="E44" s="80">
        <f t="shared" si="1"/>
        <v>84989</v>
      </c>
      <c r="F44" s="81">
        <f t="shared" si="1"/>
        <v>35207</v>
      </c>
      <c r="G44" s="81">
        <f t="shared" si="1"/>
        <v>517003</v>
      </c>
      <c r="H44" s="81">
        <f t="shared" si="1"/>
        <v>55916</v>
      </c>
      <c r="I44" s="81">
        <f t="shared" si="1"/>
        <v>37000</v>
      </c>
      <c r="J44" s="82">
        <f t="shared" si="1"/>
        <v>91566</v>
      </c>
      <c r="K44" s="83">
        <f>SUM(E44:J44)</f>
        <v>821681</v>
      </c>
    </row>
    <row r="45" ht="16.5" customHeight="1">
      <c r="K45" s="4" t="s">
        <v>31</v>
      </c>
    </row>
  </sheetData>
  <sheetProtection/>
  <mergeCells count="35">
    <mergeCell ref="C41:C42"/>
    <mergeCell ref="E5:F5"/>
    <mergeCell ref="B15:B28"/>
    <mergeCell ref="C15:C16"/>
    <mergeCell ref="C17:C18"/>
    <mergeCell ref="C19:C20"/>
    <mergeCell ref="C21:C22"/>
    <mergeCell ref="C23:C24"/>
    <mergeCell ref="C25:C26"/>
    <mergeCell ref="C27:C28"/>
    <mergeCell ref="G6:H6"/>
    <mergeCell ref="G7:H7"/>
    <mergeCell ref="E6:F6"/>
    <mergeCell ref="E7:F7"/>
    <mergeCell ref="C37:C38"/>
    <mergeCell ref="C39:C40"/>
    <mergeCell ref="K12:K14"/>
    <mergeCell ref="B11:D14"/>
    <mergeCell ref="E11:K11"/>
    <mergeCell ref="E12:E14"/>
    <mergeCell ref="F12:F14"/>
    <mergeCell ref="G12:G14"/>
    <mergeCell ref="H12:H14"/>
    <mergeCell ref="J12:J14"/>
    <mergeCell ref="I12:I14"/>
    <mergeCell ref="B43:C44"/>
    <mergeCell ref="B1:K1"/>
    <mergeCell ref="B3:K3"/>
    <mergeCell ref="B9:K9"/>
    <mergeCell ref="B29:B42"/>
    <mergeCell ref="C29:C30"/>
    <mergeCell ref="C31:C32"/>
    <mergeCell ref="C33:C34"/>
    <mergeCell ref="C35:C36"/>
    <mergeCell ref="G5:H5"/>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8"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CR36"/>
  <sheetViews>
    <sheetView showGridLines="0" defaultGridColor="0" view="pageBreakPreview" zoomScaleNormal="150" zoomScaleSheetLayoutView="100" zoomScalePageLayoutView="0" colorId="39" workbookViewId="0" topLeftCell="A1">
      <selection activeCell="V36" sqref="M1:V36"/>
    </sheetView>
  </sheetViews>
  <sheetFormatPr defaultColWidth="9.00390625" defaultRowHeight="19.5" customHeight="1"/>
  <cols>
    <col min="1" max="1" width="1.625" style="1" customWidth="1"/>
    <col min="2" max="2" width="4.625" style="1" customWidth="1"/>
    <col min="3" max="3" width="16.75390625" style="1" customWidth="1"/>
    <col min="4" max="4" width="7.625" style="1" customWidth="1"/>
    <col min="5" max="10" width="9.125" style="1" customWidth="1"/>
    <col min="11" max="12" width="1.625" style="12" customWidth="1"/>
    <col min="13" max="21" width="8.625" style="1" customWidth="1"/>
    <col min="22" max="22" width="9.50390625" style="1" customWidth="1"/>
    <col min="23" max="23" width="1.625" style="1" customWidth="1"/>
    <col min="24" max="16384" width="9.00390625" style="1" customWidth="1"/>
  </cols>
  <sheetData>
    <row r="1" spans="10:13" ht="19.5" customHeight="1">
      <c r="J1" s="4" t="s">
        <v>58</v>
      </c>
      <c r="K1" s="1"/>
      <c r="L1" s="1"/>
      <c r="M1" s="21" t="s">
        <v>59</v>
      </c>
    </row>
    <row r="2" ht="9" customHeight="1"/>
    <row r="3" spans="1:22" s="5" customFormat="1" ht="15" customHeight="1" thickBot="1">
      <c r="A3" s="1"/>
      <c r="B3" s="1" t="s">
        <v>0</v>
      </c>
      <c r="C3" s="1"/>
      <c r="D3" s="1"/>
      <c r="E3" s="1"/>
      <c r="F3" s="1"/>
      <c r="G3" s="1"/>
      <c r="H3" s="1"/>
      <c r="I3" s="1"/>
      <c r="J3" s="1"/>
      <c r="K3" s="12"/>
      <c r="L3" s="12"/>
      <c r="M3" s="1"/>
      <c r="N3" s="1"/>
      <c r="O3" s="1"/>
      <c r="P3" s="1"/>
      <c r="Q3" s="1"/>
      <c r="R3" s="1"/>
      <c r="S3" s="1"/>
      <c r="T3" s="1"/>
      <c r="U3" s="1"/>
      <c r="V3" s="4" t="s">
        <v>60</v>
      </c>
    </row>
    <row r="4" spans="1:22" s="6" customFormat="1" ht="18" customHeight="1" thickTop="1">
      <c r="A4" s="1"/>
      <c r="B4" s="124" t="s">
        <v>35</v>
      </c>
      <c r="C4" s="125"/>
      <c r="D4" s="126"/>
      <c r="E4" s="122" t="s">
        <v>57</v>
      </c>
      <c r="F4" s="122" t="s">
        <v>36</v>
      </c>
      <c r="G4" s="122" t="s">
        <v>37</v>
      </c>
      <c r="H4" s="122" t="s">
        <v>38</v>
      </c>
      <c r="I4" s="122" t="s">
        <v>39</v>
      </c>
      <c r="J4" s="122" t="s">
        <v>40</v>
      </c>
      <c r="K4" s="19"/>
      <c r="L4" s="20"/>
      <c r="M4" s="132" t="s">
        <v>41</v>
      </c>
      <c r="N4" s="122" t="s">
        <v>42</v>
      </c>
      <c r="O4" s="122" t="s">
        <v>43</v>
      </c>
      <c r="P4" s="122" t="s">
        <v>44</v>
      </c>
      <c r="Q4" s="122" t="s">
        <v>45</v>
      </c>
      <c r="R4" s="122" t="s">
        <v>46</v>
      </c>
      <c r="S4" s="122" t="s">
        <v>47</v>
      </c>
      <c r="T4" s="122" t="s">
        <v>48</v>
      </c>
      <c r="U4" s="122" t="s">
        <v>49</v>
      </c>
      <c r="V4" s="130" t="s">
        <v>14</v>
      </c>
    </row>
    <row r="5" spans="1:22" s="6" customFormat="1" ht="18" customHeight="1">
      <c r="A5" s="1"/>
      <c r="B5" s="127"/>
      <c r="C5" s="128"/>
      <c r="D5" s="129"/>
      <c r="E5" s="140"/>
      <c r="F5" s="123"/>
      <c r="G5" s="123"/>
      <c r="H5" s="123"/>
      <c r="I5" s="123"/>
      <c r="J5" s="123"/>
      <c r="K5" s="19"/>
      <c r="L5" s="20"/>
      <c r="M5" s="133"/>
      <c r="N5" s="123"/>
      <c r="O5" s="123"/>
      <c r="P5" s="123"/>
      <c r="Q5" s="123"/>
      <c r="R5" s="123"/>
      <c r="S5" s="123"/>
      <c r="T5" s="123"/>
      <c r="U5" s="123"/>
      <c r="V5" s="131"/>
    </row>
    <row r="6" spans="1:96" s="8" customFormat="1" ht="21.75" customHeight="1">
      <c r="A6" s="12"/>
      <c r="B6" s="136" t="s">
        <v>50</v>
      </c>
      <c r="C6" s="118" t="s">
        <v>51</v>
      </c>
      <c r="D6" s="13" t="s">
        <v>5</v>
      </c>
      <c r="E6" s="29">
        <v>3</v>
      </c>
      <c r="F6" s="30">
        <v>18</v>
      </c>
      <c r="G6" s="30">
        <v>16</v>
      </c>
      <c r="H6" s="30">
        <v>22</v>
      </c>
      <c r="I6" s="30">
        <v>20</v>
      </c>
      <c r="J6" s="30">
        <v>18</v>
      </c>
      <c r="K6" s="22"/>
      <c r="L6" s="23"/>
      <c r="M6" s="31">
        <v>4</v>
      </c>
      <c r="N6" s="30">
        <v>12</v>
      </c>
      <c r="O6" s="30">
        <v>16</v>
      </c>
      <c r="P6" s="30">
        <v>88</v>
      </c>
      <c r="Q6" s="30">
        <v>3</v>
      </c>
      <c r="R6" s="30">
        <v>17</v>
      </c>
      <c r="S6" s="30">
        <v>23</v>
      </c>
      <c r="T6" s="30">
        <v>15</v>
      </c>
      <c r="U6" s="30">
        <v>3</v>
      </c>
      <c r="V6" s="32">
        <f>SUM(E6:U6)</f>
        <v>278</v>
      </c>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row>
    <row r="7" spans="1:22" s="9" customFormat="1" ht="21.75" customHeight="1">
      <c r="A7" s="1"/>
      <c r="B7" s="137"/>
      <c r="C7" s="139"/>
      <c r="D7" s="14" t="s">
        <v>6</v>
      </c>
      <c r="E7" s="33">
        <v>58</v>
      </c>
      <c r="F7" s="34">
        <v>486</v>
      </c>
      <c r="G7" s="34">
        <v>528</v>
      </c>
      <c r="H7" s="34">
        <v>647</v>
      </c>
      <c r="I7" s="34">
        <v>963</v>
      </c>
      <c r="J7" s="34">
        <v>396</v>
      </c>
      <c r="K7" s="22"/>
      <c r="L7" s="23"/>
      <c r="M7" s="35">
        <v>52</v>
      </c>
      <c r="N7" s="34">
        <v>511</v>
      </c>
      <c r="O7" s="34">
        <v>352</v>
      </c>
      <c r="P7" s="34">
        <v>1585</v>
      </c>
      <c r="Q7" s="34">
        <v>42</v>
      </c>
      <c r="R7" s="34">
        <v>479</v>
      </c>
      <c r="S7" s="34">
        <v>417</v>
      </c>
      <c r="T7" s="34">
        <v>388</v>
      </c>
      <c r="U7" s="34">
        <v>28</v>
      </c>
      <c r="V7" s="36">
        <f>SUM(E7:U7)</f>
        <v>6932</v>
      </c>
    </row>
    <row r="8" spans="1:22" s="9" customFormat="1" ht="21.75" customHeight="1">
      <c r="A8" s="1"/>
      <c r="B8" s="137"/>
      <c r="C8" s="118" t="s">
        <v>7</v>
      </c>
      <c r="D8" s="13" t="s">
        <v>5</v>
      </c>
      <c r="E8" s="33">
        <v>49</v>
      </c>
      <c r="F8" s="34">
        <v>57</v>
      </c>
      <c r="G8" s="34">
        <v>44</v>
      </c>
      <c r="H8" s="34">
        <v>11</v>
      </c>
      <c r="I8" s="34">
        <v>42</v>
      </c>
      <c r="J8" s="34">
        <v>41</v>
      </c>
      <c r="K8" s="22"/>
      <c r="L8" s="23"/>
      <c r="M8" s="34">
        <v>1</v>
      </c>
      <c r="N8" s="34">
        <v>3</v>
      </c>
      <c r="O8" s="34">
        <v>3</v>
      </c>
      <c r="P8" s="34">
        <v>10</v>
      </c>
      <c r="Q8" s="34">
        <v>62</v>
      </c>
      <c r="R8" s="34">
        <v>42</v>
      </c>
      <c r="S8" s="34">
        <v>63</v>
      </c>
      <c r="T8" s="34">
        <v>7</v>
      </c>
      <c r="U8" s="34">
        <v>42</v>
      </c>
      <c r="V8" s="36">
        <f aca="true" t="shared" si="0" ref="V8:V17">SUM(E8:U8)</f>
        <v>477</v>
      </c>
    </row>
    <row r="9" spans="1:22" s="9" customFormat="1" ht="21.75" customHeight="1">
      <c r="A9" s="1"/>
      <c r="B9" s="137"/>
      <c r="C9" s="119"/>
      <c r="D9" s="15" t="s">
        <v>6</v>
      </c>
      <c r="E9" s="33">
        <v>305</v>
      </c>
      <c r="F9" s="34">
        <v>1401</v>
      </c>
      <c r="G9" s="34">
        <v>1552</v>
      </c>
      <c r="H9" s="34">
        <v>117</v>
      </c>
      <c r="I9" s="34">
        <v>1434</v>
      </c>
      <c r="J9" s="34">
        <v>813</v>
      </c>
      <c r="K9" s="22"/>
      <c r="L9" s="23"/>
      <c r="M9" s="34">
        <v>160</v>
      </c>
      <c r="N9" s="34">
        <v>214</v>
      </c>
      <c r="O9" s="34">
        <v>186</v>
      </c>
      <c r="P9" s="34">
        <v>304</v>
      </c>
      <c r="Q9" s="34">
        <v>1660</v>
      </c>
      <c r="R9" s="34">
        <v>921</v>
      </c>
      <c r="S9" s="34">
        <v>1427</v>
      </c>
      <c r="T9" s="34">
        <v>238</v>
      </c>
      <c r="U9" s="34">
        <v>1253</v>
      </c>
      <c r="V9" s="36">
        <f t="shared" si="0"/>
        <v>11985</v>
      </c>
    </row>
    <row r="10" spans="1:22" s="9" customFormat="1" ht="21.75" customHeight="1">
      <c r="A10" s="1"/>
      <c r="B10" s="137"/>
      <c r="C10" s="120" t="s">
        <v>8</v>
      </c>
      <c r="D10" s="14" t="s">
        <v>5</v>
      </c>
      <c r="E10" s="33">
        <v>69</v>
      </c>
      <c r="F10" s="34">
        <v>31</v>
      </c>
      <c r="G10" s="34">
        <v>22</v>
      </c>
      <c r="H10" s="34">
        <v>15</v>
      </c>
      <c r="I10" s="34">
        <v>22</v>
      </c>
      <c r="J10" s="34">
        <v>26</v>
      </c>
      <c r="K10" s="22"/>
      <c r="L10" s="23"/>
      <c r="M10" s="34">
        <v>10</v>
      </c>
      <c r="N10" s="34">
        <v>9</v>
      </c>
      <c r="O10" s="34">
        <v>50</v>
      </c>
      <c r="P10" s="34">
        <v>95</v>
      </c>
      <c r="Q10" s="34">
        <v>43</v>
      </c>
      <c r="R10" s="34">
        <v>17</v>
      </c>
      <c r="S10" s="34">
        <v>20</v>
      </c>
      <c r="T10" s="34">
        <v>52</v>
      </c>
      <c r="U10" s="34">
        <v>38</v>
      </c>
      <c r="V10" s="36">
        <f t="shared" si="0"/>
        <v>519</v>
      </c>
    </row>
    <row r="11" spans="1:22" s="9" customFormat="1" ht="21.75" customHeight="1">
      <c r="A11" s="1"/>
      <c r="B11" s="137"/>
      <c r="C11" s="121"/>
      <c r="D11" s="14" t="s">
        <v>6</v>
      </c>
      <c r="E11" s="33">
        <v>2008</v>
      </c>
      <c r="F11" s="34">
        <v>598</v>
      </c>
      <c r="G11" s="34">
        <v>532</v>
      </c>
      <c r="H11" s="34">
        <v>307</v>
      </c>
      <c r="I11" s="34">
        <v>571</v>
      </c>
      <c r="J11" s="34">
        <v>266</v>
      </c>
      <c r="K11" s="22"/>
      <c r="L11" s="23"/>
      <c r="M11" s="34">
        <v>80</v>
      </c>
      <c r="N11" s="34">
        <v>183</v>
      </c>
      <c r="O11" s="34">
        <v>1105</v>
      </c>
      <c r="P11" s="34">
        <v>1739</v>
      </c>
      <c r="Q11" s="34">
        <v>757</v>
      </c>
      <c r="R11" s="34">
        <v>208</v>
      </c>
      <c r="S11" s="34">
        <v>475</v>
      </c>
      <c r="T11" s="34">
        <v>823</v>
      </c>
      <c r="U11" s="34">
        <v>761</v>
      </c>
      <c r="V11" s="36">
        <f t="shared" si="0"/>
        <v>10413</v>
      </c>
    </row>
    <row r="12" spans="1:22" s="9" customFormat="1" ht="21.75" customHeight="1">
      <c r="A12" s="1"/>
      <c r="B12" s="137"/>
      <c r="C12" s="118" t="s">
        <v>9</v>
      </c>
      <c r="D12" s="13" t="s">
        <v>5</v>
      </c>
      <c r="E12" s="33">
        <v>238</v>
      </c>
      <c r="F12" s="34">
        <v>81</v>
      </c>
      <c r="G12" s="34">
        <v>34</v>
      </c>
      <c r="H12" s="34">
        <v>31</v>
      </c>
      <c r="I12" s="34">
        <v>105</v>
      </c>
      <c r="J12" s="34">
        <v>102</v>
      </c>
      <c r="K12" s="22"/>
      <c r="L12" s="23"/>
      <c r="M12" s="34">
        <v>31</v>
      </c>
      <c r="N12" s="34">
        <v>68</v>
      </c>
      <c r="O12" s="34">
        <v>148</v>
      </c>
      <c r="P12" s="34">
        <v>35</v>
      </c>
      <c r="Q12" s="34">
        <v>78</v>
      </c>
      <c r="R12" s="34">
        <v>32</v>
      </c>
      <c r="S12" s="34">
        <v>70</v>
      </c>
      <c r="T12" s="34">
        <v>47</v>
      </c>
      <c r="U12" s="34">
        <v>33</v>
      </c>
      <c r="V12" s="36">
        <f t="shared" si="0"/>
        <v>1133</v>
      </c>
    </row>
    <row r="13" spans="1:22" s="9" customFormat="1" ht="21.75" customHeight="1">
      <c r="A13" s="1"/>
      <c r="B13" s="137"/>
      <c r="C13" s="119"/>
      <c r="D13" s="15" t="s">
        <v>6</v>
      </c>
      <c r="E13" s="33">
        <v>10658</v>
      </c>
      <c r="F13" s="34">
        <v>2177</v>
      </c>
      <c r="G13" s="34">
        <v>2321</v>
      </c>
      <c r="H13" s="34">
        <v>1578</v>
      </c>
      <c r="I13" s="34">
        <v>2938</v>
      </c>
      <c r="J13" s="34">
        <v>2667</v>
      </c>
      <c r="K13" s="22"/>
      <c r="L13" s="23"/>
      <c r="M13" s="34">
        <v>369</v>
      </c>
      <c r="N13" s="34">
        <v>2692</v>
      </c>
      <c r="O13" s="34">
        <v>2698</v>
      </c>
      <c r="P13" s="34">
        <v>1186</v>
      </c>
      <c r="Q13" s="34">
        <v>2531</v>
      </c>
      <c r="R13" s="34">
        <v>417</v>
      </c>
      <c r="S13" s="34">
        <v>1849</v>
      </c>
      <c r="T13" s="34">
        <v>1346</v>
      </c>
      <c r="U13" s="34">
        <v>2013</v>
      </c>
      <c r="V13" s="36">
        <f t="shared" si="0"/>
        <v>37440</v>
      </c>
    </row>
    <row r="14" spans="1:22" s="9" customFormat="1" ht="21.75" customHeight="1">
      <c r="A14" s="1"/>
      <c r="B14" s="137"/>
      <c r="C14" s="120" t="s">
        <v>3</v>
      </c>
      <c r="D14" s="14" t="s">
        <v>5</v>
      </c>
      <c r="E14" s="37">
        <v>44</v>
      </c>
      <c r="F14" s="34">
        <v>7</v>
      </c>
      <c r="G14" s="34">
        <v>274</v>
      </c>
      <c r="H14" s="34">
        <v>77</v>
      </c>
      <c r="I14" s="34">
        <v>753</v>
      </c>
      <c r="J14" s="34">
        <v>111</v>
      </c>
      <c r="K14" s="22"/>
      <c r="L14" s="23"/>
      <c r="M14" s="34">
        <v>100</v>
      </c>
      <c r="N14" s="34">
        <v>285</v>
      </c>
      <c r="O14" s="34">
        <v>45</v>
      </c>
      <c r="P14" s="34">
        <v>253</v>
      </c>
      <c r="Q14" s="34">
        <v>58</v>
      </c>
      <c r="R14" s="34">
        <v>93</v>
      </c>
      <c r="S14" s="34">
        <v>148</v>
      </c>
      <c r="T14" s="34">
        <v>103</v>
      </c>
      <c r="U14" s="34">
        <v>81</v>
      </c>
      <c r="V14" s="36">
        <f t="shared" si="0"/>
        <v>2432</v>
      </c>
    </row>
    <row r="15" spans="1:22" s="9" customFormat="1" ht="21.75" customHeight="1">
      <c r="A15" s="1"/>
      <c r="B15" s="137"/>
      <c r="C15" s="121"/>
      <c r="D15" s="14" t="s">
        <v>6</v>
      </c>
      <c r="E15" s="37">
        <v>633</v>
      </c>
      <c r="F15" s="34">
        <v>837</v>
      </c>
      <c r="G15" s="34">
        <v>6910</v>
      </c>
      <c r="H15" s="34">
        <v>3694</v>
      </c>
      <c r="I15" s="34">
        <v>13150</v>
      </c>
      <c r="J15" s="34">
        <v>1399</v>
      </c>
      <c r="K15" s="22"/>
      <c r="L15" s="23"/>
      <c r="M15" s="34">
        <v>606</v>
      </c>
      <c r="N15" s="34">
        <v>5007</v>
      </c>
      <c r="O15" s="34">
        <v>1898</v>
      </c>
      <c r="P15" s="34">
        <v>4425</v>
      </c>
      <c r="Q15" s="34">
        <v>803</v>
      </c>
      <c r="R15" s="34">
        <v>3208</v>
      </c>
      <c r="S15" s="34">
        <v>2579</v>
      </c>
      <c r="T15" s="34">
        <v>1881</v>
      </c>
      <c r="U15" s="34">
        <v>845</v>
      </c>
      <c r="V15" s="36">
        <f t="shared" si="0"/>
        <v>47875</v>
      </c>
    </row>
    <row r="16" spans="1:22" s="9" customFormat="1" ht="21.75" customHeight="1">
      <c r="A16" s="1"/>
      <c r="B16" s="137"/>
      <c r="C16" s="118" t="s">
        <v>10</v>
      </c>
      <c r="D16" s="13" t="s">
        <v>5</v>
      </c>
      <c r="E16" s="37">
        <v>0</v>
      </c>
      <c r="F16" s="35">
        <v>0</v>
      </c>
      <c r="G16" s="35">
        <v>0</v>
      </c>
      <c r="H16" s="34">
        <v>10</v>
      </c>
      <c r="I16" s="35">
        <v>0</v>
      </c>
      <c r="J16" s="35">
        <v>0</v>
      </c>
      <c r="K16" s="24"/>
      <c r="L16" s="25"/>
      <c r="M16" s="34">
        <v>5</v>
      </c>
      <c r="N16" s="34">
        <v>3</v>
      </c>
      <c r="O16" s="35">
        <v>0</v>
      </c>
      <c r="P16" s="35">
        <v>9</v>
      </c>
      <c r="Q16" s="35">
        <v>0</v>
      </c>
      <c r="R16" s="35">
        <v>0</v>
      </c>
      <c r="S16" s="35">
        <v>0</v>
      </c>
      <c r="T16" s="35">
        <v>0</v>
      </c>
      <c r="U16" s="35">
        <v>0</v>
      </c>
      <c r="V16" s="36">
        <f t="shared" si="0"/>
        <v>27</v>
      </c>
    </row>
    <row r="17" spans="1:22" s="9" customFormat="1" ht="21.75" customHeight="1">
      <c r="A17" s="1"/>
      <c r="B17" s="137"/>
      <c r="C17" s="119"/>
      <c r="D17" s="15" t="s">
        <v>6</v>
      </c>
      <c r="E17" s="37">
        <v>0</v>
      </c>
      <c r="F17" s="35">
        <v>0</v>
      </c>
      <c r="G17" s="35">
        <v>0</v>
      </c>
      <c r="H17" s="35">
        <v>302</v>
      </c>
      <c r="I17" s="35">
        <v>0</v>
      </c>
      <c r="J17" s="35">
        <v>0</v>
      </c>
      <c r="K17" s="24"/>
      <c r="L17" s="25"/>
      <c r="M17" s="35">
        <v>90</v>
      </c>
      <c r="N17" s="35">
        <v>105</v>
      </c>
      <c r="O17" s="35">
        <v>0</v>
      </c>
      <c r="P17" s="35">
        <v>435</v>
      </c>
      <c r="Q17" s="35">
        <v>0</v>
      </c>
      <c r="R17" s="35">
        <v>0</v>
      </c>
      <c r="S17" s="35">
        <v>0</v>
      </c>
      <c r="T17" s="35">
        <v>0</v>
      </c>
      <c r="U17" s="35">
        <v>0</v>
      </c>
      <c r="V17" s="36">
        <f t="shared" si="0"/>
        <v>932</v>
      </c>
    </row>
    <row r="18" spans="1:22" s="9" customFormat="1" ht="21.75" customHeight="1">
      <c r="A18" s="1"/>
      <c r="B18" s="137"/>
      <c r="C18" s="120" t="s">
        <v>11</v>
      </c>
      <c r="D18" s="14" t="s">
        <v>5</v>
      </c>
      <c r="E18" s="33">
        <v>403</v>
      </c>
      <c r="F18" s="33">
        <v>194</v>
      </c>
      <c r="G18" s="33">
        <v>390</v>
      </c>
      <c r="H18" s="33">
        <v>166</v>
      </c>
      <c r="I18" s="33">
        <v>942</v>
      </c>
      <c r="J18" s="33">
        <v>298</v>
      </c>
      <c r="K18" s="26"/>
      <c r="L18" s="23"/>
      <c r="M18" s="33">
        <v>151</v>
      </c>
      <c r="N18" s="33">
        <v>380</v>
      </c>
      <c r="O18" s="33">
        <v>262</v>
      </c>
      <c r="P18" s="33">
        <v>490</v>
      </c>
      <c r="Q18" s="33">
        <v>244</v>
      </c>
      <c r="R18" s="33">
        <v>201</v>
      </c>
      <c r="S18" s="33">
        <v>324</v>
      </c>
      <c r="T18" s="33">
        <v>224</v>
      </c>
      <c r="U18" s="33">
        <v>197</v>
      </c>
      <c r="V18" s="38">
        <f>V6+V8+V10+V12+V14+V16</f>
        <v>4866</v>
      </c>
    </row>
    <row r="19" spans="1:22" s="9" customFormat="1" ht="21.75" customHeight="1">
      <c r="A19" s="1"/>
      <c r="B19" s="138"/>
      <c r="C19" s="119"/>
      <c r="D19" s="15" t="s">
        <v>6</v>
      </c>
      <c r="E19" s="39">
        <v>13662</v>
      </c>
      <c r="F19" s="39">
        <v>5499</v>
      </c>
      <c r="G19" s="39">
        <v>11843</v>
      </c>
      <c r="H19" s="39">
        <v>6645</v>
      </c>
      <c r="I19" s="39">
        <v>19056</v>
      </c>
      <c r="J19" s="40">
        <v>5541</v>
      </c>
      <c r="K19" s="26"/>
      <c r="L19" s="23"/>
      <c r="M19" s="39">
        <v>1357</v>
      </c>
      <c r="N19" s="39">
        <v>8712</v>
      </c>
      <c r="O19" s="39">
        <v>6239</v>
      </c>
      <c r="P19" s="39">
        <v>9674</v>
      </c>
      <c r="Q19" s="39">
        <v>5793</v>
      </c>
      <c r="R19" s="39">
        <v>5233</v>
      </c>
      <c r="S19" s="39">
        <v>6747</v>
      </c>
      <c r="T19" s="39">
        <v>4676</v>
      </c>
      <c r="U19" s="39">
        <v>4900</v>
      </c>
      <c r="V19" s="41">
        <f>V7+V9+V11+V13+V15+V17</f>
        <v>115577</v>
      </c>
    </row>
    <row r="20" spans="1:22" s="9" customFormat="1" ht="21.75" customHeight="1">
      <c r="A20" s="1"/>
      <c r="B20" s="136" t="s">
        <v>15</v>
      </c>
      <c r="C20" s="118" t="s">
        <v>52</v>
      </c>
      <c r="D20" s="13" t="s">
        <v>5</v>
      </c>
      <c r="E20" s="42">
        <v>0</v>
      </c>
      <c r="F20" s="30">
        <v>3377</v>
      </c>
      <c r="G20" s="30">
        <v>2579</v>
      </c>
      <c r="H20" s="30">
        <v>1101</v>
      </c>
      <c r="I20" s="30">
        <v>5244</v>
      </c>
      <c r="J20" s="30">
        <v>2008</v>
      </c>
      <c r="K20" s="22"/>
      <c r="L20" s="23"/>
      <c r="M20" s="30">
        <v>16</v>
      </c>
      <c r="N20" s="30">
        <v>1749</v>
      </c>
      <c r="O20" s="30">
        <v>1424</v>
      </c>
      <c r="P20" s="30">
        <v>159</v>
      </c>
      <c r="Q20" s="30">
        <v>1563</v>
      </c>
      <c r="R20" s="30">
        <v>1156</v>
      </c>
      <c r="S20" s="30">
        <v>1133</v>
      </c>
      <c r="T20" s="31">
        <v>922</v>
      </c>
      <c r="U20" s="30">
        <v>2116</v>
      </c>
      <c r="V20" s="32">
        <f>SUM(E20:U20)</f>
        <v>24547</v>
      </c>
    </row>
    <row r="21" spans="1:22" s="9" customFormat="1" ht="21.75" customHeight="1">
      <c r="A21" s="1"/>
      <c r="B21" s="137"/>
      <c r="C21" s="121"/>
      <c r="D21" s="14" t="s">
        <v>6</v>
      </c>
      <c r="E21" s="37">
        <v>0</v>
      </c>
      <c r="F21" s="34">
        <v>45177</v>
      </c>
      <c r="G21" s="34">
        <v>48172</v>
      </c>
      <c r="H21" s="34">
        <v>17452</v>
      </c>
      <c r="I21" s="34">
        <v>72988</v>
      </c>
      <c r="J21" s="34">
        <v>27841</v>
      </c>
      <c r="K21" s="22"/>
      <c r="L21" s="23"/>
      <c r="M21" s="34">
        <v>80</v>
      </c>
      <c r="N21" s="34">
        <v>24329</v>
      </c>
      <c r="O21" s="34">
        <v>20010</v>
      </c>
      <c r="P21" s="34">
        <v>2228</v>
      </c>
      <c r="Q21" s="34">
        <v>28109</v>
      </c>
      <c r="R21" s="34">
        <v>14176</v>
      </c>
      <c r="S21" s="34">
        <v>13609</v>
      </c>
      <c r="T21" s="34">
        <v>16204</v>
      </c>
      <c r="U21" s="34">
        <v>33163</v>
      </c>
      <c r="V21" s="32">
        <f aca="true" t="shared" si="1" ref="V21:V31">SUM(E21:U21)</f>
        <v>363538</v>
      </c>
    </row>
    <row r="22" spans="1:22" s="9" customFormat="1" ht="21.75" customHeight="1">
      <c r="A22" s="1"/>
      <c r="B22" s="137"/>
      <c r="C22" s="118" t="s">
        <v>53</v>
      </c>
      <c r="D22" s="13" t="s">
        <v>5</v>
      </c>
      <c r="E22" s="37">
        <v>0</v>
      </c>
      <c r="F22" s="34">
        <v>125</v>
      </c>
      <c r="G22" s="34">
        <v>200</v>
      </c>
      <c r="H22" s="34">
        <v>138</v>
      </c>
      <c r="I22" s="34">
        <v>388</v>
      </c>
      <c r="J22" s="34">
        <v>271</v>
      </c>
      <c r="K22" s="22"/>
      <c r="L22" s="23"/>
      <c r="M22" s="35">
        <v>0</v>
      </c>
      <c r="N22" s="34">
        <v>153</v>
      </c>
      <c r="O22" s="34">
        <v>164</v>
      </c>
      <c r="P22" s="34">
        <v>0</v>
      </c>
      <c r="Q22" s="34">
        <v>78</v>
      </c>
      <c r="R22" s="35">
        <v>32</v>
      </c>
      <c r="S22" s="34">
        <v>104</v>
      </c>
      <c r="T22" s="34">
        <v>113</v>
      </c>
      <c r="U22" s="34">
        <v>21</v>
      </c>
      <c r="V22" s="32">
        <f t="shared" si="1"/>
        <v>1787</v>
      </c>
    </row>
    <row r="23" spans="1:22" s="9" customFormat="1" ht="21.75" customHeight="1">
      <c r="A23" s="1"/>
      <c r="B23" s="137"/>
      <c r="C23" s="119"/>
      <c r="D23" s="15" t="s">
        <v>6</v>
      </c>
      <c r="E23" s="37">
        <v>0</v>
      </c>
      <c r="F23" s="34">
        <v>1339</v>
      </c>
      <c r="G23" s="34">
        <v>4213</v>
      </c>
      <c r="H23" s="34">
        <v>2453</v>
      </c>
      <c r="I23" s="34">
        <v>7221</v>
      </c>
      <c r="J23" s="34">
        <v>3184</v>
      </c>
      <c r="K23" s="22"/>
      <c r="L23" s="23"/>
      <c r="M23" s="35">
        <v>0</v>
      </c>
      <c r="N23" s="34">
        <v>2573</v>
      </c>
      <c r="O23" s="34">
        <v>5262</v>
      </c>
      <c r="P23" s="35">
        <v>0</v>
      </c>
      <c r="Q23" s="34">
        <v>1375</v>
      </c>
      <c r="R23" s="35">
        <v>294</v>
      </c>
      <c r="S23" s="34">
        <v>1809</v>
      </c>
      <c r="T23" s="34">
        <v>1709</v>
      </c>
      <c r="U23" s="34">
        <v>312</v>
      </c>
      <c r="V23" s="32">
        <f t="shared" si="1"/>
        <v>31744</v>
      </c>
    </row>
    <row r="24" spans="1:22" s="9" customFormat="1" ht="21.75" customHeight="1">
      <c r="A24" s="1"/>
      <c r="B24" s="137"/>
      <c r="C24" s="120" t="s">
        <v>54</v>
      </c>
      <c r="D24" s="14" t="s">
        <v>5</v>
      </c>
      <c r="E24" s="37">
        <v>0</v>
      </c>
      <c r="F24" s="34">
        <v>48</v>
      </c>
      <c r="G24" s="34">
        <v>50</v>
      </c>
      <c r="H24" s="34">
        <v>69</v>
      </c>
      <c r="I24" s="34">
        <v>66</v>
      </c>
      <c r="J24" s="34">
        <v>54</v>
      </c>
      <c r="K24" s="22"/>
      <c r="L24" s="23"/>
      <c r="M24" s="34">
        <v>32</v>
      </c>
      <c r="N24" s="34">
        <v>122</v>
      </c>
      <c r="O24" s="34">
        <v>77</v>
      </c>
      <c r="P24" s="35">
        <v>23</v>
      </c>
      <c r="Q24" s="34">
        <v>5</v>
      </c>
      <c r="R24" s="34">
        <v>10</v>
      </c>
      <c r="S24" s="34">
        <v>34</v>
      </c>
      <c r="T24" s="34">
        <v>76</v>
      </c>
      <c r="U24" s="34">
        <v>63</v>
      </c>
      <c r="V24" s="32">
        <f t="shared" si="1"/>
        <v>729</v>
      </c>
    </row>
    <row r="25" spans="1:22" s="9" customFormat="1" ht="21.75" customHeight="1">
      <c r="A25" s="1"/>
      <c r="B25" s="137"/>
      <c r="C25" s="121"/>
      <c r="D25" s="14" t="s">
        <v>6</v>
      </c>
      <c r="E25" s="37">
        <v>0</v>
      </c>
      <c r="F25" s="34">
        <v>677</v>
      </c>
      <c r="G25" s="34">
        <v>1073</v>
      </c>
      <c r="H25" s="34">
        <v>1429</v>
      </c>
      <c r="I25" s="34">
        <v>1307</v>
      </c>
      <c r="J25" s="34">
        <v>1124</v>
      </c>
      <c r="K25" s="22"/>
      <c r="L25" s="23"/>
      <c r="M25" s="34">
        <v>614</v>
      </c>
      <c r="N25" s="34">
        <v>3065</v>
      </c>
      <c r="O25" s="34">
        <v>2075</v>
      </c>
      <c r="P25" s="35">
        <v>337</v>
      </c>
      <c r="Q25" s="34">
        <v>92</v>
      </c>
      <c r="R25" s="35">
        <v>156</v>
      </c>
      <c r="S25" s="34">
        <v>1046</v>
      </c>
      <c r="T25" s="34">
        <v>1182</v>
      </c>
      <c r="U25" s="34">
        <v>897</v>
      </c>
      <c r="V25" s="32">
        <f t="shared" si="1"/>
        <v>15074</v>
      </c>
    </row>
    <row r="26" spans="1:22" s="9" customFormat="1" ht="21.75" customHeight="1">
      <c r="A26" s="1"/>
      <c r="B26" s="137"/>
      <c r="C26" s="118" t="s">
        <v>55</v>
      </c>
      <c r="D26" s="13" t="s">
        <v>5</v>
      </c>
      <c r="E26" s="37">
        <v>0</v>
      </c>
      <c r="F26" s="34">
        <v>106</v>
      </c>
      <c r="G26" s="34">
        <v>456</v>
      </c>
      <c r="H26" s="34">
        <v>289</v>
      </c>
      <c r="I26" s="34">
        <v>145</v>
      </c>
      <c r="J26" s="34">
        <v>318</v>
      </c>
      <c r="K26" s="22"/>
      <c r="L26" s="23"/>
      <c r="M26" s="34">
        <v>44</v>
      </c>
      <c r="N26" s="34">
        <v>350</v>
      </c>
      <c r="O26" s="34">
        <v>30</v>
      </c>
      <c r="P26" s="35">
        <v>85</v>
      </c>
      <c r="Q26" s="34">
        <v>165</v>
      </c>
      <c r="R26" s="34">
        <v>0</v>
      </c>
      <c r="S26" s="34">
        <v>92</v>
      </c>
      <c r="T26" s="35">
        <v>14</v>
      </c>
      <c r="U26" s="34">
        <v>43</v>
      </c>
      <c r="V26" s="32">
        <f t="shared" si="1"/>
        <v>2137</v>
      </c>
    </row>
    <row r="27" spans="1:22" s="9" customFormat="1" ht="21.75" customHeight="1">
      <c r="A27" s="1"/>
      <c r="B27" s="137"/>
      <c r="C27" s="119"/>
      <c r="D27" s="15" t="s">
        <v>6</v>
      </c>
      <c r="E27" s="37">
        <v>0</v>
      </c>
      <c r="F27" s="34">
        <v>2293</v>
      </c>
      <c r="G27" s="34">
        <v>13001</v>
      </c>
      <c r="H27" s="34">
        <v>6479</v>
      </c>
      <c r="I27" s="34">
        <v>2600</v>
      </c>
      <c r="J27" s="34">
        <v>3903</v>
      </c>
      <c r="K27" s="22"/>
      <c r="L27" s="23"/>
      <c r="M27" s="34">
        <v>657</v>
      </c>
      <c r="N27" s="34">
        <v>8934</v>
      </c>
      <c r="O27" s="34">
        <v>480</v>
      </c>
      <c r="P27" s="35">
        <v>851</v>
      </c>
      <c r="Q27" s="34">
        <v>4345</v>
      </c>
      <c r="R27" s="34">
        <v>0</v>
      </c>
      <c r="S27" s="34">
        <v>3266</v>
      </c>
      <c r="T27" s="35">
        <v>338</v>
      </c>
      <c r="U27" s="34">
        <v>1015</v>
      </c>
      <c r="V27" s="32">
        <f t="shared" si="1"/>
        <v>48162</v>
      </c>
    </row>
    <row r="28" spans="1:22" s="9" customFormat="1" ht="21.75" customHeight="1">
      <c r="A28" s="1"/>
      <c r="B28" s="137"/>
      <c r="C28" s="120" t="s">
        <v>16</v>
      </c>
      <c r="D28" s="14" t="s">
        <v>5</v>
      </c>
      <c r="E28" s="37">
        <v>0</v>
      </c>
      <c r="F28" s="34">
        <v>1193</v>
      </c>
      <c r="G28" s="34">
        <v>1121</v>
      </c>
      <c r="H28" s="34">
        <v>365</v>
      </c>
      <c r="I28" s="34">
        <v>2193</v>
      </c>
      <c r="J28" s="43">
        <v>418</v>
      </c>
      <c r="K28" s="22"/>
      <c r="L28" s="23"/>
      <c r="M28" s="34">
        <v>7</v>
      </c>
      <c r="N28" s="34">
        <v>443</v>
      </c>
      <c r="O28" s="34">
        <v>477</v>
      </c>
      <c r="P28" s="35">
        <v>15</v>
      </c>
      <c r="Q28" s="34">
        <v>308</v>
      </c>
      <c r="R28" s="34">
        <v>487</v>
      </c>
      <c r="S28" s="34">
        <v>294</v>
      </c>
      <c r="T28" s="34">
        <v>616</v>
      </c>
      <c r="U28" s="34">
        <v>206</v>
      </c>
      <c r="V28" s="32">
        <f t="shared" si="1"/>
        <v>8143</v>
      </c>
    </row>
    <row r="29" spans="1:22" s="9" customFormat="1" ht="21.75" customHeight="1">
      <c r="A29" s="1"/>
      <c r="B29" s="137"/>
      <c r="C29" s="121"/>
      <c r="D29" s="14" t="s">
        <v>6</v>
      </c>
      <c r="E29" s="37">
        <v>0</v>
      </c>
      <c r="F29" s="34">
        <v>10950</v>
      </c>
      <c r="G29" s="34">
        <v>19583</v>
      </c>
      <c r="H29" s="34">
        <v>7562</v>
      </c>
      <c r="I29" s="44">
        <v>44738</v>
      </c>
      <c r="J29" s="34">
        <v>3734</v>
      </c>
      <c r="K29" s="26"/>
      <c r="L29" s="23"/>
      <c r="M29" s="33">
        <v>350</v>
      </c>
      <c r="N29" s="34">
        <v>7518</v>
      </c>
      <c r="O29" s="34">
        <v>4571</v>
      </c>
      <c r="P29" s="35">
        <v>245</v>
      </c>
      <c r="Q29" s="34">
        <v>4079</v>
      </c>
      <c r="R29" s="34">
        <v>4696</v>
      </c>
      <c r="S29" s="34">
        <v>3550</v>
      </c>
      <c r="T29" s="34">
        <v>6527</v>
      </c>
      <c r="U29" s="34">
        <v>1668</v>
      </c>
      <c r="V29" s="32">
        <f t="shared" si="1"/>
        <v>119771</v>
      </c>
    </row>
    <row r="30" spans="1:22" s="9" customFormat="1" ht="21.75" customHeight="1">
      <c r="A30" s="1"/>
      <c r="B30" s="137"/>
      <c r="C30" s="118" t="s">
        <v>12</v>
      </c>
      <c r="D30" s="13" t="s">
        <v>5</v>
      </c>
      <c r="E30" s="37">
        <v>0</v>
      </c>
      <c r="F30" s="34">
        <v>366</v>
      </c>
      <c r="G30" s="34">
        <v>581</v>
      </c>
      <c r="H30" s="34">
        <v>526</v>
      </c>
      <c r="I30" s="34">
        <v>841</v>
      </c>
      <c r="J30" s="30">
        <v>387</v>
      </c>
      <c r="K30" s="22"/>
      <c r="L30" s="23"/>
      <c r="M30" s="34">
        <v>165</v>
      </c>
      <c r="N30" s="34">
        <v>902</v>
      </c>
      <c r="O30" s="34">
        <v>407</v>
      </c>
      <c r="P30" s="35">
        <v>231</v>
      </c>
      <c r="Q30" s="34">
        <v>286</v>
      </c>
      <c r="R30" s="34">
        <v>207</v>
      </c>
      <c r="S30" s="34">
        <v>479</v>
      </c>
      <c r="T30" s="34">
        <v>282</v>
      </c>
      <c r="U30" s="34">
        <v>202</v>
      </c>
      <c r="V30" s="32">
        <f t="shared" si="1"/>
        <v>5862</v>
      </c>
    </row>
    <row r="31" spans="1:22" s="9" customFormat="1" ht="21.75" customHeight="1">
      <c r="A31" s="1"/>
      <c r="B31" s="137"/>
      <c r="C31" s="119"/>
      <c r="D31" s="15" t="s">
        <v>6</v>
      </c>
      <c r="E31" s="37">
        <v>0</v>
      </c>
      <c r="F31" s="34">
        <v>7701</v>
      </c>
      <c r="G31" s="34">
        <v>16513</v>
      </c>
      <c r="H31" s="34">
        <v>12162</v>
      </c>
      <c r="I31" s="34">
        <v>18722</v>
      </c>
      <c r="J31" s="34">
        <v>7829</v>
      </c>
      <c r="K31" s="22"/>
      <c r="L31" s="23"/>
      <c r="M31" s="34">
        <v>1507</v>
      </c>
      <c r="N31" s="35">
        <v>19278</v>
      </c>
      <c r="O31" s="34">
        <v>12648</v>
      </c>
      <c r="P31" s="35">
        <v>2973</v>
      </c>
      <c r="Q31" s="34">
        <v>6436</v>
      </c>
      <c r="R31" s="34">
        <v>3798</v>
      </c>
      <c r="S31" s="34">
        <v>8069</v>
      </c>
      <c r="T31" s="34">
        <v>5815</v>
      </c>
      <c r="U31" s="34">
        <v>4364</v>
      </c>
      <c r="V31" s="32">
        <f t="shared" si="1"/>
        <v>127815</v>
      </c>
    </row>
    <row r="32" spans="1:22" s="9" customFormat="1" ht="21.75" customHeight="1">
      <c r="A32" s="1"/>
      <c r="B32" s="137"/>
      <c r="C32" s="118" t="s">
        <v>11</v>
      </c>
      <c r="D32" s="13" t="s">
        <v>5</v>
      </c>
      <c r="E32" s="33">
        <v>0</v>
      </c>
      <c r="F32" s="33">
        <v>5215</v>
      </c>
      <c r="G32" s="33">
        <v>4987</v>
      </c>
      <c r="H32" s="33">
        <v>2488</v>
      </c>
      <c r="I32" s="33">
        <v>8877</v>
      </c>
      <c r="J32" s="33">
        <v>3456</v>
      </c>
      <c r="K32" s="26"/>
      <c r="L32" s="23"/>
      <c r="M32" s="33">
        <v>264</v>
      </c>
      <c r="N32" s="33">
        <v>3719</v>
      </c>
      <c r="O32" s="33">
        <v>2579</v>
      </c>
      <c r="P32" s="33">
        <v>513</v>
      </c>
      <c r="Q32" s="33">
        <v>2405</v>
      </c>
      <c r="R32" s="33">
        <v>1892</v>
      </c>
      <c r="S32" s="33">
        <v>2136</v>
      </c>
      <c r="T32" s="33">
        <v>2023</v>
      </c>
      <c r="U32" s="33">
        <v>2651</v>
      </c>
      <c r="V32" s="36">
        <f>SUM(E32:U32)</f>
        <v>43205</v>
      </c>
    </row>
    <row r="33" spans="1:22" s="9" customFormat="1" ht="21.75" customHeight="1">
      <c r="A33" s="1"/>
      <c r="B33" s="138"/>
      <c r="C33" s="119"/>
      <c r="D33" s="15" t="s">
        <v>6</v>
      </c>
      <c r="E33" s="39">
        <v>0</v>
      </c>
      <c r="F33" s="39">
        <v>68137</v>
      </c>
      <c r="G33" s="39">
        <v>102555</v>
      </c>
      <c r="H33" s="39">
        <v>47537</v>
      </c>
      <c r="I33" s="39">
        <v>147576</v>
      </c>
      <c r="J33" s="39">
        <v>47615</v>
      </c>
      <c r="K33" s="26"/>
      <c r="L33" s="23"/>
      <c r="M33" s="39">
        <v>3208</v>
      </c>
      <c r="N33" s="39">
        <v>65697</v>
      </c>
      <c r="O33" s="39">
        <v>45046</v>
      </c>
      <c r="P33" s="39">
        <v>6634</v>
      </c>
      <c r="Q33" s="39">
        <v>44436</v>
      </c>
      <c r="R33" s="39">
        <v>23120</v>
      </c>
      <c r="S33" s="39">
        <v>31349</v>
      </c>
      <c r="T33" s="39">
        <v>31775</v>
      </c>
      <c r="U33" s="39">
        <v>41419</v>
      </c>
      <c r="V33" s="45">
        <f>SUM(E33:U33)</f>
        <v>706104</v>
      </c>
    </row>
    <row r="34" spans="1:22" s="10" customFormat="1" ht="21.75" customHeight="1">
      <c r="A34" s="16"/>
      <c r="B34" s="134" t="s">
        <v>13</v>
      </c>
      <c r="C34" s="134"/>
      <c r="D34" s="17" t="s">
        <v>5</v>
      </c>
      <c r="E34" s="46">
        <f>E18+E32</f>
        <v>403</v>
      </c>
      <c r="F34" s="46">
        <f aca="true" t="shared" si="2" ref="F34:U34">F18+F32</f>
        <v>5409</v>
      </c>
      <c r="G34" s="46">
        <f t="shared" si="2"/>
        <v>5377</v>
      </c>
      <c r="H34" s="46">
        <f t="shared" si="2"/>
        <v>2654</v>
      </c>
      <c r="I34" s="46">
        <f t="shared" si="2"/>
        <v>9819</v>
      </c>
      <c r="J34" s="46">
        <f t="shared" si="2"/>
        <v>3754</v>
      </c>
      <c r="K34" s="27"/>
      <c r="L34" s="28"/>
      <c r="M34" s="46">
        <f t="shared" si="2"/>
        <v>415</v>
      </c>
      <c r="N34" s="46">
        <f t="shared" si="2"/>
        <v>4099</v>
      </c>
      <c r="O34" s="46">
        <f t="shared" si="2"/>
        <v>2841</v>
      </c>
      <c r="P34" s="46">
        <f t="shared" si="2"/>
        <v>1003</v>
      </c>
      <c r="Q34" s="46">
        <f t="shared" si="2"/>
        <v>2649</v>
      </c>
      <c r="R34" s="46">
        <f t="shared" si="2"/>
        <v>2093</v>
      </c>
      <c r="S34" s="46">
        <f t="shared" si="2"/>
        <v>2460</v>
      </c>
      <c r="T34" s="46">
        <f t="shared" si="2"/>
        <v>2247</v>
      </c>
      <c r="U34" s="46">
        <f t="shared" si="2"/>
        <v>2848</v>
      </c>
      <c r="V34" s="32">
        <f>SUM(E34:U34)</f>
        <v>48071</v>
      </c>
    </row>
    <row r="35" spans="1:22" s="10" customFormat="1" ht="21.75" customHeight="1">
      <c r="A35" s="16"/>
      <c r="B35" s="135"/>
      <c r="C35" s="135"/>
      <c r="D35" s="18" t="s">
        <v>6</v>
      </c>
      <c r="E35" s="47">
        <f>E19+E33</f>
        <v>13662</v>
      </c>
      <c r="F35" s="41">
        <f aca="true" t="shared" si="3" ref="F35:U35">F19+F33</f>
        <v>73636</v>
      </c>
      <c r="G35" s="41">
        <f t="shared" si="3"/>
        <v>114398</v>
      </c>
      <c r="H35" s="41">
        <f t="shared" si="3"/>
        <v>54182</v>
      </c>
      <c r="I35" s="41">
        <f t="shared" si="3"/>
        <v>166632</v>
      </c>
      <c r="J35" s="41">
        <f t="shared" si="3"/>
        <v>53156</v>
      </c>
      <c r="K35" s="27"/>
      <c r="L35" s="28"/>
      <c r="M35" s="41">
        <f t="shared" si="3"/>
        <v>4565</v>
      </c>
      <c r="N35" s="41">
        <f t="shared" si="3"/>
        <v>74409</v>
      </c>
      <c r="O35" s="41">
        <f t="shared" si="3"/>
        <v>51285</v>
      </c>
      <c r="P35" s="41">
        <f t="shared" si="3"/>
        <v>16308</v>
      </c>
      <c r="Q35" s="41">
        <f t="shared" si="3"/>
        <v>50229</v>
      </c>
      <c r="R35" s="41">
        <f t="shared" si="3"/>
        <v>28353</v>
      </c>
      <c r="S35" s="41">
        <f t="shared" si="3"/>
        <v>38096</v>
      </c>
      <c r="T35" s="41">
        <f t="shared" si="3"/>
        <v>36451</v>
      </c>
      <c r="U35" s="41">
        <f t="shared" si="3"/>
        <v>46319</v>
      </c>
      <c r="V35" s="45">
        <f>SUM(E35:U35)</f>
        <v>821681</v>
      </c>
    </row>
    <row r="36" spans="1:22" s="5" customFormat="1" ht="15" customHeight="1">
      <c r="A36" s="1"/>
      <c r="B36" s="12" t="s">
        <v>56</v>
      </c>
      <c r="C36" s="12"/>
      <c r="D36" s="12"/>
      <c r="E36" s="12"/>
      <c r="F36" s="12"/>
      <c r="G36" s="12"/>
      <c r="H36" s="12"/>
      <c r="I36" s="12"/>
      <c r="J36" s="12"/>
      <c r="K36" s="12"/>
      <c r="L36" s="12"/>
      <c r="M36" s="12"/>
      <c r="N36" s="12"/>
      <c r="O36" s="12"/>
      <c r="P36" s="12"/>
      <c r="Q36" s="12"/>
      <c r="R36" s="12"/>
      <c r="S36" s="12"/>
      <c r="T36" s="12"/>
      <c r="U36" s="1"/>
      <c r="V36" s="48" t="s">
        <v>31</v>
      </c>
    </row>
  </sheetData>
  <sheetProtection/>
  <mergeCells count="34">
    <mergeCell ref="E4:E5"/>
    <mergeCell ref="S4:S5"/>
    <mergeCell ref="R4:R5"/>
    <mergeCell ref="Q4:Q5"/>
    <mergeCell ref="P4:P5"/>
    <mergeCell ref="O4:O5"/>
    <mergeCell ref="N4:N5"/>
    <mergeCell ref="C14:C15"/>
    <mergeCell ref="B34:C35"/>
    <mergeCell ref="B6:B19"/>
    <mergeCell ref="B20:B33"/>
    <mergeCell ref="C20:C21"/>
    <mergeCell ref="C32:C33"/>
    <mergeCell ref="C12:C13"/>
    <mergeCell ref="C6:C7"/>
    <mergeCell ref="C8:C9"/>
    <mergeCell ref="C10:C11"/>
    <mergeCell ref="T4:T5"/>
    <mergeCell ref="B4:D5"/>
    <mergeCell ref="J4:J5"/>
    <mergeCell ref="V4:V5"/>
    <mergeCell ref="U4:U5"/>
    <mergeCell ref="G4:G5"/>
    <mergeCell ref="H4:H5"/>
    <mergeCell ref="I4:I5"/>
    <mergeCell ref="F4:F5"/>
    <mergeCell ref="M4:M5"/>
    <mergeCell ref="C16:C17"/>
    <mergeCell ref="C28:C29"/>
    <mergeCell ref="C30:C31"/>
    <mergeCell ref="C18:C19"/>
    <mergeCell ref="C22:C23"/>
    <mergeCell ref="C26:C27"/>
    <mergeCell ref="C24:C25"/>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soumu063</cp:lastModifiedBy>
  <cp:lastPrinted>2016-10-05T04:43:44Z</cp:lastPrinted>
  <dcterms:created xsi:type="dcterms:W3CDTF">1999-03-31T02:03:20Z</dcterms:created>
  <dcterms:modified xsi:type="dcterms:W3CDTF">2017-02-17T02:12:12Z</dcterms:modified>
  <cp:category/>
  <cp:version/>
  <cp:contentType/>
  <cp:contentStatus/>
</cp:coreProperties>
</file>