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20520" windowHeight="4560" activeTab="0"/>
  </bookViews>
  <sheets>
    <sheet name="140" sheetId="1" r:id="rId1"/>
  </sheets>
  <definedNames>
    <definedName name="_xlnm.Print_Area" localSheetId="0">'140'!$A$1:$T$22</definedName>
  </definedNames>
  <calcPr fullCalcOnLoad="1"/>
</workbook>
</file>

<file path=xl/sharedStrings.xml><?xml version="1.0" encoding="utf-8"?>
<sst xmlns="http://schemas.openxmlformats.org/spreadsheetml/2006/main" count="32" uniqueCount="24">
  <si>
    <t>道南</t>
  </si>
  <si>
    <t>道央</t>
  </si>
  <si>
    <t>道北</t>
  </si>
  <si>
    <t>オホーツク</t>
  </si>
  <si>
    <t>十勝</t>
  </si>
  <si>
    <t>旭川市（道北の再掲）</t>
  </si>
  <si>
    <t>単位　千人・％　</t>
  </si>
  <si>
    <t>区　　　　　分</t>
  </si>
  <si>
    <t>前年対比</t>
  </si>
  <si>
    <t>構成比</t>
  </si>
  <si>
    <t>全道</t>
  </si>
  <si>
    <t>注　　構成比の上段は全道比，下段（　）内は年間比。</t>
  </si>
  <si>
    <t>総　　　   　数</t>
  </si>
  <si>
    <t>春  季  （4,5月）</t>
  </si>
  <si>
    <t>夏  季  （6,7,8,9月）</t>
  </si>
  <si>
    <t>秋  季　（10,11月）</t>
  </si>
  <si>
    <t>冬  季　（12,1,2,3月）</t>
  </si>
  <si>
    <t xml:space="preserve"> 　別 観 光 入 込 客 数</t>
  </si>
  <si>
    <t>　</t>
  </si>
  <si>
    <t>経済観光部</t>
  </si>
  <si>
    <t xml:space="preserve">140　四 季 別 ・ 地 域　 </t>
  </si>
  <si>
    <t>釧路，根室</t>
  </si>
  <si>
    <t>資料　北海道経済部</t>
  </si>
  <si>
    <t>平成26年度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</si>
</sst>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#,##0.0_);[Red]\(#,##0.0\)"/>
    <numFmt numFmtId="179" formatCode="0.0_ "/>
    <numFmt numFmtId="180" formatCode="#,##0.0_ "/>
    <numFmt numFmtId="181" formatCode="_ * #,##0.0_ ;_ * \-#,##0.0_ ;_ * &quot;-&quot;?_ ;_ @_ "/>
    <numFmt numFmtId="182" formatCode="#,##0.0_);\(#,##0.0\)"/>
    <numFmt numFmtId="183" formatCode="\(#,##0.0\)_);\(#,##0.0\)"/>
    <numFmt numFmtId="184" formatCode="#,##0.0\ _);\(#,##0.0\)"/>
    <numFmt numFmtId="185" formatCode="0.0_);[Red]\(0.0\)"/>
    <numFmt numFmtId="186" formatCode="#,##0.00_);\(#,##0.00\)"/>
    <numFmt numFmtId="187" formatCode="\(#,##0.00\)_);\(#,##0.00\)"/>
    <numFmt numFmtId="188" formatCode="\(#,##0.000\)_);\(#,##0.00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/>
      <right style="thin"/>
      <top/>
      <bottom style="thin"/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theme="0"/>
      </left>
      <right/>
      <top style="thin"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/>
      <top style="thin">
        <color theme="0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theme="0"/>
      </left>
      <right style="thin">
        <color theme="0"/>
      </right>
      <top style="thin"/>
      <bottom>
        <color indexed="63"/>
      </bottom>
    </border>
    <border>
      <left style="thin"/>
      <right style="thin"/>
      <top style="double"/>
      <bottom/>
    </border>
    <border>
      <left style="thin"/>
      <right style="thin"/>
      <top style="double"/>
      <bottom style="thin"/>
    </border>
    <border>
      <left/>
      <right style="thin"/>
      <top style="double"/>
      <bottom/>
    </border>
    <border>
      <left style="thin"/>
      <right style="thin">
        <color theme="0"/>
      </right>
      <top style="thin"/>
      <bottom>
        <color indexed="63"/>
      </bottom>
    </border>
    <border>
      <left style="thin"/>
      <right style="thin">
        <color theme="0"/>
      </right>
      <top>
        <color indexed="63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/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/>
    </border>
    <border>
      <left/>
      <right/>
      <top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40" fillId="31" borderId="0" applyNumberFormat="0" applyBorder="0" applyAlignment="0" applyProtection="0"/>
  </cellStyleXfs>
  <cellXfs count="9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38" fontId="3" fillId="0" borderId="0" xfId="48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180" fontId="6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 vertical="center" indent="2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6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0" fontId="6" fillId="0" borderId="14" xfId="0" applyFont="1" applyBorder="1" applyAlignment="1">
      <alignment horizontal="right" vertical="center"/>
    </xf>
    <xf numFmtId="0" fontId="6" fillId="32" borderId="15" xfId="0" applyFont="1" applyFill="1" applyBorder="1" applyAlignment="1">
      <alignment horizontal="left" vertical="center" wrapText="1" indent="2"/>
    </xf>
    <xf numFmtId="0" fontId="6" fillId="32" borderId="0" xfId="0" applyFont="1" applyFill="1" applyBorder="1" applyAlignment="1">
      <alignment horizontal="left" vertical="center" wrapText="1" indent="2"/>
    </xf>
    <xf numFmtId="0" fontId="6" fillId="32" borderId="15" xfId="0" applyFont="1" applyFill="1" applyBorder="1" applyAlignment="1">
      <alignment horizontal="center" vertical="center"/>
    </xf>
    <xf numFmtId="0" fontId="6" fillId="32" borderId="0" xfId="0" applyFont="1" applyFill="1" applyBorder="1" applyAlignment="1">
      <alignment horizontal="center" vertical="center"/>
    </xf>
    <xf numFmtId="184" fontId="6" fillId="0" borderId="16" xfId="0" applyNumberFormat="1" applyFont="1" applyFill="1" applyBorder="1" applyAlignment="1">
      <alignment vertical="center"/>
    </xf>
    <xf numFmtId="183" fontId="6" fillId="0" borderId="16" xfId="0" applyNumberFormat="1" applyFont="1" applyFill="1" applyBorder="1" applyAlignment="1">
      <alignment horizontal="right" vertical="center"/>
    </xf>
    <xf numFmtId="182" fontId="3" fillId="0" borderId="0" xfId="0" applyNumberFormat="1" applyFont="1" applyAlignment="1">
      <alignment vertical="center"/>
    </xf>
    <xf numFmtId="183" fontId="3" fillId="0" borderId="0" xfId="0" applyNumberFormat="1" applyFont="1" applyAlignment="1">
      <alignment vertical="center"/>
    </xf>
    <xf numFmtId="0" fontId="6" fillId="0" borderId="17" xfId="0" applyFont="1" applyBorder="1" applyAlignment="1">
      <alignment horizontal="right" vertical="center"/>
    </xf>
    <xf numFmtId="184" fontId="7" fillId="32" borderId="18" xfId="0" applyNumberFormat="1" applyFont="1" applyFill="1" applyBorder="1" applyAlignment="1">
      <alignment vertical="center"/>
    </xf>
    <xf numFmtId="0" fontId="7" fillId="32" borderId="0" xfId="0" applyFont="1" applyFill="1" applyAlignment="1">
      <alignment vertical="center"/>
    </xf>
    <xf numFmtId="183" fontId="7" fillId="32" borderId="16" xfId="0" applyNumberFormat="1" applyFont="1" applyFill="1" applyBorder="1" applyAlignment="1">
      <alignment horizontal="right" vertical="center"/>
    </xf>
    <xf numFmtId="184" fontId="6" fillId="32" borderId="16" xfId="0" applyNumberFormat="1" applyFont="1" applyFill="1" applyBorder="1" applyAlignment="1">
      <alignment vertical="center"/>
    </xf>
    <xf numFmtId="0" fontId="6" fillId="32" borderId="0" xfId="0" applyFont="1" applyFill="1" applyAlignment="1">
      <alignment vertical="center"/>
    </xf>
    <xf numFmtId="183" fontId="6" fillId="32" borderId="16" xfId="0" applyNumberFormat="1" applyFont="1" applyFill="1" applyBorder="1" applyAlignment="1">
      <alignment horizontal="right" vertical="center"/>
    </xf>
    <xf numFmtId="38" fontId="6" fillId="0" borderId="0" xfId="48" applyFont="1" applyBorder="1" applyAlignment="1">
      <alignment vertical="center"/>
    </xf>
    <xf numFmtId="0" fontId="3" fillId="0" borderId="0" xfId="0" applyFont="1" applyBorder="1" applyAlignment="1">
      <alignment vertical="center"/>
    </xf>
    <xf numFmtId="38" fontId="3" fillId="0" borderId="0" xfId="48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184" fontId="7" fillId="0" borderId="20" xfId="0" applyNumberFormat="1" applyFont="1" applyFill="1" applyBorder="1" applyAlignment="1">
      <alignment vertical="center"/>
    </xf>
    <xf numFmtId="184" fontId="7" fillId="0" borderId="0" xfId="0" applyNumberFormat="1" applyFont="1" applyFill="1" applyBorder="1" applyAlignment="1">
      <alignment vertical="center"/>
    </xf>
    <xf numFmtId="184" fontId="7" fillId="0" borderId="18" xfId="0" applyNumberFormat="1" applyFont="1" applyFill="1" applyBorder="1" applyAlignment="1">
      <alignment vertical="center"/>
    </xf>
    <xf numFmtId="183" fontId="7" fillId="0" borderId="21" xfId="0" applyNumberFormat="1" applyFont="1" applyFill="1" applyBorder="1" applyAlignment="1">
      <alignment horizontal="right" vertical="center"/>
    </xf>
    <xf numFmtId="183" fontId="7" fillId="0" borderId="16" xfId="0" applyNumberFormat="1" applyFont="1" applyFill="1" applyBorder="1" applyAlignment="1">
      <alignment horizontal="right" vertical="center"/>
    </xf>
    <xf numFmtId="183" fontId="7" fillId="0" borderId="0" xfId="0" applyNumberFormat="1" applyFont="1" applyFill="1" applyBorder="1" applyAlignment="1">
      <alignment horizontal="right" vertical="center"/>
    </xf>
    <xf numFmtId="184" fontId="7" fillId="0" borderId="21" xfId="0" applyNumberFormat="1" applyFont="1" applyFill="1" applyBorder="1" applyAlignment="1">
      <alignment vertical="center"/>
    </xf>
    <xf numFmtId="184" fontId="6" fillId="0" borderId="0" xfId="0" applyNumberFormat="1" applyFont="1" applyFill="1" applyBorder="1" applyAlignment="1">
      <alignment vertical="center"/>
    </xf>
    <xf numFmtId="183" fontId="6" fillId="0" borderId="0" xfId="0" applyNumberFormat="1" applyFont="1" applyFill="1" applyBorder="1" applyAlignment="1">
      <alignment horizontal="right" vertical="center"/>
    </xf>
    <xf numFmtId="183" fontId="7" fillId="0" borderId="22" xfId="0" applyNumberFormat="1" applyFont="1" applyFill="1" applyBorder="1" applyAlignment="1">
      <alignment horizontal="right" vertical="center"/>
    </xf>
    <xf numFmtId="183" fontId="6" fillId="0" borderId="23" xfId="0" applyNumberFormat="1" applyFont="1" applyFill="1" applyBorder="1" applyAlignment="1">
      <alignment horizontal="right" vertical="center"/>
    </xf>
    <xf numFmtId="183" fontId="6" fillId="0" borderId="22" xfId="0" applyNumberFormat="1" applyFont="1" applyFill="1" applyBorder="1" applyAlignment="1">
      <alignment horizontal="right" vertical="center"/>
    </xf>
    <xf numFmtId="182" fontId="6" fillId="0" borderId="24" xfId="0" applyNumberFormat="1" applyFont="1" applyFill="1" applyBorder="1" applyAlignment="1">
      <alignment horizontal="right" vertical="center" wrapText="1"/>
    </xf>
    <xf numFmtId="182" fontId="6" fillId="0" borderId="25" xfId="0" applyNumberFormat="1" applyFont="1" applyFill="1" applyBorder="1" applyAlignment="1">
      <alignment horizontal="right" vertical="center" wrapText="1"/>
    </xf>
    <xf numFmtId="182" fontId="6" fillId="0" borderId="21" xfId="0" applyNumberFormat="1" applyFont="1" applyFill="1" applyBorder="1" applyAlignment="1">
      <alignment horizontal="right" vertical="center" wrapText="1"/>
    </xf>
    <xf numFmtId="0" fontId="0" fillId="0" borderId="25" xfId="0" applyFill="1" applyBorder="1" applyAlignment="1">
      <alignment/>
    </xf>
    <xf numFmtId="182" fontId="6" fillId="0" borderId="26" xfId="0" applyNumberFormat="1" applyFont="1" applyFill="1" applyBorder="1" applyAlignment="1">
      <alignment vertical="center" wrapText="1"/>
    </xf>
    <xf numFmtId="182" fontId="6" fillId="0" borderId="21" xfId="0" applyNumberFormat="1" applyFont="1" applyFill="1" applyBorder="1" applyAlignment="1">
      <alignment vertical="center" wrapText="1"/>
    </xf>
    <xf numFmtId="0" fontId="6" fillId="0" borderId="27" xfId="0" applyFont="1" applyBorder="1" applyAlignment="1">
      <alignment horizontal="left" vertical="center" wrapText="1" indent="2"/>
    </xf>
    <xf numFmtId="0" fontId="6" fillId="0" borderId="28" xfId="0" applyFont="1" applyBorder="1" applyAlignment="1">
      <alignment horizontal="left" vertical="center" wrapText="1" indent="2"/>
    </xf>
    <xf numFmtId="182" fontId="7" fillId="0" borderId="18" xfId="0" applyNumberFormat="1" applyFont="1" applyFill="1" applyBorder="1" applyAlignment="1">
      <alignment horizontal="right" vertical="center" wrapText="1"/>
    </xf>
    <xf numFmtId="182" fontId="7" fillId="0" borderId="21" xfId="0" applyNumberFormat="1" applyFont="1" applyFill="1" applyBorder="1" applyAlignment="1">
      <alignment horizontal="right" vertical="center" wrapText="1"/>
    </xf>
    <xf numFmtId="182" fontId="7" fillId="0" borderId="29" xfId="0" applyNumberFormat="1" applyFont="1" applyFill="1" applyBorder="1" applyAlignment="1">
      <alignment horizontal="right" vertical="center" wrapText="1"/>
    </xf>
    <xf numFmtId="182" fontId="7" fillId="0" borderId="25" xfId="0" applyNumberFormat="1" applyFont="1" applyFill="1" applyBorder="1" applyAlignment="1">
      <alignment horizontal="right" vertical="center" wrapText="1"/>
    </xf>
    <xf numFmtId="0" fontId="6" fillId="0" borderId="30" xfId="0" applyFont="1" applyBorder="1" applyAlignment="1">
      <alignment horizontal="left" vertical="center" wrapText="1" indent="2"/>
    </xf>
    <xf numFmtId="0" fontId="6" fillId="0" borderId="31" xfId="0" applyFont="1" applyBorder="1" applyAlignment="1">
      <alignment horizontal="left" vertical="center" wrapText="1" indent="2"/>
    </xf>
    <xf numFmtId="0" fontId="6" fillId="0" borderId="3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left" vertical="center" wrapText="1" indent="2"/>
    </xf>
    <xf numFmtId="0" fontId="7" fillId="0" borderId="31" xfId="0" applyFont="1" applyBorder="1" applyAlignment="1">
      <alignment horizontal="left" vertical="center" wrapText="1" indent="2"/>
    </xf>
    <xf numFmtId="0" fontId="7" fillId="0" borderId="19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distributed" vertical="center" wrapText="1"/>
    </xf>
    <xf numFmtId="181" fontId="7" fillId="0" borderId="33" xfId="0" applyNumberFormat="1" applyFont="1" applyFill="1" applyBorder="1" applyAlignment="1">
      <alignment vertical="center" wrapText="1"/>
    </xf>
    <xf numFmtId="181" fontId="7" fillId="0" borderId="34" xfId="0" applyNumberFormat="1" applyFont="1" applyFill="1" applyBorder="1" applyAlignment="1">
      <alignment vertical="center" wrapText="1"/>
    </xf>
    <xf numFmtId="181" fontId="7" fillId="0" borderId="29" xfId="0" applyNumberFormat="1" applyFont="1" applyFill="1" applyBorder="1" applyAlignment="1">
      <alignment vertical="center" wrapText="1"/>
    </xf>
    <xf numFmtId="181" fontId="7" fillId="0" borderId="25" xfId="0" applyNumberFormat="1" applyFont="1" applyFill="1" applyBorder="1" applyAlignment="1">
      <alignment vertical="center" wrapText="1"/>
    </xf>
    <xf numFmtId="182" fontId="7" fillId="0" borderId="18" xfId="0" applyNumberFormat="1" applyFont="1" applyFill="1" applyBorder="1" applyAlignment="1">
      <alignment vertical="center" wrapText="1"/>
    </xf>
    <xf numFmtId="182" fontId="7" fillId="0" borderId="21" xfId="0" applyNumberFormat="1" applyFont="1" applyFill="1" applyBorder="1" applyAlignment="1">
      <alignment vertical="center" wrapText="1"/>
    </xf>
    <xf numFmtId="0" fontId="6" fillId="0" borderId="0" xfId="0" applyFont="1" applyBorder="1" applyAlignment="1">
      <alignment horizontal="distributed" vertical="center" wrapText="1" indent="1"/>
    </xf>
    <xf numFmtId="181" fontId="7" fillId="0" borderId="35" xfId="0" applyNumberFormat="1" applyFont="1" applyFill="1" applyBorder="1" applyAlignment="1">
      <alignment vertical="center" wrapText="1"/>
    </xf>
    <xf numFmtId="181" fontId="7" fillId="0" borderId="24" xfId="0" applyNumberFormat="1" applyFont="1" applyFill="1" applyBorder="1" applyAlignment="1">
      <alignment vertical="center" wrapText="1"/>
    </xf>
    <xf numFmtId="0" fontId="6" fillId="0" borderId="32" xfId="0" applyFont="1" applyBorder="1" applyAlignment="1">
      <alignment horizontal="left" vertical="center" wrapText="1" indent="2"/>
    </xf>
    <xf numFmtId="182" fontId="7" fillId="0" borderId="36" xfId="0" applyNumberFormat="1" applyFont="1" applyFill="1" applyBorder="1" applyAlignment="1">
      <alignment vertical="center" wrapText="1"/>
    </xf>
    <xf numFmtId="182" fontId="7" fillId="0" borderId="26" xfId="0" applyNumberFormat="1" applyFont="1" applyFill="1" applyBorder="1" applyAlignment="1">
      <alignment vertical="center" wrapText="1"/>
    </xf>
    <xf numFmtId="181" fontId="7" fillId="0" borderId="21" xfId="0" applyNumberFormat="1" applyFont="1" applyFill="1" applyBorder="1" applyAlignment="1">
      <alignment vertical="center" wrapText="1"/>
    </xf>
    <xf numFmtId="181" fontId="7" fillId="0" borderId="37" xfId="0" applyNumberFormat="1" applyFont="1" applyFill="1" applyBorder="1" applyAlignment="1">
      <alignment vertical="center" wrapText="1"/>
    </xf>
    <xf numFmtId="0" fontId="6" fillId="0" borderId="19" xfId="0" applyFont="1" applyBorder="1" applyAlignment="1">
      <alignment horizontal="right" vertical="center"/>
    </xf>
    <xf numFmtId="182" fontId="6" fillId="0" borderId="38" xfId="0" applyNumberFormat="1" applyFont="1" applyFill="1" applyBorder="1" applyAlignment="1">
      <alignment vertical="center" wrapText="1"/>
    </xf>
    <xf numFmtId="182" fontId="6" fillId="0" borderId="22" xfId="0" applyNumberFormat="1" applyFont="1" applyFill="1" applyBorder="1" applyAlignment="1">
      <alignment vertical="center" wrapText="1"/>
    </xf>
    <xf numFmtId="0" fontId="6" fillId="0" borderId="39" xfId="0" applyFont="1" applyBorder="1" applyAlignment="1">
      <alignment horizontal="distributed" vertical="center" wrapText="1" indent="1"/>
    </xf>
    <xf numFmtId="181" fontId="7" fillId="0" borderId="22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distributed" vertical="center"/>
    </xf>
    <xf numFmtId="182" fontId="6" fillId="0" borderId="22" xfId="0" applyNumberFormat="1" applyFont="1" applyFill="1" applyBorder="1" applyAlignment="1">
      <alignment horizontal="right" vertical="center" wrapText="1"/>
    </xf>
    <xf numFmtId="0" fontId="0" fillId="0" borderId="40" xfId="0" applyFill="1" applyBorder="1" applyAlignment="1">
      <alignment/>
    </xf>
    <xf numFmtId="182" fontId="6" fillId="0" borderId="40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31"/>
  <sheetViews>
    <sheetView showGridLines="0" tabSelected="1" zoomScaleSheetLayoutView="100" zoomScalePageLayoutView="0" workbookViewId="0" topLeftCell="A1">
      <selection activeCell="F24" sqref="F24:F25"/>
    </sheetView>
  </sheetViews>
  <sheetFormatPr defaultColWidth="9.00390625" defaultRowHeight="13.5" customHeight="1"/>
  <cols>
    <col min="1" max="1" width="1.625" style="1" customWidth="1"/>
    <col min="2" max="2" width="25.25390625" style="1" customWidth="1"/>
    <col min="3" max="3" width="10.625" style="2" customWidth="1"/>
    <col min="4" max="8" width="10.625" style="1" customWidth="1"/>
    <col min="9" max="10" width="1.625" style="1" customWidth="1"/>
    <col min="11" max="19" width="9.875" style="1" customWidth="1"/>
    <col min="20" max="20" width="1.625" style="1" customWidth="1"/>
    <col min="21" max="16384" width="9.00390625" style="1" customWidth="1"/>
  </cols>
  <sheetData>
    <row r="1" spans="2:19" s="3" customFormat="1" ht="18" customHeight="1">
      <c r="B1" s="4"/>
      <c r="C1" s="4"/>
      <c r="D1" s="4"/>
      <c r="E1" s="4"/>
      <c r="H1" s="13" t="s">
        <v>20</v>
      </c>
      <c r="I1" s="13"/>
      <c r="J1" s="13"/>
      <c r="K1" s="12" t="s">
        <v>17</v>
      </c>
      <c r="N1" s="4"/>
      <c r="O1" s="4"/>
      <c r="P1" s="4"/>
      <c r="Q1" s="4"/>
      <c r="R1" s="4"/>
      <c r="S1" s="4"/>
    </row>
    <row r="2" spans="2:19" s="5" customFormat="1" ht="12.75" customHeight="1" thickBot="1">
      <c r="B2" s="5" t="s">
        <v>6</v>
      </c>
      <c r="F2" s="6"/>
      <c r="K2" s="6"/>
      <c r="N2" s="6"/>
      <c r="Q2" s="6"/>
      <c r="S2" s="6" t="s">
        <v>23</v>
      </c>
    </row>
    <row r="3" spans="2:19" s="11" customFormat="1" ht="12.75" customHeight="1" thickTop="1">
      <c r="B3" s="66" t="s">
        <v>7</v>
      </c>
      <c r="C3" s="68" t="s">
        <v>12</v>
      </c>
      <c r="D3" s="69"/>
      <c r="E3" s="69"/>
      <c r="F3" s="64" t="s">
        <v>13</v>
      </c>
      <c r="G3" s="65"/>
      <c r="H3" s="65"/>
      <c r="I3" s="21"/>
      <c r="J3" s="22"/>
      <c r="K3" s="81" t="s">
        <v>14</v>
      </c>
      <c r="L3" s="65"/>
      <c r="M3" s="65"/>
      <c r="N3" s="64" t="s">
        <v>15</v>
      </c>
      <c r="O3" s="65"/>
      <c r="P3" s="65"/>
      <c r="Q3" s="58" t="s">
        <v>16</v>
      </c>
      <c r="R3" s="59"/>
      <c r="S3" s="59"/>
    </row>
    <row r="4" spans="2:19" s="5" customFormat="1" ht="12.75" customHeight="1">
      <c r="B4" s="67"/>
      <c r="C4" s="18"/>
      <c r="D4" s="7" t="s">
        <v>8</v>
      </c>
      <c r="E4" s="16" t="s">
        <v>9</v>
      </c>
      <c r="F4" s="29"/>
      <c r="G4" s="8" t="s">
        <v>8</v>
      </c>
      <c r="H4" s="8" t="s">
        <v>9</v>
      </c>
      <c r="I4" s="23"/>
      <c r="J4" s="24"/>
      <c r="K4" s="20"/>
      <c r="L4" s="8" t="s">
        <v>8</v>
      </c>
      <c r="M4" s="15" t="s">
        <v>9</v>
      </c>
      <c r="N4" s="14"/>
      <c r="O4" s="15" t="s">
        <v>8</v>
      </c>
      <c r="P4" s="15" t="s">
        <v>9</v>
      </c>
      <c r="Q4" s="14"/>
      <c r="R4" s="15" t="s">
        <v>8</v>
      </c>
      <c r="S4" s="17" t="s">
        <v>9</v>
      </c>
    </row>
    <row r="5" spans="2:21" s="9" customFormat="1" ht="12.75" customHeight="1">
      <c r="B5" s="70" t="s">
        <v>10</v>
      </c>
      <c r="C5" s="72">
        <f>SUM(C7:C18)</f>
        <v>133433.8</v>
      </c>
      <c r="D5" s="74">
        <v>101.2</v>
      </c>
      <c r="E5" s="40">
        <v>100</v>
      </c>
      <c r="F5" s="76">
        <f>SUM(F7:F18)</f>
        <v>19978.600000000002</v>
      </c>
      <c r="G5" s="76">
        <v>105.8</v>
      </c>
      <c r="H5" s="40">
        <v>100</v>
      </c>
      <c r="I5" s="41"/>
      <c r="J5" s="41"/>
      <c r="K5" s="82">
        <f>SUM(K7:K18)</f>
        <v>65921.5</v>
      </c>
      <c r="L5" s="76">
        <v>98.2</v>
      </c>
      <c r="M5" s="42">
        <v>100</v>
      </c>
      <c r="N5" s="60">
        <f>SUM(N7:N18)</f>
        <v>18425.2</v>
      </c>
      <c r="O5" s="60">
        <v>103</v>
      </c>
      <c r="P5" s="42">
        <v>100</v>
      </c>
      <c r="Q5" s="62">
        <f>SUM(Q7:Q18)</f>
        <v>29108.499999999996</v>
      </c>
      <c r="R5" s="62">
        <v>104.2</v>
      </c>
      <c r="S5" s="30">
        <v>100</v>
      </c>
      <c r="T5" s="31"/>
      <c r="U5" s="31"/>
    </row>
    <row r="6" spans="2:21" s="9" customFormat="1" ht="12.75" customHeight="1">
      <c r="B6" s="71"/>
      <c r="C6" s="73"/>
      <c r="D6" s="75"/>
      <c r="E6" s="43">
        <v>100</v>
      </c>
      <c r="F6" s="77"/>
      <c r="G6" s="77"/>
      <c r="H6" s="44">
        <f>(F5/C5*100)</f>
        <v>14.97266809459073</v>
      </c>
      <c r="I6" s="45"/>
      <c r="J6" s="45"/>
      <c r="K6" s="83"/>
      <c r="L6" s="77"/>
      <c r="M6" s="43">
        <f>(K5/C5*100)</f>
        <v>49.40389916198145</v>
      </c>
      <c r="N6" s="61"/>
      <c r="O6" s="61"/>
      <c r="P6" s="44">
        <f>(N5/C5*100)</f>
        <v>13.808495298792362</v>
      </c>
      <c r="Q6" s="55"/>
      <c r="R6" s="63"/>
      <c r="S6" s="32">
        <f>(Q5/C5*100)</f>
        <v>21.814937444635465</v>
      </c>
      <c r="T6" s="31"/>
      <c r="U6" s="31"/>
    </row>
    <row r="7" spans="2:21" s="5" customFormat="1" ht="12.75" customHeight="1">
      <c r="B7" s="78" t="s">
        <v>0</v>
      </c>
      <c r="C7" s="79">
        <v>11615</v>
      </c>
      <c r="D7" s="80">
        <v>101.5</v>
      </c>
      <c r="E7" s="46">
        <f>(C7/C5*100)</f>
        <v>8.704691015319957</v>
      </c>
      <c r="F7" s="57">
        <v>2404.7</v>
      </c>
      <c r="G7" s="57">
        <v>103.3</v>
      </c>
      <c r="H7" s="25">
        <f>(F7/F5*100)</f>
        <v>12.03637892545023</v>
      </c>
      <c r="I7" s="47"/>
      <c r="J7" s="47"/>
      <c r="K7" s="56">
        <v>5202.5</v>
      </c>
      <c r="L7" s="57">
        <v>95.7</v>
      </c>
      <c r="M7" s="25">
        <f>(K7/K5)*100</f>
        <v>7.8919624098359415</v>
      </c>
      <c r="N7" s="54">
        <v>1817</v>
      </c>
      <c r="O7" s="54">
        <v>106.1</v>
      </c>
      <c r="P7" s="25">
        <f>(N7/N5)*100</f>
        <v>9.86149404077025</v>
      </c>
      <c r="Q7" s="52">
        <v>2190.8</v>
      </c>
      <c r="R7" s="52">
        <v>111.3</v>
      </c>
      <c r="S7" s="33">
        <f>(Q7/Q5)*100</f>
        <v>7.526323926000998</v>
      </c>
      <c r="T7" s="34"/>
      <c r="U7" s="34"/>
    </row>
    <row r="8" spans="2:21" s="5" customFormat="1" ht="12.75" customHeight="1">
      <c r="B8" s="78"/>
      <c r="C8" s="73"/>
      <c r="D8" s="75"/>
      <c r="E8" s="43">
        <v>100</v>
      </c>
      <c r="F8" s="57"/>
      <c r="G8" s="57"/>
      <c r="H8" s="26">
        <f>(F7/C7*100)</f>
        <v>20.703400774860093</v>
      </c>
      <c r="I8" s="48"/>
      <c r="J8" s="48"/>
      <c r="K8" s="56"/>
      <c r="L8" s="57"/>
      <c r="M8" s="26">
        <f>(K7/C7*100)</f>
        <v>44.79121825226001</v>
      </c>
      <c r="N8" s="54"/>
      <c r="O8" s="54"/>
      <c r="P8" s="26">
        <f>(N7/C7*100)</f>
        <v>15.643564356435643</v>
      </c>
      <c r="Q8" s="55"/>
      <c r="R8" s="53"/>
      <c r="S8" s="35">
        <f>(Q7/C7*100)</f>
        <v>18.861816616444255</v>
      </c>
      <c r="T8" s="34"/>
      <c r="U8" s="34"/>
    </row>
    <row r="9" spans="2:21" s="5" customFormat="1" ht="12.75" customHeight="1">
      <c r="B9" s="78" t="s">
        <v>1</v>
      </c>
      <c r="C9" s="79">
        <v>73194</v>
      </c>
      <c r="D9" s="80">
        <v>100.6</v>
      </c>
      <c r="E9" s="46">
        <f>(C9/C5*100)</f>
        <v>54.854167384875495</v>
      </c>
      <c r="F9" s="57">
        <v>11522.5</v>
      </c>
      <c r="G9" s="57">
        <v>106.2</v>
      </c>
      <c r="H9" s="25">
        <f>(F9/F5*100)</f>
        <v>57.674211406204634</v>
      </c>
      <c r="I9" s="47"/>
      <c r="J9" s="47"/>
      <c r="K9" s="56">
        <v>33741.3</v>
      </c>
      <c r="L9" s="57">
        <v>97.7</v>
      </c>
      <c r="M9" s="25">
        <f>(K9/K5)*100</f>
        <v>51.1840598287357</v>
      </c>
      <c r="N9" s="54">
        <v>10397.1</v>
      </c>
      <c r="O9" s="54">
        <v>103.1</v>
      </c>
      <c r="P9" s="25">
        <f>(N9/N5)*100</f>
        <v>56.42869548227427</v>
      </c>
      <c r="Q9" s="52">
        <v>17533.1</v>
      </c>
      <c r="R9" s="52">
        <v>101.6</v>
      </c>
      <c r="S9" s="33">
        <f>(Q9/Q5)*100</f>
        <v>60.23360873971521</v>
      </c>
      <c r="T9" s="34"/>
      <c r="U9" s="34"/>
    </row>
    <row r="10" spans="2:21" s="5" customFormat="1" ht="12.75" customHeight="1">
      <c r="B10" s="78"/>
      <c r="C10" s="73"/>
      <c r="D10" s="75"/>
      <c r="E10" s="43">
        <v>100</v>
      </c>
      <c r="F10" s="57"/>
      <c r="G10" s="57"/>
      <c r="H10" s="26">
        <f>(F9/C9*100)</f>
        <v>15.742410580102195</v>
      </c>
      <c r="I10" s="48"/>
      <c r="J10" s="48"/>
      <c r="K10" s="56"/>
      <c r="L10" s="57"/>
      <c r="M10" s="26">
        <f>(K9/C9*100)</f>
        <v>46.098450692679734</v>
      </c>
      <c r="N10" s="54"/>
      <c r="O10" s="54"/>
      <c r="P10" s="26">
        <f>(N9/C9*100)</f>
        <v>14.204852856791542</v>
      </c>
      <c r="Q10" s="55"/>
      <c r="R10" s="53"/>
      <c r="S10" s="35">
        <f>(Q9/C9*100)</f>
        <v>23.954285870426535</v>
      </c>
      <c r="T10" s="34"/>
      <c r="U10" s="34"/>
    </row>
    <row r="11" spans="2:21" s="5" customFormat="1" ht="12.75" customHeight="1">
      <c r="B11" s="78" t="s">
        <v>2</v>
      </c>
      <c r="C11" s="79">
        <v>21849.2</v>
      </c>
      <c r="D11" s="80">
        <v>102.1</v>
      </c>
      <c r="E11" s="46">
        <f>(C11/C5*100)</f>
        <v>16.374561767708034</v>
      </c>
      <c r="F11" s="57">
        <v>2463.7</v>
      </c>
      <c r="G11" s="57">
        <v>104.2</v>
      </c>
      <c r="H11" s="25">
        <f>(F11/F5*100)</f>
        <v>12.331694913557504</v>
      </c>
      <c r="I11" s="47"/>
      <c r="J11" s="47"/>
      <c r="K11" s="56">
        <v>12529.7</v>
      </c>
      <c r="L11" s="57">
        <v>98.7</v>
      </c>
      <c r="M11" s="25">
        <f>(K11/K5)*100</f>
        <v>19.00700075089311</v>
      </c>
      <c r="N11" s="54">
        <v>2643.9</v>
      </c>
      <c r="O11" s="54">
        <v>102.9</v>
      </c>
      <c r="P11" s="25">
        <f>(N11/N5)*100</f>
        <v>14.349369341988147</v>
      </c>
      <c r="Q11" s="52">
        <v>4211.9</v>
      </c>
      <c r="R11" s="52">
        <v>111.3</v>
      </c>
      <c r="S11" s="33">
        <f>(Q11/Q5)*100</f>
        <v>14.469656629506847</v>
      </c>
      <c r="T11" s="34"/>
      <c r="U11" s="34"/>
    </row>
    <row r="12" spans="2:21" s="5" customFormat="1" ht="12.75" customHeight="1">
      <c r="B12" s="78"/>
      <c r="C12" s="73"/>
      <c r="D12" s="75"/>
      <c r="E12" s="43">
        <v>100</v>
      </c>
      <c r="F12" s="57"/>
      <c r="G12" s="57"/>
      <c r="H12" s="26">
        <f>(F11/C11*100)</f>
        <v>11.275927722754151</v>
      </c>
      <c r="I12" s="48"/>
      <c r="J12" s="48"/>
      <c r="K12" s="56"/>
      <c r="L12" s="57"/>
      <c r="M12" s="26">
        <f>(K11/C11*100)</f>
        <v>57.34626439411969</v>
      </c>
      <c r="N12" s="54"/>
      <c r="O12" s="54"/>
      <c r="P12" s="26">
        <f>(N11/C11*100)</f>
        <v>12.100671878146569</v>
      </c>
      <c r="Q12" s="55"/>
      <c r="R12" s="53"/>
      <c r="S12" s="35">
        <f>(Q11/C11*100)</f>
        <v>19.277136004979585</v>
      </c>
      <c r="T12" s="34"/>
      <c r="U12" s="34"/>
    </row>
    <row r="13" spans="2:21" s="5" customFormat="1" ht="12.75" customHeight="1">
      <c r="B13" s="78" t="s">
        <v>3</v>
      </c>
      <c r="C13" s="85">
        <v>8301.2</v>
      </c>
      <c r="D13" s="84">
        <v>98</v>
      </c>
      <c r="E13" s="46">
        <f>(C13/C5*100)</f>
        <v>6.221212316519504</v>
      </c>
      <c r="F13" s="57">
        <v>1120.3</v>
      </c>
      <c r="G13" s="57">
        <v>106.7</v>
      </c>
      <c r="H13" s="25">
        <f>(F13/F5*100)</f>
        <v>5.607500025026778</v>
      </c>
      <c r="I13" s="47"/>
      <c r="J13" s="47"/>
      <c r="K13" s="56">
        <v>4520.4</v>
      </c>
      <c r="L13" s="57">
        <v>95.6</v>
      </c>
      <c r="M13" s="25">
        <f>(K13/K5)*100</f>
        <v>6.857246876967301</v>
      </c>
      <c r="N13" s="54">
        <v>1053.7</v>
      </c>
      <c r="O13" s="54">
        <v>93.5</v>
      </c>
      <c r="P13" s="25">
        <f>(N13/N5)*100</f>
        <v>5.718798167726809</v>
      </c>
      <c r="Q13" s="52">
        <v>1606.8</v>
      </c>
      <c r="R13" s="52">
        <v>102.6</v>
      </c>
      <c r="S13" s="33">
        <f>(Q13/Q5)*100</f>
        <v>5.520037102564544</v>
      </c>
      <c r="T13" s="34"/>
      <c r="U13" s="34"/>
    </row>
    <row r="14" spans="2:21" s="5" customFormat="1" ht="12.75" customHeight="1">
      <c r="B14" s="78"/>
      <c r="C14" s="85"/>
      <c r="D14" s="84"/>
      <c r="E14" s="43">
        <v>100</v>
      </c>
      <c r="F14" s="57"/>
      <c r="G14" s="57"/>
      <c r="H14" s="26">
        <f>(F13/C13*100)</f>
        <v>13.495639184696188</v>
      </c>
      <c r="I14" s="48"/>
      <c r="J14" s="48"/>
      <c r="K14" s="56"/>
      <c r="L14" s="57"/>
      <c r="M14" s="26">
        <f>(K13/C13*100)</f>
        <v>54.454777622512395</v>
      </c>
      <c r="N14" s="54"/>
      <c r="O14" s="54"/>
      <c r="P14" s="26">
        <f>(N13/C13*100)</f>
        <v>12.693345540403797</v>
      </c>
      <c r="Q14" s="55"/>
      <c r="R14" s="53"/>
      <c r="S14" s="35">
        <f>(Q13/C13*100)</f>
        <v>19.356237652387602</v>
      </c>
      <c r="T14" s="34"/>
      <c r="U14" s="34"/>
    </row>
    <row r="15" spans="2:21" s="5" customFormat="1" ht="12.75" customHeight="1">
      <c r="B15" s="78" t="s">
        <v>4</v>
      </c>
      <c r="C15" s="85">
        <v>9931.4</v>
      </c>
      <c r="D15" s="84">
        <v>102.7</v>
      </c>
      <c r="E15" s="46">
        <f>(C15/C5*100)</f>
        <v>7.442941743396352</v>
      </c>
      <c r="F15" s="57">
        <v>1339.7</v>
      </c>
      <c r="G15" s="57">
        <v>105.9</v>
      </c>
      <c r="H15" s="25">
        <f>(F15/F5*100)</f>
        <v>6.70567507232739</v>
      </c>
      <c r="I15" s="47"/>
      <c r="J15" s="47"/>
      <c r="K15" s="56">
        <v>5472.5</v>
      </c>
      <c r="L15" s="57">
        <v>100.5</v>
      </c>
      <c r="M15" s="25">
        <f>(K15/K5)*100</f>
        <v>8.301540468587639</v>
      </c>
      <c r="N15" s="54">
        <v>1169.2</v>
      </c>
      <c r="O15" s="54">
        <v>99.1</v>
      </c>
      <c r="P15" s="25">
        <f>(N15/N5)*100</f>
        <v>6.345657034930421</v>
      </c>
      <c r="Q15" s="52">
        <v>1950</v>
      </c>
      <c r="R15" s="52">
        <v>109.2</v>
      </c>
      <c r="S15" s="33">
        <f>(Q15/Q5)*100</f>
        <v>6.699074153597747</v>
      </c>
      <c r="T15" s="34"/>
      <c r="U15" s="34"/>
    </row>
    <row r="16" spans="2:21" s="5" customFormat="1" ht="12.75" customHeight="1">
      <c r="B16" s="78"/>
      <c r="C16" s="85"/>
      <c r="D16" s="84"/>
      <c r="E16" s="43">
        <v>100</v>
      </c>
      <c r="F16" s="57"/>
      <c r="G16" s="57"/>
      <c r="H16" s="26">
        <f>(F15/C15*100)</f>
        <v>13.489538232273397</v>
      </c>
      <c r="I16" s="48"/>
      <c r="J16" s="48"/>
      <c r="K16" s="56"/>
      <c r="L16" s="57"/>
      <c r="M16" s="26">
        <f>(K15/C15*100)</f>
        <v>55.10300662545059</v>
      </c>
      <c r="N16" s="54"/>
      <c r="O16" s="54"/>
      <c r="P16" s="26">
        <f>(N15/C15*100)</f>
        <v>11.772761141430212</v>
      </c>
      <c r="Q16" s="55"/>
      <c r="R16" s="53"/>
      <c r="S16" s="35">
        <f>(Q15/C15*100)</f>
        <v>19.634694000845805</v>
      </c>
      <c r="T16" s="34"/>
      <c r="U16" s="34"/>
    </row>
    <row r="17" spans="2:21" s="5" customFormat="1" ht="12.75" customHeight="1">
      <c r="B17" s="78" t="s">
        <v>21</v>
      </c>
      <c r="C17" s="85">
        <v>8543</v>
      </c>
      <c r="D17" s="84">
        <v>106</v>
      </c>
      <c r="E17" s="46">
        <f>(C17/C5*100)</f>
        <v>6.4024257721806626</v>
      </c>
      <c r="F17" s="57">
        <v>1127.7</v>
      </c>
      <c r="G17" s="57">
        <v>109.7</v>
      </c>
      <c r="H17" s="25">
        <f>(F17/F5*100)</f>
        <v>5.644539657433453</v>
      </c>
      <c r="I17" s="47"/>
      <c r="J17" s="47"/>
      <c r="K17" s="56">
        <v>4455.1</v>
      </c>
      <c r="L17" s="57">
        <v>104.5</v>
      </c>
      <c r="M17" s="25">
        <f>(K17/K5)*100</f>
        <v>6.758189664980319</v>
      </c>
      <c r="N17" s="54">
        <v>1344.3</v>
      </c>
      <c r="O17" s="54">
        <v>110.9</v>
      </c>
      <c r="P17" s="25">
        <f>(N17/N5)*100</f>
        <v>7.295985932310097</v>
      </c>
      <c r="Q17" s="52">
        <v>1615.9</v>
      </c>
      <c r="R17" s="52">
        <v>103.7</v>
      </c>
      <c r="S17" s="33">
        <f>(Q17/Q5)*100</f>
        <v>5.5512994486146665</v>
      </c>
      <c r="T17" s="34"/>
      <c r="U17" s="34"/>
    </row>
    <row r="18" spans="2:21" s="5" customFormat="1" ht="12.75" customHeight="1">
      <c r="B18" s="78"/>
      <c r="C18" s="85"/>
      <c r="D18" s="84"/>
      <c r="E18" s="43">
        <v>100</v>
      </c>
      <c r="F18" s="57"/>
      <c r="G18" s="57"/>
      <c r="H18" s="26">
        <f>(F17/C17*100)</f>
        <v>13.200280931756994</v>
      </c>
      <c r="I18" s="48"/>
      <c r="J18" s="48"/>
      <c r="K18" s="56"/>
      <c r="L18" s="57"/>
      <c r="M18" s="26">
        <f>(K17/C17*100)</f>
        <v>52.14912794100434</v>
      </c>
      <c r="N18" s="54"/>
      <c r="O18" s="54"/>
      <c r="P18" s="26">
        <f>(N17/C17*100)</f>
        <v>15.735690038628118</v>
      </c>
      <c r="Q18" s="55"/>
      <c r="R18" s="53"/>
      <c r="S18" s="35">
        <f>(Q17/C17*100)</f>
        <v>18.91490108861056</v>
      </c>
      <c r="T18" s="34"/>
      <c r="U18" s="34"/>
    </row>
    <row r="19" spans="2:21" s="5" customFormat="1" ht="15" customHeight="1">
      <c r="B19" s="78" t="s">
        <v>5</v>
      </c>
      <c r="C19" s="85">
        <v>5350</v>
      </c>
      <c r="D19" s="84">
        <v>100.3</v>
      </c>
      <c r="E19" s="46">
        <f>(C19/C5*100)</f>
        <v>4.009478857680738</v>
      </c>
      <c r="F19" s="57">
        <v>587.5</v>
      </c>
      <c r="G19" s="57">
        <v>107.3</v>
      </c>
      <c r="H19" s="25">
        <f>(F19/F5*100)</f>
        <v>2.940646491746168</v>
      </c>
      <c r="I19" s="47"/>
      <c r="J19" s="47"/>
      <c r="K19" s="56">
        <v>2867.5</v>
      </c>
      <c r="L19" s="57">
        <v>93.1</v>
      </c>
      <c r="M19" s="25">
        <f>(K19/K5)*100</f>
        <v>4.349870679520339</v>
      </c>
      <c r="N19" s="54">
        <v>743.8</v>
      </c>
      <c r="O19" s="54">
        <v>111</v>
      </c>
      <c r="P19" s="25">
        <f>(N19/N5)*100</f>
        <v>4.036862557801272</v>
      </c>
      <c r="Q19" s="52">
        <v>1151.2</v>
      </c>
      <c r="R19" s="52">
        <v>110.9</v>
      </c>
      <c r="S19" s="33">
        <f>(Q19/Q5)*100</f>
        <v>3.95485854647268</v>
      </c>
      <c r="T19" s="34"/>
      <c r="U19" s="34"/>
    </row>
    <row r="20" spans="2:21" s="5" customFormat="1" ht="15" customHeight="1">
      <c r="B20" s="89"/>
      <c r="C20" s="79"/>
      <c r="D20" s="90"/>
      <c r="E20" s="49">
        <v>100</v>
      </c>
      <c r="F20" s="88"/>
      <c r="G20" s="88"/>
      <c r="H20" s="50">
        <f>(F19/C19*100)</f>
        <v>10.981308411214954</v>
      </c>
      <c r="I20" s="48"/>
      <c r="J20" s="48"/>
      <c r="K20" s="87"/>
      <c r="L20" s="88"/>
      <c r="M20" s="51">
        <f>(K19/C19*100)</f>
        <v>53.598130841121495</v>
      </c>
      <c r="N20" s="92"/>
      <c r="O20" s="92"/>
      <c r="P20" s="51">
        <f>(N19/C19*100)</f>
        <v>13.902803738317756</v>
      </c>
      <c r="Q20" s="93"/>
      <c r="R20" s="94"/>
      <c r="S20" s="35">
        <f>(Q19/C19*100)</f>
        <v>21.517757009345793</v>
      </c>
      <c r="T20" s="34"/>
      <c r="U20" s="34"/>
    </row>
    <row r="21" spans="2:19" s="5" customFormat="1" ht="12.75" customHeight="1">
      <c r="B21" s="5" t="s">
        <v>11</v>
      </c>
      <c r="C21" s="39"/>
      <c r="F21" s="6"/>
      <c r="K21" s="6"/>
      <c r="N21" s="6"/>
      <c r="Q21" s="10"/>
      <c r="R21" s="86" t="s">
        <v>22</v>
      </c>
      <c r="S21" s="86"/>
    </row>
    <row r="22" spans="3:19" s="5" customFormat="1" ht="12.75" customHeight="1">
      <c r="C22" s="36"/>
      <c r="S22" s="19" t="s">
        <v>19</v>
      </c>
    </row>
    <row r="23" spans="3:19" ht="13.5" customHeight="1">
      <c r="C23" s="37"/>
      <c r="R23" s="91" t="s">
        <v>18</v>
      </c>
      <c r="S23" s="91"/>
    </row>
    <row r="24" spans="3:8" ht="13.5" customHeight="1">
      <c r="C24" s="37"/>
      <c r="F24" s="57"/>
      <c r="G24" s="57"/>
      <c r="H24" s="25"/>
    </row>
    <row r="25" spans="3:16" ht="13.5" customHeight="1">
      <c r="C25" s="37"/>
      <c r="F25" s="57"/>
      <c r="G25" s="57"/>
      <c r="H25" s="26"/>
      <c r="P25" s="6"/>
    </row>
    <row r="26" ht="13.5" customHeight="1">
      <c r="C26" s="37"/>
    </row>
    <row r="27" ht="13.5" customHeight="1">
      <c r="C27" s="37"/>
    </row>
    <row r="28" ht="13.5" customHeight="1">
      <c r="C28" s="38"/>
    </row>
    <row r="29" ht="13.5" customHeight="1">
      <c r="C29" s="38"/>
    </row>
    <row r="30" spans="3:18" ht="13.5" customHeight="1">
      <c r="C30" s="38"/>
      <c r="R30" s="28"/>
    </row>
    <row r="31" spans="3:17" ht="13.5" customHeight="1">
      <c r="C31" s="38"/>
      <c r="Q31" s="27"/>
    </row>
  </sheetData>
  <sheetProtection/>
  <mergeCells count="98">
    <mergeCell ref="B15:B16"/>
    <mergeCell ref="C15:C16"/>
    <mergeCell ref="D15:D16"/>
    <mergeCell ref="F15:F16"/>
    <mergeCell ref="F24:F25"/>
    <mergeCell ref="G24:G25"/>
    <mergeCell ref="B17:B18"/>
    <mergeCell ref="C17:C18"/>
    <mergeCell ref="D17:D18"/>
    <mergeCell ref="G19:G20"/>
    <mergeCell ref="F17:F18"/>
    <mergeCell ref="B19:B20"/>
    <mergeCell ref="C19:C20"/>
    <mergeCell ref="D19:D20"/>
    <mergeCell ref="F19:F20"/>
    <mergeCell ref="R23:S23"/>
    <mergeCell ref="N19:N20"/>
    <mergeCell ref="O19:O20"/>
    <mergeCell ref="Q19:Q20"/>
    <mergeCell ref="R19:R20"/>
    <mergeCell ref="N17:N18"/>
    <mergeCell ref="R21:S21"/>
    <mergeCell ref="K19:K20"/>
    <mergeCell ref="R15:R16"/>
    <mergeCell ref="R17:R18"/>
    <mergeCell ref="Q17:Q18"/>
    <mergeCell ref="L17:L18"/>
    <mergeCell ref="L19:L20"/>
    <mergeCell ref="G15:G16"/>
    <mergeCell ref="R13:R14"/>
    <mergeCell ref="K17:K18"/>
    <mergeCell ref="K15:K16"/>
    <mergeCell ref="L15:L16"/>
    <mergeCell ref="N15:N16"/>
    <mergeCell ref="O15:O16"/>
    <mergeCell ref="L13:L14"/>
    <mergeCell ref="O17:O18"/>
    <mergeCell ref="G17:G18"/>
    <mergeCell ref="B11:B12"/>
    <mergeCell ref="C11:C12"/>
    <mergeCell ref="D11:D12"/>
    <mergeCell ref="F11:F12"/>
    <mergeCell ref="B13:B14"/>
    <mergeCell ref="D9:D10"/>
    <mergeCell ref="F9:F10"/>
    <mergeCell ref="D13:D14"/>
    <mergeCell ref="F13:F14"/>
    <mergeCell ref="C13:C14"/>
    <mergeCell ref="K11:K12"/>
    <mergeCell ref="G11:G12"/>
    <mergeCell ref="K13:K14"/>
    <mergeCell ref="G13:G14"/>
    <mergeCell ref="K3:M3"/>
    <mergeCell ref="G5:G6"/>
    <mergeCell ref="G9:G10"/>
    <mergeCell ref="L11:L12"/>
    <mergeCell ref="K5:K6"/>
    <mergeCell ref="L5:L6"/>
    <mergeCell ref="B7:B8"/>
    <mergeCell ref="C7:C8"/>
    <mergeCell ref="D7:D8"/>
    <mergeCell ref="F7:F8"/>
    <mergeCell ref="G7:G8"/>
    <mergeCell ref="B9:B10"/>
    <mergeCell ref="C9:C10"/>
    <mergeCell ref="B3:B4"/>
    <mergeCell ref="C3:E3"/>
    <mergeCell ref="B5:B6"/>
    <mergeCell ref="C5:C6"/>
    <mergeCell ref="D5:D6"/>
    <mergeCell ref="F3:H3"/>
    <mergeCell ref="F5:F6"/>
    <mergeCell ref="Q3:S3"/>
    <mergeCell ref="N7:N8"/>
    <mergeCell ref="O7:O8"/>
    <mergeCell ref="Q7:Q8"/>
    <mergeCell ref="R7:R8"/>
    <mergeCell ref="N5:N6"/>
    <mergeCell ref="O5:O6"/>
    <mergeCell ref="Q5:Q6"/>
    <mergeCell ref="R5:R6"/>
    <mergeCell ref="N3:P3"/>
    <mergeCell ref="K9:K10"/>
    <mergeCell ref="L9:L10"/>
    <mergeCell ref="K7:K8"/>
    <mergeCell ref="L7:L8"/>
    <mergeCell ref="O9:O10"/>
    <mergeCell ref="Q9:Q10"/>
    <mergeCell ref="R9:R10"/>
    <mergeCell ref="R11:R12"/>
    <mergeCell ref="N13:N14"/>
    <mergeCell ref="Q15:Q16"/>
    <mergeCell ref="O11:O12"/>
    <mergeCell ref="Q11:Q12"/>
    <mergeCell ref="N9:N10"/>
    <mergeCell ref="N11:N12"/>
    <mergeCell ref="O13:O14"/>
    <mergeCell ref="Q13:Q14"/>
  </mergeCells>
  <printOptions horizontalCentered="1"/>
  <pageMargins left="0.5905511811023623" right="0.5905511811023623" top="0.5905511811023623" bottom="0.5905511811023623" header="0.5118110236220472" footer="0.5118110236220472"/>
  <pageSetup fitToWidth="2" fitToHeight="1" horizontalDpi="600" verticalDpi="600" orientation="portrait" paperSize="9" r:id="rId1"/>
  <ignoredErrors>
    <ignoredError sqref="F5 N5 C5 K5 Q5" formulaRange="1"/>
    <ignoredError sqref="H6 H20 H8 M6 M20 M18 P6 P20 S6 S20 E7:E19" evalError="1"/>
    <ignoredError sqref="H7 H9:H19 M7:M17 M19 P7:P19 S7:S19" evalError="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岡田真由美</dc:creator>
  <cp:keywords/>
  <dc:description/>
  <cp:lastModifiedBy>soumu063</cp:lastModifiedBy>
  <cp:lastPrinted>2013-01-24T00:56:25Z</cp:lastPrinted>
  <dcterms:created xsi:type="dcterms:W3CDTF">1998-04-04T10:31:00Z</dcterms:created>
  <dcterms:modified xsi:type="dcterms:W3CDTF">2016-02-24T07:10:46Z</dcterms:modified>
  <cp:category/>
  <cp:version/>
  <cp:contentType/>
  <cp:contentStatus/>
</cp:coreProperties>
</file>