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05" yWindow="65506" windowWidth="12315" windowHeight="9120" activeTab="1"/>
  </bookViews>
  <sheets>
    <sheet name="93(1)(2)" sheetId="1" r:id="rId1"/>
    <sheet name="93(3)" sheetId="2" r:id="rId2"/>
  </sheets>
  <definedNames>
    <definedName name="_xlnm.Print_Area" localSheetId="0">'93(1)(2)'!$A$1:$L$45</definedName>
    <definedName name="_xlnm.Print_Area" localSheetId="1">'93(3)'!$A$1:$W$36</definedName>
  </definedNames>
  <calcPr fullCalcOnLoad="1"/>
</workbook>
</file>

<file path=xl/sharedStrings.xml><?xml version="1.0" encoding="utf-8"?>
<sst xmlns="http://schemas.openxmlformats.org/spreadsheetml/2006/main" count="137" uniqueCount="63">
  <si>
    <t>単位　回・人</t>
  </si>
  <si>
    <t>区　　　　　　　　　　分</t>
  </si>
  <si>
    <t>目                                       的                                         別</t>
  </si>
  <si>
    <t>その他</t>
  </si>
  <si>
    <t>主　　催　　事　　業</t>
  </si>
  <si>
    <t>回数</t>
  </si>
  <si>
    <t>人数</t>
  </si>
  <si>
    <t>青少年教育</t>
  </si>
  <si>
    <t>成人学習</t>
  </si>
  <si>
    <t>高齢者学習</t>
  </si>
  <si>
    <t>分館事業</t>
  </si>
  <si>
    <t>小計</t>
  </si>
  <si>
    <t>行政機関</t>
  </si>
  <si>
    <t>合        計</t>
  </si>
  <si>
    <t>合  計</t>
  </si>
  <si>
    <t>利　用　に　供　し　た　も　の</t>
  </si>
  <si>
    <t>一般利用</t>
  </si>
  <si>
    <t>生涯学習
活動団体</t>
  </si>
  <si>
    <t>社会教育
関係団体</t>
  </si>
  <si>
    <t>地域自治
団体</t>
  </si>
  <si>
    <t>社会福祉
団体</t>
  </si>
  <si>
    <t>研  究  会
研  修  会
練  習  会
学  習  会</t>
  </si>
  <si>
    <t>講  習  会
講  演  会</t>
  </si>
  <si>
    <t>大　     会
発  表  会
展  示  会</t>
  </si>
  <si>
    <t>教　　  室
講　　  座
大　　  学
学　　  級</t>
  </si>
  <si>
    <t>会      議</t>
  </si>
  <si>
    <t xml:space="preserve">そ   の   他
(式典・祝賀会・相談・検診を
含む）      </t>
  </si>
  <si>
    <t>家庭教育
支援</t>
  </si>
  <si>
    <t>公民館数</t>
  </si>
  <si>
    <t>公民館の種別</t>
  </si>
  <si>
    <t>地 区 分 館</t>
  </si>
  <si>
    <t>資料　教育委員会 社会教育部</t>
  </si>
  <si>
    <t>公   民    館</t>
  </si>
  <si>
    <t>（１）  公民館数</t>
  </si>
  <si>
    <t>（２）　公民館事業の状況</t>
  </si>
  <si>
    <t>区　　　　　分</t>
  </si>
  <si>
    <t>中  央</t>
  </si>
  <si>
    <t>永  山</t>
  </si>
  <si>
    <t>東旭川</t>
  </si>
  <si>
    <t>神  楽</t>
  </si>
  <si>
    <t>末  広</t>
  </si>
  <si>
    <t>江丹別</t>
  </si>
  <si>
    <t>東鷹栖</t>
  </si>
  <si>
    <t>神  居</t>
  </si>
  <si>
    <t>西神楽</t>
  </si>
  <si>
    <t>北  星</t>
  </si>
  <si>
    <t>新旭川</t>
  </si>
  <si>
    <t>春光台</t>
  </si>
  <si>
    <t>愛  宕</t>
  </si>
  <si>
    <t>東  光</t>
  </si>
  <si>
    <t>主    催    事    業</t>
  </si>
  <si>
    <t>家庭教育支援</t>
  </si>
  <si>
    <t>生涯学習活動団体</t>
  </si>
  <si>
    <t>社会教育関係団体</t>
  </si>
  <si>
    <t>地域自治団体</t>
  </si>
  <si>
    <t>社会福祉団体</t>
  </si>
  <si>
    <t>93  公民館</t>
  </si>
  <si>
    <t>注　利用に供したものの中には公民館を利用した主催事業参加者を含む。</t>
  </si>
  <si>
    <t>公民館　　事業課</t>
  </si>
  <si>
    <t>（３）　　公　民　館　施</t>
  </si>
  <si>
    <t xml:space="preserve">設　利　用　状　況 </t>
  </si>
  <si>
    <t>平成26年度末現在</t>
  </si>
  <si>
    <t>平成26年度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</si>
</sst>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_ * #,##0_ ;_ * \-#,##0_ ;_ * &quot; -&quot;_ ;_ @_ "/>
    <numFmt numFmtId="179" formatCode="_ * #,##0_ ;_ * \-#,##0_ ;_ * &quot;  -&quot;_ ;_ @_ "/>
    <numFmt numFmtId="180" formatCode="_ * #,##0_ ;_ * \-#,##0_ ;_ * &quot;　-&quot;_ ;_ @_ "/>
    <numFmt numFmtId="181" formatCode="_ * #,##0_ ;_ * \-#,##0_ ;_ * &quot;　　-&quot;_ ;_ @_ "/>
    <numFmt numFmtId="182" formatCode="_ * #,##0_ ;_ * \-#,##0_ ;_ * &quot;- &quot;_ ;_ @_ "/>
    <numFmt numFmtId="183" formatCode="_ &quot;¥&quot;* #,##0.00_ ;_ &quot;¥&quot;* \-#,##0.00_ ;_ * &quot;-&quot;??_ ;_ @_ "/>
    <numFmt numFmtId="184" formatCode="_ * #,##0.00_ ;_ * \-#,##0.00_ ;_ * &quot;  -&quot;??_ ;_ @_ "/>
    <numFmt numFmtId="185" formatCode="#,##0;&quot;▲ &quot;#,##0"/>
    <numFmt numFmtId="186" formatCode="0_);[Red]\(0\)"/>
    <numFmt numFmtId="187" formatCode="&quot;¥&quot;#,##0_);[Red]\(&quot;¥&quot;#,##0\)"/>
  </numFmts>
  <fonts count="49">
    <font>
      <sz val="11"/>
      <name val="ＭＳ Ｐゴシック"/>
      <family val="3"/>
    </font>
    <font>
      <sz val="6"/>
      <name val="ＭＳ Ｐゴシック"/>
      <family val="3"/>
    </font>
    <font>
      <b/>
      <sz val="14"/>
      <name val="ＭＳ Ｐ明朝"/>
      <family val="1"/>
    </font>
    <font>
      <sz val="10"/>
      <name val="ＭＳ Ｐ明朝"/>
      <family val="1"/>
    </font>
    <font>
      <b/>
      <sz val="10"/>
      <name val="ＭＳ Ｐ明朝"/>
      <family val="1"/>
    </font>
    <font>
      <sz val="8"/>
      <name val="ＭＳ Ｐ明朝"/>
      <family val="1"/>
    </font>
    <font>
      <sz val="9"/>
      <name val="ＭＳ Ｐ明朝"/>
      <family val="1"/>
    </font>
    <font>
      <b/>
      <sz val="9"/>
      <name val="ＭＳ Ｐ明朝"/>
      <family val="1"/>
    </font>
    <font>
      <sz val="8"/>
      <name val="ＭＳ Ｐゴシック"/>
      <family val="3"/>
    </font>
    <font>
      <u val="single"/>
      <sz val="11"/>
      <color indexed="12"/>
      <name val="ＭＳ Ｐゴシック"/>
      <family val="3"/>
    </font>
    <font>
      <u val="single"/>
      <sz val="11"/>
      <color indexed="36"/>
      <name val="ＭＳ Ｐゴシック"/>
      <family val="3"/>
    </font>
    <font>
      <sz val="7.5"/>
      <name val="ＭＳ Ｐ明朝"/>
      <family val="1"/>
    </font>
    <font>
      <sz val="6.5"/>
      <name val="ＭＳ Ｐ明朝"/>
      <family val="1"/>
    </font>
    <font>
      <b/>
      <sz val="6.5"/>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color theme="0"/>
      </bottom>
    </border>
    <border>
      <left>
        <color indexed="63"/>
      </left>
      <right>
        <color indexed="63"/>
      </right>
      <top style="thin"/>
      <bottom style="thin">
        <color theme="0"/>
      </bottom>
    </border>
    <border>
      <left>
        <color indexed="63"/>
      </left>
      <right>
        <color indexed="63"/>
      </right>
      <top style="thin">
        <color theme="0"/>
      </top>
      <bottom style="thin">
        <color theme="0"/>
      </bottom>
    </border>
    <border>
      <left>
        <color indexed="63"/>
      </left>
      <right>
        <color indexed="63"/>
      </right>
      <top style="thin">
        <color theme="0"/>
      </top>
      <bottom style="thin"/>
    </border>
    <border>
      <left style="thin"/>
      <right>
        <color indexed="63"/>
      </right>
      <top style="thin"/>
      <bottom style="thin">
        <color theme="0"/>
      </bottom>
    </border>
    <border>
      <left>
        <color indexed="63"/>
      </left>
      <right style="thin">
        <color theme="0"/>
      </right>
      <top style="thin"/>
      <bottom style="thin">
        <color theme="0"/>
      </bottom>
    </border>
    <border>
      <left style="thin"/>
      <right>
        <color indexed="63"/>
      </right>
      <top>
        <color indexed="63"/>
      </top>
      <bottom style="thin"/>
    </border>
    <border>
      <left>
        <color indexed="63"/>
      </left>
      <right>
        <color indexed="63"/>
      </right>
      <top>
        <color indexed="63"/>
      </top>
      <bottom style="thin"/>
    </border>
    <border>
      <left>
        <color indexed="63"/>
      </left>
      <right style="thin">
        <color theme="0"/>
      </right>
      <top>
        <color indexed="63"/>
      </top>
      <bottom style="thin"/>
    </border>
    <border>
      <left>
        <color indexed="63"/>
      </left>
      <right style="thin">
        <color theme="1"/>
      </right>
      <top style="thin">
        <color indexed="8"/>
      </top>
      <bottom>
        <color indexed="63"/>
      </bottom>
    </border>
    <border>
      <left style="thin">
        <color theme="0"/>
      </left>
      <right style="thin">
        <color theme="0"/>
      </right>
      <top>
        <color indexed="63"/>
      </top>
      <bottom style="thin">
        <color theme="0"/>
      </bottom>
    </border>
    <border>
      <left>
        <color indexed="63"/>
      </left>
      <right style="thin">
        <color theme="1"/>
      </right>
      <top>
        <color indexed="63"/>
      </top>
      <bottom>
        <color indexed="63"/>
      </bottom>
    </border>
    <border>
      <left style="thin">
        <color theme="0"/>
      </left>
      <right style="thin">
        <color theme="0"/>
      </right>
      <top style="thin">
        <color theme="0"/>
      </top>
      <bottom style="thin">
        <color theme="0"/>
      </bottom>
    </border>
    <border>
      <left>
        <color indexed="63"/>
      </left>
      <right style="thin">
        <color theme="1"/>
      </right>
      <top>
        <color indexed="63"/>
      </top>
      <bottom style="thin">
        <color indexed="8"/>
      </bottom>
    </border>
    <border>
      <left>
        <color indexed="63"/>
      </left>
      <right style="thin">
        <color theme="0"/>
      </right>
      <top style="thin">
        <color theme="0"/>
      </top>
      <bottom style="thin">
        <color theme="0"/>
      </bottom>
    </border>
    <border>
      <left>
        <color indexed="63"/>
      </left>
      <right style="thin">
        <color theme="0"/>
      </right>
      <top style="thin">
        <color theme="0"/>
      </top>
      <bottom style="thin">
        <color theme="1"/>
      </bottom>
    </border>
    <border>
      <left style="thin">
        <color theme="0"/>
      </left>
      <right style="thin">
        <color theme="0"/>
      </right>
      <top style="thin">
        <color theme="0"/>
      </top>
      <bottom style="thin">
        <color theme="1"/>
      </bottom>
    </border>
    <border>
      <left>
        <color indexed="63"/>
      </left>
      <right style="thin">
        <color theme="0"/>
      </right>
      <top>
        <color indexed="63"/>
      </top>
      <bottom style="thin">
        <color theme="0"/>
      </bottom>
    </border>
    <border>
      <left>
        <color indexed="63"/>
      </left>
      <right style="thin">
        <color theme="1"/>
      </right>
      <top>
        <color indexed="63"/>
      </top>
      <bottom style="thin">
        <color theme="1"/>
      </bottom>
    </border>
    <border>
      <left style="thin">
        <color theme="1"/>
      </left>
      <right style="thin">
        <color theme="0"/>
      </right>
      <top style="thin">
        <color theme="0"/>
      </top>
      <bottom style="thin">
        <color theme="1"/>
      </bottom>
    </border>
    <border>
      <left style="thin">
        <color indexed="8"/>
      </left>
      <right>
        <color indexed="63"/>
      </right>
      <top>
        <color indexed="63"/>
      </top>
      <bottom>
        <color indexed="63"/>
      </bottom>
    </border>
    <border>
      <left>
        <color indexed="63"/>
      </left>
      <right style="thin">
        <color theme="0"/>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color theme="0"/>
      </bottom>
    </border>
    <border>
      <left style="thin"/>
      <right>
        <color indexed="63"/>
      </right>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theme="1"/>
      </left>
      <right style="thin">
        <color indexed="8"/>
      </right>
      <top style="double">
        <color indexed="8"/>
      </top>
      <bottom>
        <color indexed="63"/>
      </bottom>
    </border>
    <border>
      <left style="thin">
        <color theme="1"/>
      </left>
      <right style="thin">
        <color indexed="8"/>
      </right>
      <top>
        <color indexed="63"/>
      </top>
      <bottom style="thin">
        <color theme="1"/>
      </bottom>
    </border>
    <border>
      <left style="thin">
        <color indexed="8"/>
      </left>
      <right style="thin">
        <color indexed="8"/>
      </right>
      <top>
        <color indexed="63"/>
      </top>
      <bottom style="thin">
        <color theme="1"/>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color indexed="63"/>
      </right>
      <top>
        <color indexed="63"/>
      </top>
      <bottom style="thin">
        <color theme="1"/>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style="thin">
        <color indexed="8"/>
      </right>
      <top style="double">
        <color indexed="8"/>
      </top>
      <bottom style="thin"/>
    </border>
    <border>
      <left style="thin">
        <color indexed="8"/>
      </left>
      <right style="thin">
        <color indexed="8"/>
      </right>
      <top style="double">
        <color indexed="8"/>
      </top>
      <bottom style="thin"/>
    </border>
    <border>
      <left style="thin">
        <color indexed="8"/>
      </left>
      <right style="thin">
        <color theme="1"/>
      </right>
      <top style="double">
        <color indexed="8"/>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style="thin">
        <color theme="1"/>
      </right>
      <top style="thin"/>
      <bottom>
        <color indexed="63"/>
      </bottom>
    </border>
    <border>
      <left style="thin">
        <color indexed="8"/>
      </left>
      <right>
        <color indexed="63"/>
      </right>
      <top style="double">
        <color indexed="8"/>
      </top>
      <bottom style="thin"/>
    </border>
    <border>
      <left style="thin">
        <color indexed="8"/>
      </left>
      <right>
        <color indexed="63"/>
      </right>
      <top style="thin"/>
      <bottom style="thin">
        <color theme="1"/>
      </bottom>
    </border>
    <border>
      <left>
        <color indexed="63"/>
      </left>
      <right style="thin">
        <color indexed="8"/>
      </right>
      <top style="double">
        <color indexed="8"/>
      </top>
      <bottom>
        <color indexed="63"/>
      </bottom>
    </border>
    <border>
      <left>
        <color indexed="63"/>
      </left>
      <right style="thin">
        <color indexed="8"/>
      </right>
      <top>
        <color indexed="63"/>
      </top>
      <bottom style="thin">
        <color theme="1"/>
      </bottom>
    </border>
    <border>
      <left style="thin"/>
      <right style="thin">
        <color theme="0"/>
      </right>
      <top style="thin"/>
      <bottom style="thin">
        <color theme="0"/>
      </bottom>
    </border>
    <border>
      <left style="thin">
        <color theme="0"/>
      </left>
      <right style="thin">
        <color theme="0"/>
      </right>
      <top style="thin"/>
      <bottom style="thin">
        <color theme="0"/>
      </bottom>
    </border>
    <border>
      <left style="thin"/>
      <right style="thin">
        <color theme="0"/>
      </right>
      <top style="thin">
        <color theme="0"/>
      </top>
      <bottom style="thin">
        <color theme="0"/>
      </bottom>
    </border>
    <border>
      <left style="thin"/>
      <right>
        <color indexed="63"/>
      </right>
      <top style="thin">
        <color theme="0"/>
      </top>
      <bottom style="thin"/>
    </border>
    <border>
      <left>
        <color indexed="63"/>
      </left>
      <right style="thin">
        <color theme="0"/>
      </right>
      <top style="thin">
        <color theme="0"/>
      </top>
      <bottom style="thin"/>
    </border>
    <border>
      <left style="thin">
        <color theme="0"/>
      </left>
      <right style="thin">
        <color theme="0"/>
      </right>
      <top style="thin">
        <color theme="0"/>
      </top>
      <bottom style="thin"/>
    </border>
    <border>
      <left style="thin"/>
      <right style="thin">
        <color theme="0"/>
      </right>
      <top>
        <color indexed="63"/>
      </top>
      <bottom style="thin">
        <color theme="0"/>
      </bottom>
    </border>
    <border>
      <left style="thin"/>
      <right>
        <color indexed="63"/>
      </right>
      <top style="thin">
        <color theme="0"/>
      </top>
      <bottom style="thin">
        <color theme="0"/>
      </bottom>
    </border>
    <border>
      <left style="thin">
        <color theme="0"/>
      </left>
      <right style="thin">
        <color theme="0"/>
      </right>
      <top>
        <color indexed="63"/>
      </top>
      <bottom style="thin"/>
    </border>
    <border>
      <left style="thin">
        <color theme="0"/>
      </left>
      <right>
        <color indexed="63"/>
      </right>
      <top>
        <color indexed="63"/>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151">
    <xf numFmtId="0" fontId="0" fillId="0" borderId="0" xfId="0" applyAlignment="1">
      <alignment/>
    </xf>
    <xf numFmtId="0" fontId="3"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6" fillId="0" borderId="0" xfId="0" applyFont="1" applyFill="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3" fillId="0" borderId="11" xfId="0" applyFont="1" applyFill="1" applyBorder="1" applyAlignment="1">
      <alignment vertical="center"/>
    </xf>
    <xf numFmtId="41" fontId="7" fillId="33" borderId="12" xfId="0" applyNumberFormat="1" applyFont="1" applyFill="1" applyBorder="1" applyAlignment="1">
      <alignment vertical="center"/>
    </xf>
    <xf numFmtId="41" fontId="7" fillId="33" borderId="13" xfId="0" applyNumberFormat="1" applyFont="1" applyFill="1" applyBorder="1" applyAlignment="1">
      <alignment vertical="center"/>
    </xf>
    <xf numFmtId="41" fontId="7" fillId="33" borderId="14" xfId="0" applyNumberFormat="1" applyFont="1" applyFill="1" applyBorder="1" applyAlignment="1">
      <alignment vertical="center"/>
    </xf>
    <xf numFmtId="41" fontId="7" fillId="33" borderId="11" xfId="0" applyNumberFormat="1" applyFont="1" applyFill="1" applyBorder="1" applyAlignment="1">
      <alignment vertical="center"/>
    </xf>
    <xf numFmtId="41" fontId="7" fillId="33" borderId="15" xfId="0" applyNumberFormat="1" applyFont="1" applyFill="1" applyBorder="1" applyAlignment="1">
      <alignment horizontal="right" vertical="center"/>
    </xf>
    <xf numFmtId="41" fontId="7" fillId="33" borderId="12" xfId="0" applyNumberFormat="1" applyFont="1" applyFill="1" applyBorder="1" applyAlignment="1">
      <alignment horizontal="right" vertical="center"/>
    </xf>
    <xf numFmtId="41" fontId="7" fillId="33" borderId="16" xfId="0" applyNumberFormat="1" applyFont="1" applyFill="1" applyBorder="1" applyAlignment="1">
      <alignment horizontal="right" vertical="center"/>
    </xf>
    <xf numFmtId="41" fontId="7" fillId="33" borderId="17" xfId="0" applyNumberFormat="1" applyFont="1" applyFill="1" applyBorder="1" applyAlignment="1">
      <alignment horizontal="right" vertical="center"/>
    </xf>
    <xf numFmtId="41" fontId="7" fillId="33" borderId="18" xfId="0" applyNumberFormat="1" applyFont="1" applyFill="1" applyBorder="1" applyAlignment="1">
      <alignment horizontal="right" vertical="center"/>
    </xf>
    <xf numFmtId="41" fontId="7" fillId="33" borderId="19" xfId="0" applyNumberFormat="1" applyFont="1" applyFill="1" applyBorder="1" applyAlignment="1">
      <alignment horizontal="right" vertical="center"/>
    </xf>
    <xf numFmtId="41" fontId="7" fillId="33" borderId="18" xfId="0" applyNumberFormat="1"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horizontal="center" vertical="center"/>
    </xf>
    <xf numFmtId="41" fontId="4" fillId="33" borderId="21" xfId="0" applyNumberFormat="1" applyFont="1" applyFill="1" applyBorder="1" applyAlignment="1">
      <alignment vertical="center" shrinkToFit="1"/>
    </xf>
    <xf numFmtId="0" fontId="3" fillId="0" borderId="22" xfId="0" applyFont="1" applyFill="1" applyBorder="1" applyAlignment="1">
      <alignment horizontal="center" vertical="center"/>
    </xf>
    <xf numFmtId="41" fontId="4" fillId="33" borderId="23" xfId="0" applyNumberFormat="1" applyFont="1" applyFill="1" applyBorder="1" applyAlignment="1">
      <alignment vertical="center" shrinkToFit="1"/>
    </xf>
    <xf numFmtId="0" fontId="3" fillId="0" borderId="24" xfId="0" applyFont="1" applyFill="1" applyBorder="1" applyAlignment="1">
      <alignment horizontal="center" vertical="center"/>
    </xf>
    <xf numFmtId="41" fontId="4" fillId="33" borderId="25" xfId="0" applyNumberFormat="1" applyFont="1" applyFill="1" applyBorder="1" applyAlignment="1">
      <alignment vertical="center" shrinkToFit="1"/>
    </xf>
    <xf numFmtId="41" fontId="4" fillId="33" borderId="26" xfId="0" applyNumberFormat="1" applyFont="1" applyFill="1" applyBorder="1" applyAlignment="1">
      <alignment vertical="center" shrinkToFit="1"/>
    </xf>
    <xf numFmtId="41" fontId="4" fillId="33" borderId="27" xfId="0" applyNumberFormat="1" applyFont="1" applyFill="1" applyBorder="1" applyAlignment="1">
      <alignment vertical="center" shrinkToFit="1"/>
    </xf>
    <xf numFmtId="0" fontId="4" fillId="0" borderId="0" xfId="0" applyFont="1" applyFill="1" applyAlignment="1">
      <alignment vertical="center"/>
    </xf>
    <xf numFmtId="0" fontId="4" fillId="0" borderId="20" xfId="0" applyFont="1" applyFill="1" applyBorder="1" applyAlignment="1">
      <alignment horizontal="center" vertical="center"/>
    </xf>
    <xf numFmtId="41" fontId="4" fillId="33" borderId="28" xfId="0" applyNumberFormat="1" applyFont="1" applyFill="1" applyBorder="1" applyAlignment="1">
      <alignment vertical="center" shrinkToFit="1"/>
    </xf>
    <xf numFmtId="0" fontId="4" fillId="0" borderId="29" xfId="0" applyFont="1" applyFill="1" applyBorder="1" applyAlignment="1">
      <alignment horizontal="center" vertical="center"/>
    </xf>
    <xf numFmtId="41" fontId="4" fillId="33" borderId="30" xfId="0" applyNumberFormat="1" applyFont="1" applyFill="1" applyBorder="1" applyAlignment="1">
      <alignment vertical="center" shrinkToFit="1"/>
    </xf>
    <xf numFmtId="0" fontId="3" fillId="0" borderId="31" xfId="0" applyFont="1" applyFill="1" applyBorder="1" applyAlignment="1">
      <alignment horizontal="center" vertical="center" wrapText="1"/>
    </xf>
    <xf numFmtId="41" fontId="4" fillId="33" borderId="0" xfId="0" applyNumberFormat="1" applyFont="1" applyFill="1" applyBorder="1" applyAlignment="1">
      <alignment vertical="center" shrinkToFit="1"/>
    </xf>
    <xf numFmtId="41" fontId="4" fillId="33" borderId="32" xfId="0" applyNumberFormat="1" applyFont="1" applyFill="1" applyBorder="1" applyAlignment="1">
      <alignment vertical="center" shrinkToFi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0" fontId="4"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right" vertical="center"/>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36"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12" fillId="33" borderId="0" xfId="0" applyFont="1" applyFill="1" applyBorder="1" applyAlignment="1">
      <alignment vertical="center"/>
    </xf>
    <xf numFmtId="0" fontId="12" fillId="33" borderId="0" xfId="0" applyFont="1" applyFill="1" applyAlignment="1">
      <alignment vertical="center"/>
    </xf>
    <xf numFmtId="0" fontId="13" fillId="33" borderId="0" xfId="0" applyFont="1" applyFill="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6" fillId="33" borderId="0" xfId="0" applyFont="1" applyFill="1" applyAlignment="1">
      <alignment vertical="center"/>
    </xf>
    <xf numFmtId="0" fontId="6" fillId="33" borderId="37" xfId="0" applyFont="1" applyFill="1" applyBorder="1" applyAlignment="1">
      <alignment horizontal="distributed"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6" fillId="33" borderId="33"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40" xfId="0" applyFont="1" applyFill="1" applyBorder="1" applyAlignment="1">
      <alignment horizontal="distributed" vertical="center" wrapText="1"/>
    </xf>
    <xf numFmtId="0" fontId="6" fillId="33" borderId="17" xfId="0" applyFont="1" applyFill="1" applyBorder="1" applyAlignment="1">
      <alignment horizontal="distributed" vertical="center" wrapText="1"/>
    </xf>
    <xf numFmtId="0" fontId="3" fillId="33" borderId="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34" xfId="0" applyFont="1" applyFill="1" applyBorder="1" applyAlignment="1">
      <alignment horizontal="center" vertical="center"/>
    </xf>
    <xf numFmtId="0" fontId="7" fillId="33" borderId="40"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43" xfId="0" applyFont="1" applyFill="1" applyBorder="1" applyAlignment="1">
      <alignment horizontal="center" vertical="center"/>
    </xf>
    <xf numFmtId="0" fontId="5" fillId="33" borderId="4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8" fillId="33" borderId="4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33" borderId="0" xfId="0" applyFont="1" applyFill="1" applyAlignment="1">
      <alignment horizontal="center" vertical="center"/>
    </xf>
    <xf numFmtId="0" fontId="3" fillId="0" borderId="43"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distributed" vertical="center" wrapText="1"/>
    </xf>
    <xf numFmtId="0" fontId="3" fillId="0" borderId="51" xfId="0" applyFont="1" applyFill="1" applyBorder="1" applyAlignment="1">
      <alignment horizontal="distributed" vertical="center" wrapText="1"/>
    </xf>
    <xf numFmtId="0" fontId="4" fillId="0" borderId="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 fillId="0" borderId="53" xfId="0" applyFont="1" applyFill="1" applyBorder="1" applyAlignment="1">
      <alignment horizontal="distributed" vertical="center" textRotation="255"/>
    </xf>
    <xf numFmtId="0" fontId="3" fillId="0" borderId="54" xfId="0" applyFont="1" applyFill="1" applyBorder="1" applyAlignment="1">
      <alignment vertical="center" textRotation="255"/>
    </xf>
    <xf numFmtId="0" fontId="3" fillId="0" borderId="55" xfId="0" applyFont="1" applyFill="1" applyBorder="1" applyAlignment="1">
      <alignment vertical="center" textRotation="255"/>
    </xf>
    <xf numFmtId="0" fontId="3" fillId="0" borderId="56" xfId="0" applyFont="1" applyFill="1" applyBorder="1" applyAlignment="1">
      <alignment horizontal="distributed" vertical="center" wrapText="1"/>
    </xf>
    <xf numFmtId="0" fontId="3" fillId="0" borderId="57" xfId="0" applyFont="1" applyFill="1" applyBorder="1" applyAlignment="1">
      <alignment horizontal="distributed" vertical="center" wrapText="1"/>
    </xf>
    <xf numFmtId="0" fontId="14" fillId="0" borderId="58" xfId="0" applyFont="1" applyFill="1" applyBorder="1" applyAlignment="1">
      <alignment/>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41" fontId="6" fillId="0" borderId="69" xfId="0" applyNumberFormat="1" applyFont="1" applyFill="1" applyBorder="1" applyAlignment="1">
      <alignment vertical="center"/>
    </xf>
    <xf numFmtId="41" fontId="6" fillId="0" borderId="70" xfId="0" applyNumberFormat="1" applyFont="1" applyFill="1" applyBorder="1" applyAlignment="1">
      <alignment vertical="center"/>
    </xf>
    <xf numFmtId="41" fontId="6" fillId="0" borderId="70" xfId="0" applyNumberFormat="1" applyFont="1" applyFill="1" applyBorder="1" applyAlignment="1">
      <alignment horizontal="right" vertical="center"/>
    </xf>
    <xf numFmtId="41" fontId="6" fillId="0" borderId="71" xfId="0" applyNumberFormat="1" applyFont="1" applyFill="1" applyBorder="1" applyAlignment="1">
      <alignment vertical="center"/>
    </xf>
    <xf numFmtId="41" fontId="6" fillId="0" borderId="23" xfId="0" applyNumberFormat="1" applyFont="1" applyFill="1" applyBorder="1" applyAlignment="1">
      <alignment vertical="center"/>
    </xf>
    <xf numFmtId="41" fontId="6" fillId="0" borderId="23" xfId="0" applyNumberFormat="1" applyFont="1" applyFill="1" applyBorder="1" applyAlignment="1">
      <alignment horizontal="right" vertical="center"/>
    </xf>
    <xf numFmtId="41" fontId="6" fillId="0" borderId="71" xfId="0" applyNumberFormat="1" applyFont="1" applyFill="1" applyBorder="1" applyAlignment="1">
      <alignment horizontal="right" vertical="center"/>
    </xf>
    <xf numFmtId="41" fontId="6" fillId="0" borderId="25" xfId="0" applyNumberFormat="1" applyFont="1" applyFill="1" applyBorder="1" applyAlignment="1">
      <alignment vertical="center"/>
    </xf>
    <xf numFmtId="41" fontId="6" fillId="0" borderId="72" xfId="0" applyNumberFormat="1" applyFont="1" applyFill="1" applyBorder="1" applyAlignment="1">
      <alignment vertical="center"/>
    </xf>
    <xf numFmtId="41" fontId="6" fillId="0" borderId="73" xfId="0" applyNumberFormat="1" applyFont="1" applyFill="1" applyBorder="1" applyAlignment="1">
      <alignment vertical="center"/>
    </xf>
    <xf numFmtId="41" fontId="6" fillId="0" borderId="74" xfId="0" applyNumberFormat="1" applyFont="1" applyFill="1" applyBorder="1" applyAlignment="1">
      <alignment vertical="center"/>
    </xf>
    <xf numFmtId="41" fontId="6" fillId="0" borderId="75" xfId="0" applyNumberFormat="1" applyFont="1" applyFill="1" applyBorder="1" applyAlignment="1">
      <alignment horizontal="right" vertical="center"/>
    </xf>
    <xf numFmtId="41" fontId="6" fillId="0" borderId="21" xfId="0" applyNumberFormat="1" applyFont="1" applyFill="1" applyBorder="1" applyAlignment="1">
      <alignment horizontal="right" vertical="center"/>
    </xf>
    <xf numFmtId="41" fontId="6" fillId="0" borderId="76" xfId="0" applyNumberFormat="1" applyFont="1" applyFill="1" applyBorder="1" applyAlignment="1">
      <alignment horizontal="right" vertical="center"/>
    </xf>
    <xf numFmtId="41" fontId="6" fillId="0" borderId="25" xfId="0" applyNumberFormat="1" applyFont="1" applyFill="1" applyBorder="1" applyAlignment="1">
      <alignment horizontal="right" vertical="center"/>
    </xf>
    <xf numFmtId="41" fontId="6" fillId="0" borderId="17" xfId="0" applyNumberFormat="1" applyFont="1" applyFill="1" applyBorder="1" applyAlignment="1">
      <alignment horizontal="right" vertical="center"/>
    </xf>
    <xf numFmtId="41" fontId="6" fillId="0" borderId="19" xfId="0" applyNumberFormat="1" applyFont="1" applyFill="1" applyBorder="1" applyAlignment="1">
      <alignment horizontal="right" vertical="center"/>
    </xf>
    <xf numFmtId="41" fontId="6" fillId="0" borderId="77" xfId="0" applyNumberFormat="1" applyFont="1" applyFill="1" applyBorder="1" applyAlignment="1">
      <alignment horizontal="right" vertical="center"/>
    </xf>
    <xf numFmtId="41" fontId="3" fillId="0" borderId="28" xfId="0" applyNumberFormat="1" applyFont="1" applyFill="1" applyBorder="1" applyAlignment="1">
      <alignment vertical="center" shrinkToFit="1"/>
    </xf>
    <xf numFmtId="41" fontId="3" fillId="0" borderId="21" xfId="0" applyNumberFormat="1" applyFont="1" applyFill="1" applyBorder="1" applyAlignment="1">
      <alignment vertical="center" shrinkToFit="1"/>
    </xf>
    <xf numFmtId="41" fontId="3" fillId="0" borderId="78" xfId="0" applyNumberFormat="1" applyFont="1" applyFill="1" applyBorder="1" applyAlignment="1">
      <alignment vertical="center" shrinkToFit="1"/>
    </xf>
    <xf numFmtId="41" fontId="3" fillId="0" borderId="32" xfId="0" applyNumberFormat="1" applyFont="1" applyFill="1" applyBorder="1" applyAlignment="1">
      <alignment vertical="center" shrinkToFit="1"/>
    </xf>
    <xf numFmtId="41" fontId="3" fillId="0" borderId="21" xfId="0" applyNumberFormat="1" applyFont="1" applyFill="1" applyBorder="1" applyAlignment="1">
      <alignment horizontal="right" vertical="center" shrinkToFit="1"/>
    </xf>
    <xf numFmtId="41" fontId="3" fillId="0" borderId="25" xfId="0" applyNumberFormat="1" applyFont="1" applyFill="1" applyBorder="1" applyAlignment="1">
      <alignment vertical="center" shrinkToFit="1"/>
    </xf>
    <xf numFmtId="41" fontId="3" fillId="0" borderId="23" xfId="0" applyNumberFormat="1" applyFont="1" applyFill="1" applyBorder="1" applyAlignment="1">
      <alignment vertical="center" shrinkToFit="1"/>
    </xf>
    <xf numFmtId="41" fontId="3" fillId="0" borderId="23" xfId="0" applyNumberFormat="1" applyFont="1" applyFill="1" applyBorder="1" applyAlignment="1">
      <alignment horizontal="right" vertical="center" shrinkToFit="1"/>
    </xf>
    <xf numFmtId="41" fontId="3" fillId="0" borderId="25" xfId="0" applyNumberFormat="1" applyFont="1" applyFill="1" applyBorder="1" applyAlignment="1">
      <alignment horizontal="right" vertical="center" shrinkToFit="1"/>
    </xf>
    <xf numFmtId="41" fontId="3" fillId="0" borderId="78" xfId="0" applyNumberFormat="1" applyFont="1" applyFill="1" applyBorder="1" applyAlignment="1">
      <alignment horizontal="right" vertical="center" shrinkToFit="1"/>
    </xf>
    <xf numFmtId="41" fontId="3" fillId="0" borderId="32" xfId="0" applyNumberFormat="1" applyFont="1" applyFill="1" applyBorder="1" applyAlignment="1">
      <alignment horizontal="right" vertical="center" shrinkToFit="1"/>
    </xf>
    <xf numFmtId="41" fontId="3" fillId="0" borderId="0" xfId="0" applyNumberFormat="1" applyFont="1" applyFill="1" applyBorder="1" applyAlignment="1">
      <alignment vertical="center" shrinkToFit="1"/>
    </xf>
    <xf numFmtId="41" fontId="3" fillId="0" borderId="26" xfId="0" applyNumberFormat="1" applyFont="1" applyFill="1" applyBorder="1" applyAlignment="1">
      <alignment vertical="center" shrinkToFit="1"/>
    </xf>
    <xf numFmtId="41" fontId="3" fillId="0" borderId="27" xfId="0" applyNumberFormat="1" applyFont="1" applyFill="1" applyBorder="1" applyAlignment="1">
      <alignment vertical="center" shrinkToFit="1"/>
    </xf>
    <xf numFmtId="41" fontId="3" fillId="0" borderId="28" xfId="0" applyNumberFormat="1" applyFont="1" applyFill="1" applyBorder="1" applyAlignment="1">
      <alignment horizontal="right" vertical="center" shrinkToFit="1"/>
    </xf>
    <xf numFmtId="41" fontId="3" fillId="0" borderId="79" xfId="0" applyNumberFormat="1" applyFont="1" applyFill="1" applyBorder="1" applyAlignment="1">
      <alignment vertical="center" shrinkToFit="1"/>
    </xf>
    <xf numFmtId="41" fontId="3" fillId="0" borderId="80"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45"/>
  <sheetViews>
    <sheetView showGridLines="0" view="pageBreakPreview" zoomScaleSheetLayoutView="100" zoomScalePageLayoutView="0" workbookViewId="0" topLeftCell="A1">
      <selection activeCell="M5" sqref="M5"/>
    </sheetView>
  </sheetViews>
  <sheetFormatPr defaultColWidth="9.00390625" defaultRowHeight="16.5" customHeight="1"/>
  <cols>
    <col min="1" max="1" width="1.625" style="1" customWidth="1"/>
    <col min="2" max="2" width="3.25390625" style="1" bestFit="1" customWidth="1"/>
    <col min="3" max="3" width="10.625" style="1" customWidth="1"/>
    <col min="4" max="4" width="5.625" style="1" bestFit="1" customWidth="1"/>
    <col min="5" max="11" width="10.00390625" style="1" customWidth="1"/>
    <col min="12" max="12" width="1.625" style="1" customWidth="1"/>
    <col min="13" max="16384" width="9.00390625" style="1" customWidth="1"/>
  </cols>
  <sheetData>
    <row r="1" spans="2:11" ht="18" customHeight="1">
      <c r="B1" s="85" t="s">
        <v>56</v>
      </c>
      <c r="C1" s="85"/>
      <c r="D1" s="85"/>
      <c r="E1" s="85"/>
      <c r="F1" s="85"/>
      <c r="G1" s="85"/>
      <c r="H1" s="85"/>
      <c r="I1" s="85"/>
      <c r="J1" s="85"/>
      <c r="K1" s="85"/>
    </row>
    <row r="2" spans="2:11" ht="16.5" customHeight="1">
      <c r="B2" s="2"/>
      <c r="C2" s="2"/>
      <c r="D2" s="2"/>
      <c r="E2" s="2"/>
      <c r="F2" s="2"/>
      <c r="G2" s="2"/>
      <c r="H2" s="2"/>
      <c r="I2" s="2"/>
      <c r="J2" s="2"/>
      <c r="K2" s="2"/>
    </row>
    <row r="3" spans="2:11" ht="16.5" customHeight="1">
      <c r="B3" s="86" t="s">
        <v>33</v>
      </c>
      <c r="C3" s="86"/>
      <c r="D3" s="86"/>
      <c r="E3" s="86"/>
      <c r="F3" s="86"/>
      <c r="G3" s="86"/>
      <c r="H3" s="86"/>
      <c r="I3" s="86"/>
      <c r="J3" s="86"/>
      <c r="K3" s="86"/>
    </row>
    <row r="4" spans="2:11" ht="16.5" customHeight="1" thickBot="1">
      <c r="B4" s="3"/>
      <c r="C4" s="3"/>
      <c r="D4" s="3"/>
      <c r="E4" s="3"/>
      <c r="F4" s="3"/>
      <c r="G4" s="3"/>
      <c r="H4" s="4" t="s">
        <v>61</v>
      </c>
      <c r="I4" s="3"/>
      <c r="J4" s="3"/>
      <c r="K4" s="3"/>
    </row>
    <row r="5" spans="5:8" ht="16.5" customHeight="1" thickTop="1">
      <c r="E5" s="59" t="s">
        <v>29</v>
      </c>
      <c r="F5" s="60"/>
      <c r="G5" s="60" t="s">
        <v>28</v>
      </c>
      <c r="H5" s="88"/>
    </row>
    <row r="6" spans="2:11" ht="16.5" customHeight="1">
      <c r="B6" s="42"/>
      <c r="C6" s="43"/>
      <c r="D6" s="42"/>
      <c r="E6" s="66" t="s">
        <v>32</v>
      </c>
      <c r="F6" s="67"/>
      <c r="G6" s="112">
        <v>14</v>
      </c>
      <c r="H6" s="113"/>
      <c r="I6" s="42"/>
      <c r="J6" s="42"/>
      <c r="K6" s="42"/>
    </row>
    <row r="7" spans="2:11" ht="16.5" customHeight="1">
      <c r="B7" s="42"/>
      <c r="C7" s="43"/>
      <c r="D7" s="42"/>
      <c r="E7" s="68" t="s">
        <v>30</v>
      </c>
      <c r="F7" s="69"/>
      <c r="G7" s="114">
        <v>14</v>
      </c>
      <c r="H7" s="115"/>
      <c r="I7" s="42"/>
      <c r="J7" s="42"/>
      <c r="K7" s="42"/>
    </row>
    <row r="8" spans="2:11" ht="16.5" customHeight="1">
      <c r="B8" s="44"/>
      <c r="C8" s="44"/>
      <c r="D8" s="44"/>
      <c r="E8" s="44"/>
      <c r="F8" s="44"/>
      <c r="G8" s="44"/>
      <c r="H8" s="44"/>
      <c r="I8" s="44"/>
      <c r="J8" s="44"/>
      <c r="K8" s="44"/>
    </row>
    <row r="9" spans="2:11" ht="16.5" customHeight="1">
      <c r="B9" s="87" t="s">
        <v>34</v>
      </c>
      <c r="C9" s="87"/>
      <c r="D9" s="87"/>
      <c r="E9" s="87"/>
      <c r="F9" s="87"/>
      <c r="G9" s="87"/>
      <c r="H9" s="87"/>
      <c r="I9" s="87"/>
      <c r="J9" s="87"/>
      <c r="K9" s="87"/>
    </row>
    <row r="10" spans="2:11" ht="16.5" customHeight="1" thickBot="1">
      <c r="B10" s="44" t="s">
        <v>0</v>
      </c>
      <c r="C10" s="44"/>
      <c r="D10" s="44"/>
      <c r="E10" s="44"/>
      <c r="F10" s="44"/>
      <c r="G10" s="44"/>
      <c r="H10" s="44"/>
      <c r="I10" s="44"/>
      <c r="J10" s="44"/>
      <c r="K10" s="45" t="s">
        <v>62</v>
      </c>
    </row>
    <row r="11" spans="2:11" ht="16.5" customHeight="1" thickTop="1">
      <c r="B11" s="73" t="s">
        <v>1</v>
      </c>
      <c r="C11" s="74"/>
      <c r="D11" s="74"/>
      <c r="E11" s="77" t="s">
        <v>2</v>
      </c>
      <c r="F11" s="77"/>
      <c r="G11" s="77"/>
      <c r="H11" s="77"/>
      <c r="I11" s="77"/>
      <c r="J11" s="77"/>
      <c r="K11" s="78"/>
    </row>
    <row r="12" spans="2:11" ht="16.5" customHeight="1">
      <c r="B12" s="75"/>
      <c r="C12" s="76"/>
      <c r="D12" s="76"/>
      <c r="E12" s="79" t="s">
        <v>24</v>
      </c>
      <c r="F12" s="79" t="s">
        <v>22</v>
      </c>
      <c r="G12" s="79" t="s">
        <v>23</v>
      </c>
      <c r="H12" s="79" t="s">
        <v>21</v>
      </c>
      <c r="I12" s="79" t="s">
        <v>25</v>
      </c>
      <c r="J12" s="80" t="s">
        <v>26</v>
      </c>
      <c r="K12" s="70" t="s">
        <v>14</v>
      </c>
    </row>
    <row r="13" spans="2:11" ht="16.5" customHeight="1">
      <c r="B13" s="75"/>
      <c r="C13" s="76"/>
      <c r="D13" s="76"/>
      <c r="E13" s="79"/>
      <c r="F13" s="79"/>
      <c r="G13" s="79"/>
      <c r="H13" s="79"/>
      <c r="I13" s="79"/>
      <c r="J13" s="81"/>
      <c r="K13" s="71"/>
    </row>
    <row r="14" spans="2:11" ht="16.5" customHeight="1">
      <c r="B14" s="75"/>
      <c r="C14" s="76"/>
      <c r="D14" s="76"/>
      <c r="E14" s="79"/>
      <c r="F14" s="79"/>
      <c r="G14" s="79"/>
      <c r="H14" s="79"/>
      <c r="I14" s="79"/>
      <c r="J14" s="82"/>
      <c r="K14" s="72"/>
    </row>
    <row r="15" spans="2:11" ht="16.5" customHeight="1">
      <c r="B15" s="61" t="s">
        <v>4</v>
      </c>
      <c r="C15" s="64" t="s">
        <v>27</v>
      </c>
      <c r="D15" s="46" t="s">
        <v>5</v>
      </c>
      <c r="E15" s="116">
        <v>23</v>
      </c>
      <c r="F15" s="117">
        <v>253</v>
      </c>
      <c r="G15" s="118">
        <v>0</v>
      </c>
      <c r="H15" s="118">
        <v>0</v>
      </c>
      <c r="I15" s="118">
        <v>0</v>
      </c>
      <c r="J15" s="118">
        <v>0</v>
      </c>
      <c r="K15" s="12">
        <f>SUM(E15:J15)</f>
        <v>276</v>
      </c>
    </row>
    <row r="16" spans="2:11" ht="16.5" customHeight="1">
      <c r="B16" s="62"/>
      <c r="C16" s="65"/>
      <c r="D16" s="47" t="s">
        <v>6</v>
      </c>
      <c r="E16" s="119">
        <v>428</v>
      </c>
      <c r="F16" s="120">
        <v>7262</v>
      </c>
      <c r="G16" s="121">
        <v>0</v>
      </c>
      <c r="H16" s="121">
        <v>0</v>
      </c>
      <c r="I16" s="121">
        <v>0</v>
      </c>
      <c r="J16" s="121">
        <v>0</v>
      </c>
      <c r="K16" s="13">
        <f>SUM(E16:J16)</f>
        <v>7690</v>
      </c>
    </row>
    <row r="17" spans="2:11" ht="16.5" customHeight="1">
      <c r="B17" s="62"/>
      <c r="C17" s="64" t="s">
        <v>7</v>
      </c>
      <c r="D17" s="46" t="s">
        <v>5</v>
      </c>
      <c r="E17" s="119">
        <v>349</v>
      </c>
      <c r="F17" s="120">
        <v>88</v>
      </c>
      <c r="G17" s="121">
        <v>1</v>
      </c>
      <c r="H17" s="121">
        <v>0</v>
      </c>
      <c r="I17" s="121">
        <v>0</v>
      </c>
      <c r="J17" s="121">
        <v>0</v>
      </c>
      <c r="K17" s="13">
        <f aca="true" t="shared" si="0" ref="K17:K42">SUM(E17:J17)</f>
        <v>438</v>
      </c>
    </row>
    <row r="18" spans="2:11" ht="16.5" customHeight="1">
      <c r="B18" s="62"/>
      <c r="C18" s="65"/>
      <c r="D18" s="47" t="s">
        <v>6</v>
      </c>
      <c r="E18" s="119">
        <v>9155</v>
      </c>
      <c r="F18" s="120">
        <v>2868</v>
      </c>
      <c r="G18" s="121">
        <v>97</v>
      </c>
      <c r="H18" s="121">
        <v>0</v>
      </c>
      <c r="I18" s="121">
        <v>0</v>
      </c>
      <c r="J18" s="121">
        <v>0</v>
      </c>
      <c r="K18" s="13">
        <f t="shared" si="0"/>
        <v>12120</v>
      </c>
    </row>
    <row r="19" spans="2:11" ht="16.5" customHeight="1">
      <c r="B19" s="62"/>
      <c r="C19" s="64" t="s">
        <v>8</v>
      </c>
      <c r="D19" s="46" t="s">
        <v>5</v>
      </c>
      <c r="E19" s="119">
        <v>341</v>
      </c>
      <c r="F19" s="120">
        <v>153</v>
      </c>
      <c r="G19" s="121">
        <v>0</v>
      </c>
      <c r="H19" s="121">
        <v>0</v>
      </c>
      <c r="I19" s="121">
        <v>0</v>
      </c>
      <c r="J19" s="121">
        <v>23</v>
      </c>
      <c r="K19" s="13">
        <f t="shared" si="0"/>
        <v>517</v>
      </c>
    </row>
    <row r="20" spans="2:11" ht="16.5" customHeight="1">
      <c r="B20" s="62"/>
      <c r="C20" s="65"/>
      <c r="D20" s="47" t="s">
        <v>6</v>
      </c>
      <c r="E20" s="119">
        <v>6598</v>
      </c>
      <c r="F20" s="120">
        <v>2878</v>
      </c>
      <c r="G20" s="121">
        <v>0</v>
      </c>
      <c r="H20" s="121">
        <v>0</v>
      </c>
      <c r="I20" s="121">
        <v>0</v>
      </c>
      <c r="J20" s="121">
        <v>300</v>
      </c>
      <c r="K20" s="13">
        <f t="shared" si="0"/>
        <v>9776</v>
      </c>
    </row>
    <row r="21" spans="2:11" ht="16.5" customHeight="1">
      <c r="B21" s="62"/>
      <c r="C21" s="64" t="s">
        <v>9</v>
      </c>
      <c r="D21" s="46" t="s">
        <v>5</v>
      </c>
      <c r="E21" s="119">
        <v>982</v>
      </c>
      <c r="F21" s="120">
        <v>31</v>
      </c>
      <c r="G21" s="121">
        <v>24</v>
      </c>
      <c r="H21" s="121">
        <v>0</v>
      </c>
      <c r="I21" s="121">
        <v>0</v>
      </c>
      <c r="J21" s="121">
        <v>12</v>
      </c>
      <c r="K21" s="13">
        <f t="shared" si="0"/>
        <v>1049</v>
      </c>
    </row>
    <row r="22" spans="2:11" ht="16.5" customHeight="1">
      <c r="B22" s="62"/>
      <c r="C22" s="65"/>
      <c r="D22" s="47" t="s">
        <v>6</v>
      </c>
      <c r="E22" s="119">
        <v>32327</v>
      </c>
      <c r="F22" s="120">
        <v>709</v>
      </c>
      <c r="G22" s="121">
        <v>3008</v>
      </c>
      <c r="H22" s="121">
        <v>0</v>
      </c>
      <c r="I22" s="121">
        <v>0</v>
      </c>
      <c r="J22" s="121">
        <v>195</v>
      </c>
      <c r="K22" s="13">
        <f t="shared" si="0"/>
        <v>36239</v>
      </c>
    </row>
    <row r="23" spans="2:11" ht="16.5" customHeight="1">
      <c r="B23" s="62"/>
      <c r="C23" s="64" t="s">
        <v>3</v>
      </c>
      <c r="D23" s="46" t="s">
        <v>5</v>
      </c>
      <c r="E23" s="122">
        <v>0</v>
      </c>
      <c r="F23" s="121">
        <v>1</v>
      </c>
      <c r="G23" s="121">
        <v>605</v>
      </c>
      <c r="H23" s="121">
        <v>0</v>
      </c>
      <c r="I23" s="121">
        <v>0</v>
      </c>
      <c r="J23" s="121">
        <v>1733</v>
      </c>
      <c r="K23" s="13">
        <f t="shared" si="0"/>
        <v>2339</v>
      </c>
    </row>
    <row r="24" spans="2:11" ht="16.5" customHeight="1">
      <c r="B24" s="62"/>
      <c r="C24" s="65"/>
      <c r="D24" s="47" t="s">
        <v>6</v>
      </c>
      <c r="E24" s="122">
        <v>0</v>
      </c>
      <c r="F24" s="121">
        <v>12</v>
      </c>
      <c r="G24" s="121">
        <v>27481</v>
      </c>
      <c r="H24" s="121">
        <v>0</v>
      </c>
      <c r="I24" s="121">
        <v>0</v>
      </c>
      <c r="J24" s="121">
        <v>17677</v>
      </c>
      <c r="K24" s="13">
        <f t="shared" si="0"/>
        <v>45170</v>
      </c>
    </row>
    <row r="25" spans="2:11" ht="16.5" customHeight="1">
      <c r="B25" s="62"/>
      <c r="C25" s="58" t="s">
        <v>10</v>
      </c>
      <c r="D25" s="48" t="s">
        <v>5</v>
      </c>
      <c r="E25" s="122">
        <v>4</v>
      </c>
      <c r="F25" s="120">
        <v>22</v>
      </c>
      <c r="G25" s="121">
        <v>2</v>
      </c>
      <c r="H25" s="121">
        <v>0</v>
      </c>
      <c r="I25" s="121">
        <v>0</v>
      </c>
      <c r="J25" s="121">
        <v>0</v>
      </c>
      <c r="K25" s="13">
        <f t="shared" si="0"/>
        <v>28</v>
      </c>
    </row>
    <row r="26" spans="2:11" ht="16.5" customHeight="1">
      <c r="B26" s="62"/>
      <c r="C26" s="58"/>
      <c r="D26" s="48" t="s">
        <v>6</v>
      </c>
      <c r="E26" s="119">
        <v>224</v>
      </c>
      <c r="F26" s="120">
        <v>556</v>
      </c>
      <c r="G26" s="121">
        <v>260</v>
      </c>
      <c r="H26" s="121">
        <v>0</v>
      </c>
      <c r="I26" s="121">
        <v>0</v>
      </c>
      <c r="J26" s="121">
        <v>0</v>
      </c>
      <c r="K26" s="13">
        <f t="shared" si="0"/>
        <v>1040</v>
      </c>
    </row>
    <row r="27" spans="2:11" ht="16.5" customHeight="1">
      <c r="B27" s="62"/>
      <c r="C27" s="64" t="s">
        <v>11</v>
      </c>
      <c r="D27" s="46" t="s">
        <v>5</v>
      </c>
      <c r="E27" s="119">
        <v>1699</v>
      </c>
      <c r="F27" s="120">
        <v>548</v>
      </c>
      <c r="G27" s="120">
        <v>632</v>
      </c>
      <c r="H27" s="120">
        <v>0</v>
      </c>
      <c r="I27" s="123">
        <v>0</v>
      </c>
      <c r="J27" s="123">
        <v>1768</v>
      </c>
      <c r="K27" s="13">
        <f t="shared" si="0"/>
        <v>4647</v>
      </c>
    </row>
    <row r="28" spans="2:11" ht="16.5" customHeight="1">
      <c r="B28" s="63"/>
      <c r="C28" s="65"/>
      <c r="D28" s="47" t="s">
        <v>6</v>
      </c>
      <c r="E28" s="124">
        <v>48732</v>
      </c>
      <c r="F28" s="125">
        <v>14285</v>
      </c>
      <c r="G28" s="126">
        <v>30846</v>
      </c>
      <c r="H28" s="126">
        <v>0</v>
      </c>
      <c r="I28" s="125">
        <v>0</v>
      </c>
      <c r="J28" s="125">
        <v>18172</v>
      </c>
      <c r="K28" s="14">
        <f t="shared" si="0"/>
        <v>112035</v>
      </c>
    </row>
    <row r="29" spans="2:11" ht="16.5" customHeight="1">
      <c r="B29" s="61" t="s">
        <v>15</v>
      </c>
      <c r="C29" s="58" t="s">
        <v>17</v>
      </c>
      <c r="D29" s="48" t="s">
        <v>5</v>
      </c>
      <c r="E29" s="127">
        <v>0</v>
      </c>
      <c r="F29" s="128">
        <v>6</v>
      </c>
      <c r="G29" s="128">
        <v>1</v>
      </c>
      <c r="H29" s="128">
        <v>24723</v>
      </c>
      <c r="I29" s="128">
        <v>146</v>
      </c>
      <c r="J29" s="128">
        <v>0</v>
      </c>
      <c r="K29" s="15">
        <f t="shared" si="0"/>
        <v>24876</v>
      </c>
    </row>
    <row r="30" spans="2:11" ht="16.5" customHeight="1">
      <c r="B30" s="62"/>
      <c r="C30" s="58"/>
      <c r="D30" s="48" t="s">
        <v>6</v>
      </c>
      <c r="E30" s="122">
        <v>0</v>
      </c>
      <c r="F30" s="121">
        <v>260</v>
      </c>
      <c r="G30" s="121">
        <v>60</v>
      </c>
      <c r="H30" s="121">
        <v>368572</v>
      </c>
      <c r="I30" s="121">
        <v>1900</v>
      </c>
      <c r="J30" s="121">
        <v>0</v>
      </c>
      <c r="K30" s="13">
        <f t="shared" si="0"/>
        <v>370792</v>
      </c>
    </row>
    <row r="31" spans="2:11" ht="16.5" customHeight="1">
      <c r="B31" s="62"/>
      <c r="C31" s="64" t="s">
        <v>18</v>
      </c>
      <c r="D31" s="46" t="s">
        <v>5</v>
      </c>
      <c r="E31" s="122">
        <v>0</v>
      </c>
      <c r="F31" s="121">
        <v>90</v>
      </c>
      <c r="G31" s="121">
        <v>17</v>
      </c>
      <c r="H31" s="121">
        <v>1126</v>
      </c>
      <c r="I31" s="121">
        <v>435</v>
      </c>
      <c r="J31" s="121">
        <v>95</v>
      </c>
      <c r="K31" s="13">
        <f t="shared" si="0"/>
        <v>1763</v>
      </c>
    </row>
    <row r="32" spans="2:11" ht="16.5" customHeight="1">
      <c r="B32" s="62"/>
      <c r="C32" s="65"/>
      <c r="D32" s="47" t="s">
        <v>6</v>
      </c>
      <c r="E32" s="122">
        <v>0</v>
      </c>
      <c r="F32" s="121">
        <v>2011</v>
      </c>
      <c r="G32" s="121">
        <v>1600</v>
      </c>
      <c r="H32" s="121">
        <v>19207</v>
      </c>
      <c r="I32" s="121">
        <v>7811</v>
      </c>
      <c r="J32" s="121">
        <v>1900</v>
      </c>
      <c r="K32" s="13">
        <f t="shared" si="0"/>
        <v>32529</v>
      </c>
    </row>
    <row r="33" spans="2:11" ht="16.5" customHeight="1">
      <c r="B33" s="62"/>
      <c r="C33" s="58" t="s">
        <v>19</v>
      </c>
      <c r="D33" s="48" t="s">
        <v>5</v>
      </c>
      <c r="E33" s="122">
        <v>0</v>
      </c>
      <c r="F33" s="121">
        <v>17</v>
      </c>
      <c r="G33" s="121">
        <v>2</v>
      </c>
      <c r="H33" s="121">
        <v>41</v>
      </c>
      <c r="I33" s="121">
        <v>707</v>
      </c>
      <c r="J33" s="121">
        <v>101</v>
      </c>
      <c r="K33" s="13">
        <f t="shared" si="0"/>
        <v>868</v>
      </c>
    </row>
    <row r="34" spans="2:11" ht="16.5" customHeight="1">
      <c r="B34" s="62"/>
      <c r="C34" s="58"/>
      <c r="D34" s="48" t="s">
        <v>6</v>
      </c>
      <c r="E34" s="122">
        <v>0</v>
      </c>
      <c r="F34" s="121">
        <v>422</v>
      </c>
      <c r="G34" s="121">
        <v>500</v>
      </c>
      <c r="H34" s="121">
        <v>1295</v>
      </c>
      <c r="I34" s="121">
        <v>13184</v>
      </c>
      <c r="J34" s="121">
        <v>5492</v>
      </c>
      <c r="K34" s="13">
        <f t="shared" si="0"/>
        <v>20893</v>
      </c>
    </row>
    <row r="35" spans="2:12" ht="16.5" customHeight="1">
      <c r="B35" s="62"/>
      <c r="C35" s="64" t="s">
        <v>20</v>
      </c>
      <c r="D35" s="46" t="s">
        <v>5</v>
      </c>
      <c r="E35" s="127">
        <v>0</v>
      </c>
      <c r="F35" s="128">
        <v>37</v>
      </c>
      <c r="G35" s="128">
        <v>8</v>
      </c>
      <c r="H35" s="128">
        <v>1026</v>
      </c>
      <c r="I35" s="128">
        <v>558</v>
      </c>
      <c r="J35" s="128">
        <v>297</v>
      </c>
      <c r="K35" s="13">
        <f t="shared" si="0"/>
        <v>1926</v>
      </c>
      <c r="L35" s="11"/>
    </row>
    <row r="36" spans="2:11" ht="16.5" customHeight="1">
      <c r="B36" s="62"/>
      <c r="C36" s="65"/>
      <c r="D36" s="47" t="s">
        <v>6</v>
      </c>
      <c r="E36" s="122">
        <v>0</v>
      </c>
      <c r="F36" s="121">
        <v>800</v>
      </c>
      <c r="G36" s="121">
        <v>682</v>
      </c>
      <c r="H36" s="121">
        <v>21894</v>
      </c>
      <c r="I36" s="121">
        <v>10552</v>
      </c>
      <c r="J36" s="121">
        <v>8262</v>
      </c>
      <c r="K36" s="13">
        <f t="shared" si="0"/>
        <v>42190</v>
      </c>
    </row>
    <row r="37" spans="2:11" ht="16.5" customHeight="1">
      <c r="B37" s="62"/>
      <c r="C37" s="58" t="s">
        <v>16</v>
      </c>
      <c r="D37" s="48" t="s">
        <v>5</v>
      </c>
      <c r="E37" s="122">
        <v>10</v>
      </c>
      <c r="F37" s="121">
        <v>243</v>
      </c>
      <c r="G37" s="121">
        <v>354</v>
      </c>
      <c r="H37" s="121">
        <v>6404</v>
      </c>
      <c r="I37" s="121">
        <v>708</v>
      </c>
      <c r="J37" s="121">
        <v>361</v>
      </c>
      <c r="K37" s="13">
        <f t="shared" si="0"/>
        <v>8080</v>
      </c>
    </row>
    <row r="38" spans="2:11" ht="16.5" customHeight="1">
      <c r="B38" s="62"/>
      <c r="C38" s="58"/>
      <c r="D38" s="48" t="s">
        <v>6</v>
      </c>
      <c r="E38" s="122">
        <v>100</v>
      </c>
      <c r="F38" s="121">
        <v>6051</v>
      </c>
      <c r="G38" s="121">
        <v>18479</v>
      </c>
      <c r="H38" s="121">
        <v>75833</v>
      </c>
      <c r="I38" s="121">
        <v>11752</v>
      </c>
      <c r="J38" s="121">
        <v>5522</v>
      </c>
      <c r="K38" s="13">
        <f t="shared" si="0"/>
        <v>117737</v>
      </c>
    </row>
    <row r="39" spans="2:11" ht="16.5" customHeight="1">
      <c r="B39" s="62"/>
      <c r="C39" s="64" t="s">
        <v>12</v>
      </c>
      <c r="D39" s="49" t="s">
        <v>5</v>
      </c>
      <c r="E39" s="127">
        <v>1194</v>
      </c>
      <c r="F39" s="128">
        <v>537</v>
      </c>
      <c r="G39" s="128">
        <v>530</v>
      </c>
      <c r="H39" s="128">
        <v>146</v>
      </c>
      <c r="I39" s="128">
        <v>288</v>
      </c>
      <c r="J39" s="128">
        <v>2585</v>
      </c>
      <c r="K39" s="13">
        <f t="shared" si="0"/>
        <v>5280</v>
      </c>
    </row>
    <row r="40" spans="2:11" ht="16.5" customHeight="1">
      <c r="B40" s="62"/>
      <c r="C40" s="65"/>
      <c r="D40" s="47" t="s">
        <v>6</v>
      </c>
      <c r="E40" s="122">
        <v>33960</v>
      </c>
      <c r="F40" s="121">
        <v>13185</v>
      </c>
      <c r="G40" s="121">
        <v>18004</v>
      </c>
      <c r="H40" s="121">
        <v>1744</v>
      </c>
      <c r="I40" s="121">
        <v>4721</v>
      </c>
      <c r="J40" s="121">
        <v>47688</v>
      </c>
      <c r="K40" s="13">
        <f t="shared" si="0"/>
        <v>119302</v>
      </c>
    </row>
    <row r="41" spans="2:11" ht="16.5" customHeight="1">
      <c r="B41" s="62"/>
      <c r="C41" s="58" t="s">
        <v>11</v>
      </c>
      <c r="D41" s="48" t="s">
        <v>5</v>
      </c>
      <c r="E41" s="129">
        <v>1204</v>
      </c>
      <c r="F41" s="130">
        <v>930</v>
      </c>
      <c r="G41" s="121">
        <v>912</v>
      </c>
      <c r="H41" s="121">
        <v>33466</v>
      </c>
      <c r="I41" s="121">
        <v>2842</v>
      </c>
      <c r="J41" s="130">
        <v>3439</v>
      </c>
      <c r="K41" s="13">
        <f t="shared" si="0"/>
        <v>42793</v>
      </c>
    </row>
    <row r="42" spans="2:11" ht="16.5" customHeight="1">
      <c r="B42" s="63"/>
      <c r="C42" s="58"/>
      <c r="D42" s="48" t="s">
        <v>6</v>
      </c>
      <c r="E42" s="131">
        <v>34060</v>
      </c>
      <c r="F42" s="132">
        <v>22729</v>
      </c>
      <c r="G42" s="133">
        <v>39325</v>
      </c>
      <c r="H42" s="133">
        <v>488545</v>
      </c>
      <c r="I42" s="133">
        <v>49920</v>
      </c>
      <c r="J42" s="132">
        <v>68864</v>
      </c>
      <c r="K42" s="13">
        <f t="shared" si="0"/>
        <v>703443</v>
      </c>
    </row>
    <row r="43" spans="2:11" ht="16.5" customHeight="1">
      <c r="B43" s="83" t="s">
        <v>13</v>
      </c>
      <c r="C43" s="83"/>
      <c r="D43" s="50" t="s">
        <v>5</v>
      </c>
      <c r="E43" s="16">
        <f aca="true" t="shared" si="1" ref="E43:J44">E27+E41</f>
        <v>2903</v>
      </c>
      <c r="F43" s="17">
        <f t="shared" si="1"/>
        <v>1478</v>
      </c>
      <c r="G43" s="17">
        <f t="shared" si="1"/>
        <v>1544</v>
      </c>
      <c r="H43" s="17">
        <f t="shared" si="1"/>
        <v>33466</v>
      </c>
      <c r="I43" s="17">
        <f t="shared" si="1"/>
        <v>2842</v>
      </c>
      <c r="J43" s="18">
        <f t="shared" si="1"/>
        <v>5207</v>
      </c>
      <c r="K43" s="12">
        <f>SUM(E43:J43)</f>
        <v>47440</v>
      </c>
    </row>
    <row r="44" spans="2:11" ht="16.5" customHeight="1">
      <c r="B44" s="84"/>
      <c r="C44" s="84"/>
      <c r="D44" s="51" t="s">
        <v>6</v>
      </c>
      <c r="E44" s="19">
        <f t="shared" si="1"/>
        <v>82792</v>
      </c>
      <c r="F44" s="20">
        <f t="shared" si="1"/>
        <v>37014</v>
      </c>
      <c r="G44" s="20">
        <f t="shared" si="1"/>
        <v>70171</v>
      </c>
      <c r="H44" s="20">
        <f t="shared" si="1"/>
        <v>488545</v>
      </c>
      <c r="I44" s="20">
        <f t="shared" si="1"/>
        <v>49920</v>
      </c>
      <c r="J44" s="21">
        <f t="shared" si="1"/>
        <v>87036</v>
      </c>
      <c r="K44" s="22">
        <f>SUM(E44:J44)</f>
        <v>815478</v>
      </c>
    </row>
    <row r="45" spans="2:11" ht="16.5" customHeight="1">
      <c r="B45" s="44"/>
      <c r="C45" s="44"/>
      <c r="D45" s="44"/>
      <c r="E45" s="44"/>
      <c r="F45" s="44"/>
      <c r="G45" s="44"/>
      <c r="H45" s="44"/>
      <c r="I45" s="44"/>
      <c r="J45" s="44"/>
      <c r="K45" s="45" t="s">
        <v>31</v>
      </c>
    </row>
  </sheetData>
  <sheetProtection/>
  <mergeCells count="35">
    <mergeCell ref="B43:C44"/>
    <mergeCell ref="B1:K1"/>
    <mergeCell ref="B3:K3"/>
    <mergeCell ref="B9:K9"/>
    <mergeCell ref="B29:B42"/>
    <mergeCell ref="C29:C30"/>
    <mergeCell ref="C31:C32"/>
    <mergeCell ref="C33:C34"/>
    <mergeCell ref="C35:C36"/>
    <mergeCell ref="G5:H5"/>
    <mergeCell ref="K12:K14"/>
    <mergeCell ref="B11:D14"/>
    <mergeCell ref="E11:K11"/>
    <mergeCell ref="E12:E14"/>
    <mergeCell ref="F12:F14"/>
    <mergeCell ref="G12:G14"/>
    <mergeCell ref="H12:H14"/>
    <mergeCell ref="J12:J14"/>
    <mergeCell ref="I12:I14"/>
    <mergeCell ref="G6:H6"/>
    <mergeCell ref="G7:H7"/>
    <mergeCell ref="E6:F6"/>
    <mergeCell ref="E7:F7"/>
    <mergeCell ref="C37:C38"/>
    <mergeCell ref="C39:C40"/>
    <mergeCell ref="C41:C42"/>
    <mergeCell ref="E5:F5"/>
    <mergeCell ref="B15:B28"/>
    <mergeCell ref="C15:C16"/>
    <mergeCell ref="C17:C18"/>
    <mergeCell ref="C19:C20"/>
    <mergeCell ref="C21:C22"/>
    <mergeCell ref="C23:C24"/>
    <mergeCell ref="C25:C26"/>
    <mergeCell ref="C27:C28"/>
  </mergeCells>
  <printOptions horizontalCentered="1"/>
  <pageMargins left="0.5905511811023623" right="0.5905511811023623" top="0.5905511811023623" bottom="0.5905511811023623" header="0.5118110236220472" footer="0.5118110236220472"/>
  <pageSetup cellComments="asDisplayed" horizontalDpi="600" verticalDpi="600" orientation="portrait" paperSize="9" scale="98"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dimension ref="A1:CR36"/>
  <sheetViews>
    <sheetView showGridLines="0" tabSelected="1" defaultGridColor="0" view="pageBreakPreview" zoomScaleNormal="150" zoomScaleSheetLayoutView="100" zoomScalePageLayoutView="0" colorId="39" workbookViewId="0" topLeftCell="A1">
      <selection activeCell="N2" sqref="N2"/>
    </sheetView>
  </sheetViews>
  <sheetFormatPr defaultColWidth="9.00390625" defaultRowHeight="19.5" customHeight="1"/>
  <cols>
    <col min="1" max="1" width="1.625" style="1" customWidth="1"/>
    <col min="2" max="2" width="4.625" style="1" customWidth="1"/>
    <col min="3" max="3" width="16.75390625" style="1" customWidth="1"/>
    <col min="4" max="4" width="7.625" style="1" customWidth="1"/>
    <col min="5" max="10" width="9.125" style="1" customWidth="1"/>
    <col min="11" max="12" width="1.625" style="23" customWidth="1"/>
    <col min="13" max="21" width="8.625" style="1" customWidth="1"/>
    <col min="22" max="22" width="9.50390625" style="1" customWidth="1"/>
    <col min="23" max="23" width="1.625" style="1" customWidth="1"/>
    <col min="24" max="16384" width="9.00390625" style="1" customWidth="1"/>
  </cols>
  <sheetData>
    <row r="1" spans="10:13" ht="19.5" customHeight="1">
      <c r="J1" s="4" t="s">
        <v>59</v>
      </c>
      <c r="K1" s="1"/>
      <c r="L1" s="1"/>
      <c r="M1" s="41" t="s">
        <v>60</v>
      </c>
    </row>
    <row r="2" ht="9" customHeight="1"/>
    <row r="3" spans="1:22" s="5" customFormat="1" ht="15" customHeight="1" thickBot="1">
      <c r="A3" s="1"/>
      <c r="B3" s="1" t="s">
        <v>0</v>
      </c>
      <c r="C3" s="1"/>
      <c r="D3" s="1"/>
      <c r="E3" s="1"/>
      <c r="F3" s="1"/>
      <c r="G3" s="1"/>
      <c r="H3" s="1"/>
      <c r="I3" s="1"/>
      <c r="J3" s="1"/>
      <c r="K3" s="23"/>
      <c r="L3" s="23"/>
      <c r="M3" s="1"/>
      <c r="N3" s="1"/>
      <c r="O3" s="1"/>
      <c r="P3" s="1"/>
      <c r="Q3" s="1"/>
      <c r="R3" s="1"/>
      <c r="S3" s="1"/>
      <c r="T3" s="1"/>
      <c r="U3" s="1"/>
      <c r="V3" s="4" t="s">
        <v>62</v>
      </c>
    </row>
    <row r="4" spans="1:22" s="6" customFormat="1" ht="18" customHeight="1" thickTop="1">
      <c r="A4" s="1"/>
      <c r="B4" s="102" t="s">
        <v>35</v>
      </c>
      <c r="C4" s="103"/>
      <c r="D4" s="104"/>
      <c r="E4" s="89" t="s">
        <v>58</v>
      </c>
      <c r="F4" s="89" t="s">
        <v>36</v>
      </c>
      <c r="G4" s="89" t="s">
        <v>37</v>
      </c>
      <c r="H4" s="89" t="s">
        <v>38</v>
      </c>
      <c r="I4" s="89" t="s">
        <v>39</v>
      </c>
      <c r="J4" s="89" t="s">
        <v>40</v>
      </c>
      <c r="K4" s="37"/>
      <c r="L4" s="40"/>
      <c r="M4" s="110" t="s">
        <v>41</v>
      </c>
      <c r="N4" s="89" t="s">
        <v>42</v>
      </c>
      <c r="O4" s="89" t="s">
        <v>43</v>
      </c>
      <c r="P4" s="89" t="s">
        <v>44</v>
      </c>
      <c r="Q4" s="89" t="s">
        <v>45</v>
      </c>
      <c r="R4" s="89" t="s">
        <v>46</v>
      </c>
      <c r="S4" s="89" t="s">
        <v>47</v>
      </c>
      <c r="T4" s="89" t="s">
        <v>48</v>
      </c>
      <c r="U4" s="89" t="s">
        <v>49</v>
      </c>
      <c r="V4" s="108" t="s">
        <v>14</v>
      </c>
    </row>
    <row r="5" spans="1:22" s="6" customFormat="1" ht="18" customHeight="1">
      <c r="A5" s="1"/>
      <c r="B5" s="105"/>
      <c r="C5" s="106"/>
      <c r="D5" s="107"/>
      <c r="E5" s="90"/>
      <c r="F5" s="91"/>
      <c r="G5" s="91"/>
      <c r="H5" s="91"/>
      <c r="I5" s="91"/>
      <c r="J5" s="91"/>
      <c r="K5" s="37"/>
      <c r="L5" s="40"/>
      <c r="M5" s="111"/>
      <c r="N5" s="91"/>
      <c r="O5" s="91"/>
      <c r="P5" s="91"/>
      <c r="Q5" s="91"/>
      <c r="R5" s="91"/>
      <c r="S5" s="91"/>
      <c r="T5" s="91"/>
      <c r="U5" s="91"/>
      <c r="V5" s="109"/>
    </row>
    <row r="6" spans="1:96" s="8" customFormat="1" ht="21.75" customHeight="1">
      <c r="A6" s="23"/>
      <c r="B6" s="96" t="s">
        <v>50</v>
      </c>
      <c r="C6" s="99" t="s">
        <v>51</v>
      </c>
      <c r="D6" s="24" t="s">
        <v>5</v>
      </c>
      <c r="E6" s="134">
        <v>8</v>
      </c>
      <c r="F6" s="135">
        <v>23</v>
      </c>
      <c r="G6" s="135">
        <v>16</v>
      </c>
      <c r="H6" s="135">
        <v>22</v>
      </c>
      <c r="I6" s="135">
        <v>18</v>
      </c>
      <c r="J6" s="135">
        <v>18</v>
      </c>
      <c r="K6" s="136"/>
      <c r="L6" s="137"/>
      <c r="M6" s="138">
        <v>4</v>
      </c>
      <c r="N6" s="135">
        <v>11</v>
      </c>
      <c r="O6" s="135">
        <v>17</v>
      </c>
      <c r="P6" s="135">
        <v>76</v>
      </c>
      <c r="Q6" s="135">
        <v>3</v>
      </c>
      <c r="R6" s="135">
        <v>18</v>
      </c>
      <c r="S6" s="135">
        <v>22</v>
      </c>
      <c r="T6" s="135">
        <v>16</v>
      </c>
      <c r="U6" s="135">
        <v>4</v>
      </c>
      <c r="V6" s="25">
        <f>SUM(E6:U6)</f>
        <v>276</v>
      </c>
      <c r="W6" s="52"/>
      <c r="X6" s="52"/>
      <c r="Y6" s="52"/>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row>
    <row r="7" spans="1:25" s="9" customFormat="1" ht="21.75" customHeight="1">
      <c r="A7" s="1"/>
      <c r="B7" s="97"/>
      <c r="C7" s="101"/>
      <c r="D7" s="26" t="s">
        <v>6</v>
      </c>
      <c r="E7" s="139">
        <v>156</v>
      </c>
      <c r="F7" s="140">
        <v>595</v>
      </c>
      <c r="G7" s="140">
        <v>582</v>
      </c>
      <c r="H7" s="140">
        <v>616</v>
      </c>
      <c r="I7" s="140">
        <v>811</v>
      </c>
      <c r="J7" s="140">
        <v>462</v>
      </c>
      <c r="K7" s="136"/>
      <c r="L7" s="137"/>
      <c r="M7" s="141">
        <v>64</v>
      </c>
      <c r="N7" s="140">
        <v>748</v>
      </c>
      <c r="O7" s="140">
        <v>351</v>
      </c>
      <c r="P7" s="140">
        <v>1688</v>
      </c>
      <c r="Q7" s="140">
        <v>42</v>
      </c>
      <c r="R7" s="140">
        <v>543</v>
      </c>
      <c r="S7" s="140">
        <v>462</v>
      </c>
      <c r="T7" s="140">
        <v>526</v>
      </c>
      <c r="U7" s="140">
        <v>44</v>
      </c>
      <c r="V7" s="27">
        <f>SUM(E7:U7)</f>
        <v>7690</v>
      </c>
      <c r="W7" s="53"/>
      <c r="X7" s="53"/>
      <c r="Y7" s="53"/>
    </row>
    <row r="8" spans="1:25" s="9" customFormat="1" ht="21.75" customHeight="1">
      <c r="A8" s="1"/>
      <c r="B8" s="97"/>
      <c r="C8" s="99" t="s">
        <v>7</v>
      </c>
      <c r="D8" s="24" t="s">
        <v>5</v>
      </c>
      <c r="E8" s="139">
        <v>2</v>
      </c>
      <c r="F8" s="140">
        <v>49</v>
      </c>
      <c r="G8" s="140">
        <v>42</v>
      </c>
      <c r="H8" s="140">
        <v>9</v>
      </c>
      <c r="I8" s="140">
        <v>44</v>
      </c>
      <c r="J8" s="140">
        <v>39</v>
      </c>
      <c r="K8" s="136"/>
      <c r="L8" s="137"/>
      <c r="M8" s="140">
        <v>1</v>
      </c>
      <c r="N8" s="140">
        <v>4</v>
      </c>
      <c r="O8" s="140">
        <v>3</v>
      </c>
      <c r="P8" s="140">
        <v>10</v>
      </c>
      <c r="Q8" s="140">
        <v>45</v>
      </c>
      <c r="R8" s="140">
        <v>42</v>
      </c>
      <c r="S8" s="140">
        <v>62</v>
      </c>
      <c r="T8" s="140">
        <v>8</v>
      </c>
      <c r="U8" s="140">
        <v>78</v>
      </c>
      <c r="V8" s="27">
        <f aca="true" t="shared" si="0" ref="V8:V17">SUM(E8:U8)</f>
        <v>438</v>
      </c>
      <c r="W8" s="53"/>
      <c r="X8" s="53"/>
      <c r="Y8" s="53"/>
    </row>
    <row r="9" spans="1:25" s="9" customFormat="1" ht="21.75" customHeight="1">
      <c r="A9" s="1"/>
      <c r="B9" s="97"/>
      <c r="C9" s="100"/>
      <c r="D9" s="28" t="s">
        <v>6</v>
      </c>
      <c r="E9" s="139">
        <v>58</v>
      </c>
      <c r="F9" s="140">
        <v>1460</v>
      </c>
      <c r="G9" s="140">
        <v>1327</v>
      </c>
      <c r="H9" s="140">
        <v>78</v>
      </c>
      <c r="I9" s="140">
        <v>1787</v>
      </c>
      <c r="J9" s="140">
        <v>896</v>
      </c>
      <c r="K9" s="136"/>
      <c r="L9" s="137"/>
      <c r="M9" s="140">
        <v>117</v>
      </c>
      <c r="N9" s="140">
        <v>210</v>
      </c>
      <c r="O9" s="140">
        <v>259</v>
      </c>
      <c r="P9" s="140">
        <v>330</v>
      </c>
      <c r="Q9" s="140">
        <v>1542</v>
      </c>
      <c r="R9" s="140">
        <v>1195</v>
      </c>
      <c r="S9" s="140">
        <v>1097</v>
      </c>
      <c r="T9" s="140">
        <v>229</v>
      </c>
      <c r="U9" s="140">
        <v>1535</v>
      </c>
      <c r="V9" s="27">
        <f t="shared" si="0"/>
        <v>12120</v>
      </c>
      <c r="W9" s="53"/>
      <c r="X9" s="53"/>
      <c r="Y9" s="53"/>
    </row>
    <row r="10" spans="1:25" s="9" customFormat="1" ht="21.75" customHeight="1">
      <c r="A10" s="1"/>
      <c r="B10" s="97"/>
      <c r="C10" s="92" t="s">
        <v>8</v>
      </c>
      <c r="D10" s="26" t="s">
        <v>5</v>
      </c>
      <c r="E10" s="139">
        <v>51</v>
      </c>
      <c r="F10" s="140">
        <v>10</v>
      </c>
      <c r="G10" s="140">
        <v>20</v>
      </c>
      <c r="H10" s="140">
        <v>16</v>
      </c>
      <c r="I10" s="140">
        <v>30</v>
      </c>
      <c r="J10" s="140">
        <v>23</v>
      </c>
      <c r="K10" s="136"/>
      <c r="L10" s="137"/>
      <c r="M10" s="140">
        <v>6</v>
      </c>
      <c r="N10" s="140">
        <v>10</v>
      </c>
      <c r="O10" s="140">
        <v>77</v>
      </c>
      <c r="P10" s="140">
        <v>97</v>
      </c>
      <c r="Q10" s="140">
        <v>34</v>
      </c>
      <c r="R10" s="140">
        <v>20</v>
      </c>
      <c r="S10" s="140">
        <v>19</v>
      </c>
      <c r="T10" s="140">
        <v>66</v>
      </c>
      <c r="U10" s="140">
        <v>38</v>
      </c>
      <c r="V10" s="27">
        <f t="shared" si="0"/>
        <v>517</v>
      </c>
      <c r="W10" s="53"/>
      <c r="X10" s="53"/>
      <c r="Y10" s="53"/>
    </row>
    <row r="11" spans="1:25" s="9" customFormat="1" ht="21.75" customHeight="1">
      <c r="A11" s="1"/>
      <c r="B11" s="97"/>
      <c r="C11" s="93"/>
      <c r="D11" s="26" t="s">
        <v>6</v>
      </c>
      <c r="E11" s="139">
        <v>1120</v>
      </c>
      <c r="F11" s="140">
        <v>248</v>
      </c>
      <c r="G11" s="140">
        <v>498</v>
      </c>
      <c r="H11" s="140">
        <v>332</v>
      </c>
      <c r="I11" s="140">
        <v>738</v>
      </c>
      <c r="J11" s="140">
        <v>347</v>
      </c>
      <c r="K11" s="136"/>
      <c r="L11" s="137"/>
      <c r="M11" s="140">
        <v>61</v>
      </c>
      <c r="N11" s="140">
        <v>256</v>
      </c>
      <c r="O11" s="140">
        <v>1395</v>
      </c>
      <c r="P11" s="140">
        <v>1306</v>
      </c>
      <c r="Q11" s="140">
        <v>875</v>
      </c>
      <c r="R11" s="140">
        <v>289</v>
      </c>
      <c r="S11" s="140">
        <v>466</v>
      </c>
      <c r="T11" s="140">
        <v>1124</v>
      </c>
      <c r="U11" s="140">
        <v>721</v>
      </c>
      <c r="V11" s="27">
        <f t="shared" si="0"/>
        <v>9776</v>
      </c>
      <c r="W11" s="53"/>
      <c r="X11" s="53"/>
      <c r="Y11" s="53"/>
    </row>
    <row r="12" spans="1:25" s="9" customFormat="1" ht="21.75" customHeight="1">
      <c r="A12" s="1"/>
      <c r="B12" s="97"/>
      <c r="C12" s="99" t="s">
        <v>9</v>
      </c>
      <c r="D12" s="24" t="s">
        <v>5</v>
      </c>
      <c r="E12" s="139">
        <v>269</v>
      </c>
      <c r="F12" s="140">
        <v>49</v>
      </c>
      <c r="G12" s="140">
        <v>34</v>
      </c>
      <c r="H12" s="140">
        <v>33</v>
      </c>
      <c r="I12" s="140">
        <v>68</v>
      </c>
      <c r="J12" s="140">
        <v>97</v>
      </c>
      <c r="K12" s="136"/>
      <c r="L12" s="137"/>
      <c r="M12" s="140">
        <v>29</v>
      </c>
      <c r="N12" s="140">
        <v>68</v>
      </c>
      <c r="O12" s="140">
        <v>107</v>
      </c>
      <c r="P12" s="140">
        <v>47</v>
      </c>
      <c r="Q12" s="140">
        <v>78</v>
      </c>
      <c r="R12" s="140">
        <v>32</v>
      </c>
      <c r="S12" s="140">
        <v>70</v>
      </c>
      <c r="T12" s="140">
        <v>35</v>
      </c>
      <c r="U12" s="140">
        <v>33</v>
      </c>
      <c r="V12" s="27">
        <f t="shared" si="0"/>
        <v>1049</v>
      </c>
      <c r="W12" s="53"/>
      <c r="X12" s="53"/>
      <c r="Y12" s="53"/>
    </row>
    <row r="13" spans="1:25" s="9" customFormat="1" ht="21.75" customHeight="1">
      <c r="A13" s="1"/>
      <c r="B13" s="97"/>
      <c r="C13" s="100"/>
      <c r="D13" s="28" t="s">
        <v>6</v>
      </c>
      <c r="E13" s="139">
        <v>10993</v>
      </c>
      <c r="F13" s="140">
        <v>2028</v>
      </c>
      <c r="G13" s="140">
        <v>2365</v>
      </c>
      <c r="H13" s="140">
        <v>1728</v>
      </c>
      <c r="I13" s="140">
        <v>2469</v>
      </c>
      <c r="J13" s="140">
        <v>2462</v>
      </c>
      <c r="K13" s="136"/>
      <c r="L13" s="137"/>
      <c r="M13" s="140">
        <v>378</v>
      </c>
      <c r="N13" s="140">
        <v>2434</v>
      </c>
      <c r="O13" s="140">
        <v>2711</v>
      </c>
      <c r="P13" s="140">
        <v>988</v>
      </c>
      <c r="Q13" s="140">
        <v>2257</v>
      </c>
      <c r="R13" s="140">
        <v>445</v>
      </c>
      <c r="S13" s="140">
        <v>1440</v>
      </c>
      <c r="T13" s="140">
        <v>1199</v>
      </c>
      <c r="U13" s="140">
        <v>2342</v>
      </c>
      <c r="V13" s="27">
        <f t="shared" si="0"/>
        <v>36239</v>
      </c>
      <c r="W13" s="53"/>
      <c r="X13" s="53"/>
      <c r="Y13" s="53"/>
    </row>
    <row r="14" spans="1:25" s="9" customFormat="1" ht="21.75" customHeight="1">
      <c r="A14" s="1"/>
      <c r="B14" s="97"/>
      <c r="C14" s="92" t="s">
        <v>3</v>
      </c>
      <c r="D14" s="26" t="s">
        <v>5</v>
      </c>
      <c r="E14" s="142">
        <v>12</v>
      </c>
      <c r="F14" s="140">
        <v>8</v>
      </c>
      <c r="G14" s="140">
        <v>280</v>
      </c>
      <c r="H14" s="140">
        <v>76</v>
      </c>
      <c r="I14" s="140">
        <v>683</v>
      </c>
      <c r="J14" s="140">
        <v>111</v>
      </c>
      <c r="K14" s="136"/>
      <c r="L14" s="137"/>
      <c r="M14" s="140">
        <v>97</v>
      </c>
      <c r="N14" s="140">
        <v>267</v>
      </c>
      <c r="O14" s="140">
        <v>57</v>
      </c>
      <c r="P14" s="140">
        <v>281</v>
      </c>
      <c r="Q14" s="140">
        <v>52</v>
      </c>
      <c r="R14" s="140">
        <v>92</v>
      </c>
      <c r="S14" s="140">
        <v>141</v>
      </c>
      <c r="T14" s="140">
        <v>101</v>
      </c>
      <c r="U14" s="140">
        <v>81</v>
      </c>
      <c r="V14" s="27">
        <f t="shared" si="0"/>
        <v>2339</v>
      </c>
      <c r="W14" s="53"/>
      <c r="X14" s="53"/>
      <c r="Y14" s="53"/>
    </row>
    <row r="15" spans="1:25" s="9" customFormat="1" ht="21.75" customHeight="1">
      <c r="A15" s="1"/>
      <c r="B15" s="97"/>
      <c r="C15" s="93"/>
      <c r="D15" s="26" t="s">
        <v>6</v>
      </c>
      <c r="E15" s="142">
        <v>67</v>
      </c>
      <c r="F15" s="140">
        <v>951</v>
      </c>
      <c r="G15" s="140">
        <v>6822</v>
      </c>
      <c r="H15" s="140">
        <v>3714</v>
      </c>
      <c r="I15" s="140">
        <v>9611</v>
      </c>
      <c r="J15" s="140">
        <v>2059</v>
      </c>
      <c r="K15" s="136"/>
      <c r="L15" s="137"/>
      <c r="M15" s="140">
        <v>635</v>
      </c>
      <c r="N15" s="140">
        <v>4125</v>
      </c>
      <c r="O15" s="140">
        <v>2176</v>
      </c>
      <c r="P15" s="140">
        <v>4801</v>
      </c>
      <c r="Q15" s="140">
        <v>959</v>
      </c>
      <c r="R15" s="140">
        <v>3592</v>
      </c>
      <c r="S15" s="140">
        <v>2237</v>
      </c>
      <c r="T15" s="140">
        <v>2165</v>
      </c>
      <c r="U15" s="140">
        <v>1256</v>
      </c>
      <c r="V15" s="27">
        <f t="shared" si="0"/>
        <v>45170</v>
      </c>
      <c r="W15" s="53"/>
      <c r="X15" s="53"/>
      <c r="Y15" s="53"/>
    </row>
    <row r="16" spans="1:25" s="9" customFormat="1" ht="21.75" customHeight="1">
      <c r="A16" s="1"/>
      <c r="B16" s="97"/>
      <c r="C16" s="99" t="s">
        <v>10</v>
      </c>
      <c r="D16" s="24" t="s">
        <v>5</v>
      </c>
      <c r="E16" s="142">
        <v>0</v>
      </c>
      <c r="F16" s="141">
        <v>0</v>
      </c>
      <c r="G16" s="141">
        <v>0</v>
      </c>
      <c r="H16" s="140">
        <v>10</v>
      </c>
      <c r="I16" s="141">
        <v>0</v>
      </c>
      <c r="J16" s="141">
        <v>0</v>
      </c>
      <c r="K16" s="143"/>
      <c r="L16" s="144"/>
      <c r="M16" s="140">
        <v>5</v>
      </c>
      <c r="N16" s="140">
        <v>3</v>
      </c>
      <c r="O16" s="141">
        <v>0</v>
      </c>
      <c r="P16" s="141">
        <v>10</v>
      </c>
      <c r="Q16" s="141">
        <v>0</v>
      </c>
      <c r="R16" s="141">
        <v>0</v>
      </c>
      <c r="S16" s="141">
        <v>0</v>
      </c>
      <c r="T16" s="141">
        <v>0</v>
      </c>
      <c r="U16" s="141">
        <v>0</v>
      </c>
      <c r="V16" s="27">
        <f t="shared" si="0"/>
        <v>28</v>
      </c>
      <c r="W16" s="53"/>
      <c r="X16" s="53"/>
      <c r="Y16" s="53"/>
    </row>
    <row r="17" spans="1:25" s="9" customFormat="1" ht="21.75" customHeight="1">
      <c r="A17" s="1"/>
      <c r="B17" s="97"/>
      <c r="C17" s="100"/>
      <c r="D17" s="28" t="s">
        <v>6</v>
      </c>
      <c r="E17" s="142">
        <v>0</v>
      </c>
      <c r="F17" s="141">
        <v>0</v>
      </c>
      <c r="G17" s="141">
        <v>0</v>
      </c>
      <c r="H17" s="141">
        <v>315</v>
      </c>
      <c r="I17" s="141">
        <v>0</v>
      </c>
      <c r="J17" s="141">
        <v>0</v>
      </c>
      <c r="K17" s="143"/>
      <c r="L17" s="144"/>
      <c r="M17" s="141">
        <v>90</v>
      </c>
      <c r="N17" s="141">
        <v>107</v>
      </c>
      <c r="O17" s="141">
        <v>0</v>
      </c>
      <c r="P17" s="141">
        <v>528</v>
      </c>
      <c r="Q17" s="141">
        <v>0</v>
      </c>
      <c r="R17" s="141">
        <v>0</v>
      </c>
      <c r="S17" s="141">
        <v>0</v>
      </c>
      <c r="T17" s="141">
        <v>0</v>
      </c>
      <c r="U17" s="141">
        <v>0</v>
      </c>
      <c r="V17" s="27">
        <f t="shared" si="0"/>
        <v>1040</v>
      </c>
      <c r="W17" s="53"/>
      <c r="X17" s="53"/>
      <c r="Y17" s="53"/>
    </row>
    <row r="18" spans="1:25" s="9" customFormat="1" ht="21.75" customHeight="1">
      <c r="A18" s="1"/>
      <c r="B18" s="97"/>
      <c r="C18" s="92" t="s">
        <v>11</v>
      </c>
      <c r="D18" s="26" t="s">
        <v>5</v>
      </c>
      <c r="E18" s="139">
        <v>342</v>
      </c>
      <c r="F18" s="139">
        <v>139</v>
      </c>
      <c r="G18" s="139">
        <v>392</v>
      </c>
      <c r="H18" s="139">
        <v>166</v>
      </c>
      <c r="I18" s="139">
        <v>843</v>
      </c>
      <c r="J18" s="139">
        <v>288</v>
      </c>
      <c r="K18" s="145"/>
      <c r="L18" s="137"/>
      <c r="M18" s="139">
        <v>142</v>
      </c>
      <c r="N18" s="139">
        <v>363</v>
      </c>
      <c r="O18" s="139">
        <v>261</v>
      </c>
      <c r="P18" s="139">
        <v>521</v>
      </c>
      <c r="Q18" s="139">
        <v>212</v>
      </c>
      <c r="R18" s="139">
        <v>204</v>
      </c>
      <c r="S18" s="139">
        <v>314</v>
      </c>
      <c r="T18" s="139">
        <v>226</v>
      </c>
      <c r="U18" s="139">
        <v>234</v>
      </c>
      <c r="V18" s="29">
        <f>V6+V8+V10+V12+V14+V16</f>
        <v>4647</v>
      </c>
      <c r="W18" s="53"/>
      <c r="X18" s="53"/>
      <c r="Y18" s="53"/>
    </row>
    <row r="19" spans="1:25" s="9" customFormat="1" ht="21.75" customHeight="1">
      <c r="A19" s="1"/>
      <c r="B19" s="98"/>
      <c r="C19" s="100"/>
      <c r="D19" s="28" t="s">
        <v>6</v>
      </c>
      <c r="E19" s="146">
        <v>12394</v>
      </c>
      <c r="F19" s="146">
        <v>5282</v>
      </c>
      <c r="G19" s="146">
        <v>11594</v>
      </c>
      <c r="H19" s="146">
        <v>6783</v>
      </c>
      <c r="I19" s="146">
        <v>15416</v>
      </c>
      <c r="J19" s="147">
        <v>6226</v>
      </c>
      <c r="K19" s="145"/>
      <c r="L19" s="137"/>
      <c r="M19" s="146">
        <v>1345</v>
      </c>
      <c r="N19" s="146">
        <v>7880</v>
      </c>
      <c r="O19" s="146">
        <v>6892</v>
      </c>
      <c r="P19" s="146">
        <v>9641</v>
      </c>
      <c r="Q19" s="146">
        <v>5675</v>
      </c>
      <c r="R19" s="146">
        <v>6064</v>
      </c>
      <c r="S19" s="146">
        <v>5702</v>
      </c>
      <c r="T19" s="146">
        <v>5243</v>
      </c>
      <c r="U19" s="146">
        <v>5898</v>
      </c>
      <c r="V19" s="30">
        <f>V7+V9+V11+V13+V15+V17</f>
        <v>112035</v>
      </c>
      <c r="W19" s="53"/>
      <c r="X19" s="53"/>
      <c r="Y19" s="53"/>
    </row>
    <row r="20" spans="1:25" s="9" customFormat="1" ht="21.75" customHeight="1">
      <c r="A20" s="1"/>
      <c r="B20" s="96" t="s">
        <v>15</v>
      </c>
      <c r="C20" s="99" t="s">
        <v>52</v>
      </c>
      <c r="D20" s="24" t="s">
        <v>5</v>
      </c>
      <c r="E20" s="148">
        <v>0</v>
      </c>
      <c r="F20" s="135">
        <v>3480</v>
      </c>
      <c r="G20" s="135">
        <v>2690</v>
      </c>
      <c r="H20" s="135">
        <v>1099</v>
      </c>
      <c r="I20" s="135">
        <v>5113</v>
      </c>
      <c r="J20" s="135">
        <v>2052</v>
      </c>
      <c r="K20" s="136"/>
      <c r="L20" s="137"/>
      <c r="M20" s="135">
        <v>17</v>
      </c>
      <c r="N20" s="135">
        <v>1882</v>
      </c>
      <c r="O20" s="135">
        <v>1557</v>
      </c>
      <c r="P20" s="135">
        <v>143</v>
      </c>
      <c r="Q20" s="135">
        <v>1545</v>
      </c>
      <c r="R20" s="135">
        <v>1213</v>
      </c>
      <c r="S20" s="135">
        <v>1044</v>
      </c>
      <c r="T20" s="138">
        <v>1028</v>
      </c>
      <c r="U20" s="135">
        <v>2013</v>
      </c>
      <c r="V20" s="25">
        <f>SUM(E20:U20)</f>
        <v>24876</v>
      </c>
      <c r="W20" s="53"/>
      <c r="X20" s="53"/>
      <c r="Y20" s="53"/>
    </row>
    <row r="21" spans="1:25" s="9" customFormat="1" ht="21.75" customHeight="1">
      <c r="A21" s="1"/>
      <c r="B21" s="97"/>
      <c r="C21" s="93"/>
      <c r="D21" s="26" t="s">
        <v>6</v>
      </c>
      <c r="E21" s="142">
        <v>0</v>
      </c>
      <c r="F21" s="140">
        <v>45615</v>
      </c>
      <c r="G21" s="140">
        <v>48472</v>
      </c>
      <c r="H21" s="140">
        <v>17615</v>
      </c>
      <c r="I21" s="140">
        <v>70377</v>
      </c>
      <c r="J21" s="140">
        <v>30496</v>
      </c>
      <c r="K21" s="136"/>
      <c r="L21" s="137"/>
      <c r="M21" s="140">
        <v>85</v>
      </c>
      <c r="N21" s="140">
        <v>25906</v>
      </c>
      <c r="O21" s="140">
        <v>22013</v>
      </c>
      <c r="P21" s="140">
        <v>1955</v>
      </c>
      <c r="Q21" s="140">
        <v>28202</v>
      </c>
      <c r="R21" s="140">
        <v>15680</v>
      </c>
      <c r="S21" s="140">
        <v>12423</v>
      </c>
      <c r="T21" s="140">
        <v>18290</v>
      </c>
      <c r="U21" s="140">
        <v>33663</v>
      </c>
      <c r="V21" s="25">
        <f aca="true" t="shared" si="1" ref="V21:V31">SUM(E21:U21)</f>
        <v>370792</v>
      </c>
      <c r="W21" s="53"/>
      <c r="X21" s="53"/>
      <c r="Y21" s="53"/>
    </row>
    <row r="22" spans="1:25" s="9" customFormat="1" ht="21.75" customHeight="1">
      <c r="A22" s="1"/>
      <c r="B22" s="97"/>
      <c r="C22" s="99" t="s">
        <v>53</v>
      </c>
      <c r="D22" s="24" t="s">
        <v>5</v>
      </c>
      <c r="E22" s="142">
        <v>0</v>
      </c>
      <c r="F22" s="140">
        <v>111</v>
      </c>
      <c r="G22" s="140">
        <v>219</v>
      </c>
      <c r="H22" s="140">
        <v>136</v>
      </c>
      <c r="I22" s="140">
        <v>336</v>
      </c>
      <c r="J22" s="140">
        <v>204</v>
      </c>
      <c r="K22" s="136"/>
      <c r="L22" s="137"/>
      <c r="M22" s="141">
        <v>4</v>
      </c>
      <c r="N22" s="140">
        <v>148</v>
      </c>
      <c r="O22" s="140">
        <v>206</v>
      </c>
      <c r="P22" s="140">
        <v>0</v>
      </c>
      <c r="Q22" s="140">
        <v>72</v>
      </c>
      <c r="R22" s="141">
        <v>19</v>
      </c>
      <c r="S22" s="140">
        <v>152</v>
      </c>
      <c r="T22" s="140">
        <v>125</v>
      </c>
      <c r="U22" s="140">
        <v>31</v>
      </c>
      <c r="V22" s="25">
        <f t="shared" si="1"/>
        <v>1763</v>
      </c>
      <c r="W22" s="53"/>
      <c r="X22" s="53"/>
      <c r="Y22" s="53"/>
    </row>
    <row r="23" spans="1:25" s="9" customFormat="1" ht="21.75" customHeight="1">
      <c r="A23" s="1"/>
      <c r="B23" s="97"/>
      <c r="C23" s="100"/>
      <c r="D23" s="28" t="s">
        <v>6</v>
      </c>
      <c r="E23" s="142">
        <v>0</v>
      </c>
      <c r="F23" s="140">
        <v>1394</v>
      </c>
      <c r="G23" s="140">
        <v>4540</v>
      </c>
      <c r="H23" s="140">
        <v>1976</v>
      </c>
      <c r="I23" s="140">
        <v>6887</v>
      </c>
      <c r="J23" s="140">
        <v>2663</v>
      </c>
      <c r="K23" s="136"/>
      <c r="L23" s="137"/>
      <c r="M23" s="141">
        <v>110</v>
      </c>
      <c r="N23" s="140">
        <v>2356</v>
      </c>
      <c r="O23" s="140">
        <v>6732</v>
      </c>
      <c r="P23" s="141">
        <v>0</v>
      </c>
      <c r="Q23" s="140">
        <v>1433</v>
      </c>
      <c r="R23" s="141">
        <v>175</v>
      </c>
      <c r="S23" s="140">
        <v>2130</v>
      </c>
      <c r="T23" s="140">
        <v>1622</v>
      </c>
      <c r="U23" s="140">
        <v>511</v>
      </c>
      <c r="V23" s="25">
        <f t="shared" si="1"/>
        <v>32529</v>
      </c>
      <c r="W23" s="53"/>
      <c r="X23" s="53"/>
      <c r="Y23" s="53"/>
    </row>
    <row r="24" spans="1:25" s="9" customFormat="1" ht="21.75" customHeight="1">
      <c r="A24" s="1"/>
      <c r="B24" s="97"/>
      <c r="C24" s="92" t="s">
        <v>54</v>
      </c>
      <c r="D24" s="26" t="s">
        <v>5</v>
      </c>
      <c r="E24" s="142">
        <v>0</v>
      </c>
      <c r="F24" s="140">
        <v>38</v>
      </c>
      <c r="G24" s="140">
        <v>133</v>
      </c>
      <c r="H24" s="140">
        <v>81</v>
      </c>
      <c r="I24" s="140">
        <v>85</v>
      </c>
      <c r="J24" s="140">
        <v>80</v>
      </c>
      <c r="K24" s="136"/>
      <c r="L24" s="137"/>
      <c r="M24" s="140">
        <v>44</v>
      </c>
      <c r="N24" s="140">
        <v>110</v>
      </c>
      <c r="O24" s="140">
        <v>86</v>
      </c>
      <c r="P24" s="141">
        <v>28</v>
      </c>
      <c r="Q24" s="140">
        <v>7</v>
      </c>
      <c r="R24" s="140">
        <v>9</v>
      </c>
      <c r="S24" s="140">
        <v>42</v>
      </c>
      <c r="T24" s="140">
        <v>64</v>
      </c>
      <c r="U24" s="140">
        <v>61</v>
      </c>
      <c r="V24" s="25">
        <f t="shared" si="1"/>
        <v>868</v>
      </c>
      <c r="W24" s="53"/>
      <c r="X24" s="53"/>
      <c r="Y24" s="53"/>
    </row>
    <row r="25" spans="1:25" s="9" customFormat="1" ht="21.75" customHeight="1">
      <c r="A25" s="1"/>
      <c r="B25" s="97"/>
      <c r="C25" s="93"/>
      <c r="D25" s="26" t="s">
        <v>6</v>
      </c>
      <c r="E25" s="142">
        <v>0</v>
      </c>
      <c r="F25" s="140">
        <v>618</v>
      </c>
      <c r="G25" s="140">
        <v>4207</v>
      </c>
      <c r="H25" s="140">
        <v>3795</v>
      </c>
      <c r="I25" s="140">
        <v>1485</v>
      </c>
      <c r="J25" s="140">
        <v>1521</v>
      </c>
      <c r="K25" s="136"/>
      <c r="L25" s="137"/>
      <c r="M25" s="140">
        <v>675</v>
      </c>
      <c r="N25" s="140">
        <v>2793</v>
      </c>
      <c r="O25" s="140">
        <v>1905</v>
      </c>
      <c r="P25" s="141">
        <v>452</v>
      </c>
      <c r="Q25" s="140">
        <v>164</v>
      </c>
      <c r="R25" s="141">
        <v>138</v>
      </c>
      <c r="S25" s="140">
        <v>1198</v>
      </c>
      <c r="T25" s="140">
        <v>1009</v>
      </c>
      <c r="U25" s="140">
        <v>933</v>
      </c>
      <c r="V25" s="25">
        <f t="shared" si="1"/>
        <v>20893</v>
      </c>
      <c r="W25" s="53"/>
      <c r="X25" s="53"/>
      <c r="Y25" s="53"/>
    </row>
    <row r="26" spans="1:25" s="9" customFormat="1" ht="21.75" customHeight="1">
      <c r="A26" s="1"/>
      <c r="B26" s="97"/>
      <c r="C26" s="99" t="s">
        <v>55</v>
      </c>
      <c r="D26" s="24" t="s">
        <v>5</v>
      </c>
      <c r="E26" s="142">
        <v>0</v>
      </c>
      <c r="F26" s="140">
        <v>117</v>
      </c>
      <c r="G26" s="140">
        <v>372</v>
      </c>
      <c r="H26" s="140">
        <v>195</v>
      </c>
      <c r="I26" s="140">
        <v>138</v>
      </c>
      <c r="J26" s="140">
        <v>351</v>
      </c>
      <c r="K26" s="136"/>
      <c r="L26" s="137"/>
      <c r="M26" s="140">
        <v>27</v>
      </c>
      <c r="N26" s="140">
        <v>296</v>
      </c>
      <c r="O26" s="140">
        <v>30</v>
      </c>
      <c r="P26" s="141">
        <v>85</v>
      </c>
      <c r="Q26" s="140">
        <v>162</v>
      </c>
      <c r="R26" s="140">
        <v>0</v>
      </c>
      <c r="S26" s="140">
        <v>92</v>
      </c>
      <c r="T26" s="141">
        <v>14</v>
      </c>
      <c r="U26" s="140">
        <v>47</v>
      </c>
      <c r="V26" s="25">
        <f t="shared" si="1"/>
        <v>1926</v>
      </c>
      <c r="W26" s="53"/>
      <c r="X26" s="53"/>
      <c r="Y26" s="53"/>
    </row>
    <row r="27" spans="1:25" s="9" customFormat="1" ht="21.75" customHeight="1">
      <c r="A27" s="1"/>
      <c r="B27" s="97"/>
      <c r="C27" s="100"/>
      <c r="D27" s="28" t="s">
        <v>6</v>
      </c>
      <c r="E27" s="142">
        <v>0</v>
      </c>
      <c r="F27" s="140">
        <v>2772</v>
      </c>
      <c r="G27" s="140">
        <v>10005</v>
      </c>
      <c r="H27" s="140">
        <v>4590</v>
      </c>
      <c r="I27" s="140">
        <v>2658</v>
      </c>
      <c r="J27" s="140">
        <v>4091</v>
      </c>
      <c r="K27" s="136"/>
      <c r="L27" s="137"/>
      <c r="M27" s="140">
        <v>311</v>
      </c>
      <c r="N27" s="140">
        <v>7517</v>
      </c>
      <c r="O27" s="140">
        <v>519</v>
      </c>
      <c r="P27" s="141">
        <v>855</v>
      </c>
      <c r="Q27" s="140">
        <v>4293</v>
      </c>
      <c r="R27" s="140">
        <v>0</v>
      </c>
      <c r="S27" s="140">
        <v>3089</v>
      </c>
      <c r="T27" s="141">
        <v>341</v>
      </c>
      <c r="U27" s="140">
        <v>1149</v>
      </c>
      <c r="V27" s="25">
        <f t="shared" si="1"/>
        <v>42190</v>
      </c>
      <c r="W27" s="53"/>
      <c r="X27" s="53"/>
      <c r="Y27" s="53"/>
    </row>
    <row r="28" spans="1:25" s="9" customFormat="1" ht="21.75" customHeight="1">
      <c r="A28" s="1"/>
      <c r="B28" s="97"/>
      <c r="C28" s="92" t="s">
        <v>16</v>
      </c>
      <c r="D28" s="26" t="s">
        <v>5</v>
      </c>
      <c r="E28" s="142">
        <v>0</v>
      </c>
      <c r="F28" s="140">
        <v>1029</v>
      </c>
      <c r="G28" s="140">
        <v>1059</v>
      </c>
      <c r="H28" s="140">
        <v>567</v>
      </c>
      <c r="I28" s="140">
        <v>2113</v>
      </c>
      <c r="J28" s="149">
        <v>386</v>
      </c>
      <c r="K28" s="136"/>
      <c r="L28" s="137"/>
      <c r="M28" s="140">
        <v>37</v>
      </c>
      <c r="N28" s="140">
        <v>402</v>
      </c>
      <c r="O28" s="140">
        <v>505</v>
      </c>
      <c r="P28" s="141">
        <v>5</v>
      </c>
      <c r="Q28" s="140">
        <v>343</v>
      </c>
      <c r="R28" s="140">
        <v>449</v>
      </c>
      <c r="S28" s="140">
        <v>395</v>
      </c>
      <c r="T28" s="140">
        <v>571</v>
      </c>
      <c r="U28" s="140">
        <v>219</v>
      </c>
      <c r="V28" s="25">
        <f t="shared" si="1"/>
        <v>8080</v>
      </c>
      <c r="W28" s="53"/>
      <c r="X28" s="53"/>
      <c r="Y28" s="53"/>
    </row>
    <row r="29" spans="1:25" s="9" customFormat="1" ht="21.75" customHeight="1">
      <c r="A29" s="1"/>
      <c r="B29" s="97"/>
      <c r="C29" s="93"/>
      <c r="D29" s="26" t="s">
        <v>6</v>
      </c>
      <c r="E29" s="142">
        <v>0</v>
      </c>
      <c r="F29" s="140">
        <v>9664</v>
      </c>
      <c r="G29" s="140">
        <v>17474</v>
      </c>
      <c r="H29" s="140">
        <v>11222</v>
      </c>
      <c r="I29" s="150">
        <v>40398</v>
      </c>
      <c r="J29" s="140">
        <v>3434</v>
      </c>
      <c r="K29" s="145"/>
      <c r="L29" s="137"/>
      <c r="M29" s="139">
        <v>642</v>
      </c>
      <c r="N29" s="140">
        <v>7467</v>
      </c>
      <c r="O29" s="140">
        <v>4489</v>
      </c>
      <c r="P29" s="141">
        <v>50</v>
      </c>
      <c r="Q29" s="140">
        <v>6106</v>
      </c>
      <c r="R29" s="140">
        <v>4577</v>
      </c>
      <c r="S29" s="140">
        <v>4634</v>
      </c>
      <c r="T29" s="140">
        <v>5986</v>
      </c>
      <c r="U29" s="140">
        <v>1594</v>
      </c>
      <c r="V29" s="25">
        <f t="shared" si="1"/>
        <v>117737</v>
      </c>
      <c r="W29" s="53"/>
      <c r="X29" s="53"/>
      <c r="Y29" s="53"/>
    </row>
    <row r="30" spans="1:25" s="9" customFormat="1" ht="21.75" customHeight="1">
      <c r="A30" s="1"/>
      <c r="B30" s="97"/>
      <c r="C30" s="99" t="s">
        <v>12</v>
      </c>
      <c r="D30" s="24" t="s">
        <v>5</v>
      </c>
      <c r="E30" s="142">
        <v>0</v>
      </c>
      <c r="F30" s="140">
        <v>330</v>
      </c>
      <c r="G30" s="140">
        <v>647</v>
      </c>
      <c r="H30" s="140">
        <v>233</v>
      </c>
      <c r="I30" s="140">
        <v>790</v>
      </c>
      <c r="J30" s="135">
        <v>370</v>
      </c>
      <c r="K30" s="136"/>
      <c r="L30" s="137"/>
      <c r="M30" s="140">
        <v>158</v>
      </c>
      <c r="N30" s="140">
        <v>758</v>
      </c>
      <c r="O30" s="140">
        <v>411</v>
      </c>
      <c r="P30" s="141">
        <v>214</v>
      </c>
      <c r="Q30" s="140">
        <v>217</v>
      </c>
      <c r="R30" s="140">
        <v>204</v>
      </c>
      <c r="S30" s="140">
        <v>426</v>
      </c>
      <c r="T30" s="140">
        <v>328</v>
      </c>
      <c r="U30" s="140">
        <v>194</v>
      </c>
      <c r="V30" s="25">
        <f t="shared" si="1"/>
        <v>5280</v>
      </c>
      <c r="W30" s="53"/>
      <c r="X30" s="53"/>
      <c r="Y30" s="53"/>
    </row>
    <row r="31" spans="1:25" s="9" customFormat="1" ht="21.75" customHeight="1">
      <c r="A31" s="1"/>
      <c r="B31" s="97"/>
      <c r="C31" s="100"/>
      <c r="D31" s="28" t="s">
        <v>6</v>
      </c>
      <c r="E31" s="142">
        <v>0</v>
      </c>
      <c r="F31" s="140">
        <v>7471</v>
      </c>
      <c r="G31" s="140">
        <v>17494</v>
      </c>
      <c r="H31" s="140">
        <v>7830</v>
      </c>
      <c r="I31" s="140">
        <v>17285</v>
      </c>
      <c r="J31" s="140">
        <v>7815</v>
      </c>
      <c r="K31" s="136"/>
      <c r="L31" s="137"/>
      <c r="M31" s="140">
        <v>1658</v>
      </c>
      <c r="N31" s="141">
        <v>16855</v>
      </c>
      <c r="O31" s="140">
        <v>11305</v>
      </c>
      <c r="P31" s="141">
        <v>2914</v>
      </c>
      <c r="Q31" s="140">
        <v>6529</v>
      </c>
      <c r="R31" s="140">
        <v>4366</v>
      </c>
      <c r="S31" s="140">
        <v>6732</v>
      </c>
      <c r="T31" s="140">
        <v>6559</v>
      </c>
      <c r="U31" s="140">
        <v>4489</v>
      </c>
      <c r="V31" s="25">
        <f t="shared" si="1"/>
        <v>119302</v>
      </c>
      <c r="W31" s="53"/>
      <c r="X31" s="53"/>
      <c r="Y31" s="53"/>
    </row>
    <row r="32" spans="1:25" s="9" customFormat="1" ht="21.75" customHeight="1">
      <c r="A32" s="1"/>
      <c r="B32" s="97"/>
      <c r="C32" s="99" t="s">
        <v>11</v>
      </c>
      <c r="D32" s="24" t="s">
        <v>5</v>
      </c>
      <c r="E32" s="139">
        <v>0</v>
      </c>
      <c r="F32" s="139">
        <v>5105</v>
      </c>
      <c r="G32" s="139">
        <v>5120</v>
      </c>
      <c r="H32" s="139">
        <v>2311</v>
      </c>
      <c r="I32" s="139">
        <v>8575</v>
      </c>
      <c r="J32" s="139">
        <v>3443</v>
      </c>
      <c r="K32" s="145"/>
      <c r="L32" s="137"/>
      <c r="M32" s="139">
        <v>287</v>
      </c>
      <c r="N32" s="139">
        <v>3596</v>
      </c>
      <c r="O32" s="139">
        <v>2795</v>
      </c>
      <c r="P32" s="139">
        <v>475</v>
      </c>
      <c r="Q32" s="139">
        <v>2346</v>
      </c>
      <c r="R32" s="139">
        <v>1894</v>
      </c>
      <c r="S32" s="139">
        <v>2151</v>
      </c>
      <c r="T32" s="139">
        <v>2130</v>
      </c>
      <c r="U32" s="139">
        <v>2565</v>
      </c>
      <c r="V32" s="27">
        <f>SUM(E32:U32)</f>
        <v>42793</v>
      </c>
      <c r="W32" s="53"/>
      <c r="X32" s="53"/>
      <c r="Y32" s="53"/>
    </row>
    <row r="33" spans="1:25" s="9" customFormat="1" ht="21.75" customHeight="1">
      <c r="A33" s="1"/>
      <c r="B33" s="98"/>
      <c r="C33" s="100"/>
      <c r="D33" s="28" t="s">
        <v>6</v>
      </c>
      <c r="E33" s="146">
        <v>0</v>
      </c>
      <c r="F33" s="146">
        <v>67534</v>
      </c>
      <c r="G33" s="146">
        <v>102192</v>
      </c>
      <c r="H33" s="146">
        <v>47028</v>
      </c>
      <c r="I33" s="146">
        <v>139090</v>
      </c>
      <c r="J33" s="146">
        <v>50020</v>
      </c>
      <c r="K33" s="145"/>
      <c r="L33" s="137"/>
      <c r="M33" s="146">
        <v>3481</v>
      </c>
      <c r="N33" s="146">
        <v>62894</v>
      </c>
      <c r="O33" s="146">
        <v>46963</v>
      </c>
      <c r="P33" s="146">
        <v>6226</v>
      </c>
      <c r="Q33" s="146">
        <v>46727</v>
      </c>
      <c r="R33" s="146">
        <v>24936</v>
      </c>
      <c r="S33" s="146">
        <v>30206</v>
      </c>
      <c r="T33" s="146">
        <v>33807</v>
      </c>
      <c r="U33" s="146">
        <v>42339</v>
      </c>
      <c r="V33" s="31">
        <f>SUM(E33:U33)</f>
        <v>703443</v>
      </c>
      <c r="W33" s="53"/>
      <c r="X33" s="53"/>
      <c r="Y33" s="53"/>
    </row>
    <row r="34" spans="1:25" s="10" customFormat="1" ht="21.75" customHeight="1">
      <c r="A34" s="32"/>
      <c r="B34" s="94" t="s">
        <v>13</v>
      </c>
      <c r="C34" s="94"/>
      <c r="D34" s="33" t="s">
        <v>5</v>
      </c>
      <c r="E34" s="34">
        <f>E18+E32</f>
        <v>342</v>
      </c>
      <c r="F34" s="34">
        <f aca="true" t="shared" si="2" ref="F34:U34">F18+F32</f>
        <v>5244</v>
      </c>
      <c r="G34" s="34">
        <f t="shared" si="2"/>
        <v>5512</v>
      </c>
      <c r="H34" s="34">
        <f t="shared" si="2"/>
        <v>2477</v>
      </c>
      <c r="I34" s="34">
        <f t="shared" si="2"/>
        <v>9418</v>
      </c>
      <c r="J34" s="34">
        <f t="shared" si="2"/>
        <v>3731</v>
      </c>
      <c r="K34" s="38"/>
      <c r="L34" s="39"/>
      <c r="M34" s="34">
        <f t="shared" si="2"/>
        <v>429</v>
      </c>
      <c r="N34" s="34">
        <f t="shared" si="2"/>
        <v>3959</v>
      </c>
      <c r="O34" s="34">
        <f t="shared" si="2"/>
        <v>3056</v>
      </c>
      <c r="P34" s="34">
        <f t="shared" si="2"/>
        <v>996</v>
      </c>
      <c r="Q34" s="34">
        <f t="shared" si="2"/>
        <v>2558</v>
      </c>
      <c r="R34" s="34">
        <f t="shared" si="2"/>
        <v>2098</v>
      </c>
      <c r="S34" s="34">
        <f t="shared" si="2"/>
        <v>2465</v>
      </c>
      <c r="T34" s="34">
        <f t="shared" si="2"/>
        <v>2356</v>
      </c>
      <c r="U34" s="34">
        <f t="shared" si="2"/>
        <v>2799</v>
      </c>
      <c r="V34" s="25">
        <f>SUM(E34:U34)</f>
        <v>47440</v>
      </c>
      <c r="W34" s="54"/>
      <c r="X34" s="54"/>
      <c r="Y34" s="54"/>
    </row>
    <row r="35" spans="1:25" s="10" customFormat="1" ht="21.75" customHeight="1">
      <c r="A35" s="32"/>
      <c r="B35" s="95"/>
      <c r="C35" s="95"/>
      <c r="D35" s="35" t="s">
        <v>6</v>
      </c>
      <c r="E35" s="36">
        <f>E19+E33</f>
        <v>12394</v>
      </c>
      <c r="F35" s="30">
        <f aca="true" t="shared" si="3" ref="F35:U35">F19+F33</f>
        <v>72816</v>
      </c>
      <c r="G35" s="30">
        <f t="shared" si="3"/>
        <v>113786</v>
      </c>
      <c r="H35" s="30">
        <f t="shared" si="3"/>
        <v>53811</v>
      </c>
      <c r="I35" s="30">
        <f t="shared" si="3"/>
        <v>154506</v>
      </c>
      <c r="J35" s="30">
        <f t="shared" si="3"/>
        <v>56246</v>
      </c>
      <c r="K35" s="38"/>
      <c r="L35" s="39"/>
      <c r="M35" s="30">
        <f t="shared" si="3"/>
        <v>4826</v>
      </c>
      <c r="N35" s="30">
        <f t="shared" si="3"/>
        <v>70774</v>
      </c>
      <c r="O35" s="30">
        <f t="shared" si="3"/>
        <v>53855</v>
      </c>
      <c r="P35" s="30">
        <f t="shared" si="3"/>
        <v>15867</v>
      </c>
      <c r="Q35" s="30">
        <f t="shared" si="3"/>
        <v>52402</v>
      </c>
      <c r="R35" s="30">
        <f t="shared" si="3"/>
        <v>31000</v>
      </c>
      <c r="S35" s="30">
        <f t="shared" si="3"/>
        <v>35908</v>
      </c>
      <c r="T35" s="30">
        <f t="shared" si="3"/>
        <v>39050</v>
      </c>
      <c r="U35" s="30">
        <f t="shared" si="3"/>
        <v>48237</v>
      </c>
      <c r="V35" s="31">
        <f>SUM(E35:U35)</f>
        <v>815478</v>
      </c>
      <c r="W35" s="54"/>
      <c r="X35" s="54"/>
      <c r="Y35" s="54"/>
    </row>
    <row r="36" spans="1:25" s="5" customFormat="1" ht="15" customHeight="1">
      <c r="A36" s="1"/>
      <c r="B36" s="23" t="s">
        <v>57</v>
      </c>
      <c r="C36" s="23"/>
      <c r="D36" s="23"/>
      <c r="E36" s="55"/>
      <c r="F36" s="55"/>
      <c r="G36" s="55"/>
      <c r="H36" s="55"/>
      <c r="I36" s="55"/>
      <c r="J36" s="55"/>
      <c r="K36" s="55"/>
      <c r="L36" s="55"/>
      <c r="M36" s="55"/>
      <c r="N36" s="55"/>
      <c r="O36" s="55"/>
      <c r="P36" s="55"/>
      <c r="Q36" s="55"/>
      <c r="R36" s="55"/>
      <c r="S36" s="55"/>
      <c r="T36" s="55"/>
      <c r="U36" s="44"/>
      <c r="V36" s="56" t="s">
        <v>31</v>
      </c>
      <c r="W36" s="57"/>
      <c r="X36" s="57"/>
      <c r="Y36" s="57"/>
    </row>
  </sheetData>
  <sheetProtection/>
  <mergeCells count="34">
    <mergeCell ref="C16:C17"/>
    <mergeCell ref="C28:C29"/>
    <mergeCell ref="C30:C31"/>
    <mergeCell ref="C18:C19"/>
    <mergeCell ref="C22:C23"/>
    <mergeCell ref="C26:C27"/>
    <mergeCell ref="C24:C25"/>
    <mergeCell ref="T4:T5"/>
    <mergeCell ref="B4:D5"/>
    <mergeCell ref="J4:J5"/>
    <mergeCell ref="V4:V5"/>
    <mergeCell ref="U4:U5"/>
    <mergeCell ref="G4:G5"/>
    <mergeCell ref="H4:H5"/>
    <mergeCell ref="I4:I5"/>
    <mergeCell ref="F4:F5"/>
    <mergeCell ref="M4:M5"/>
    <mergeCell ref="C14:C15"/>
    <mergeCell ref="B34:C35"/>
    <mergeCell ref="B6:B19"/>
    <mergeCell ref="B20:B33"/>
    <mergeCell ref="C20:C21"/>
    <mergeCell ref="C32:C33"/>
    <mergeCell ref="C12:C13"/>
    <mergeCell ref="C6:C7"/>
    <mergeCell ref="C8:C9"/>
    <mergeCell ref="C10:C11"/>
    <mergeCell ref="E4:E5"/>
    <mergeCell ref="S4:S5"/>
    <mergeCell ref="R4:R5"/>
    <mergeCell ref="Q4:Q5"/>
    <mergeCell ref="P4:P5"/>
    <mergeCell ref="O4:O5"/>
    <mergeCell ref="N4:N5"/>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あああ</dc:creator>
  <cp:keywords/>
  <dc:description/>
  <cp:lastModifiedBy>soumu063</cp:lastModifiedBy>
  <cp:lastPrinted>2014-09-28T23:45:42Z</cp:lastPrinted>
  <dcterms:created xsi:type="dcterms:W3CDTF">1999-03-31T02:03:20Z</dcterms:created>
  <dcterms:modified xsi:type="dcterms:W3CDTF">2015-10-28T12:26:25Z</dcterms:modified>
  <cp:category/>
  <cp:version/>
  <cp:contentType/>
  <cp:contentStatus/>
</cp:coreProperties>
</file>