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51" yWindow="120" windowWidth="14955" windowHeight="8895" tabRatio="900" activeTab="0"/>
  </bookViews>
  <sheets>
    <sheet name="小規模事業者用" sheetId="1" r:id="rId1"/>
    <sheet name="事業所一覧51-2" sheetId="2" r:id="rId2"/>
    <sheet name="事業所一覧51-31" sheetId="3" r:id="rId3"/>
    <sheet name="事業所一覧21-5-25" sheetId="4" r:id="rId4"/>
    <sheet name="事業所一覧24-19-2" sheetId="5" r:id="rId5"/>
    <sheet name="事業所一覧24-38" sheetId="6" r:id="rId6"/>
    <sheet name="小規模用（記載例）" sheetId="7" r:id="rId7"/>
    <sheet name="一覧（記入例）" sheetId="8" r:id="rId8"/>
  </sheets>
  <definedNames>
    <definedName name="_xlnm.Print_Area" localSheetId="7">'一覧（記入例）'!$A$1:$O$62</definedName>
    <definedName name="_xlnm.Print_Area" localSheetId="3">'事業所一覧21-5-25'!$A$1:$O$62</definedName>
    <definedName name="_xlnm.Print_Area" localSheetId="4">'事業所一覧24-19-2'!$A$1:$O$62</definedName>
    <definedName name="_xlnm.Print_Area" localSheetId="5">'事業所一覧24-38'!$A$1:$O$62</definedName>
    <definedName name="_xlnm.Print_Area" localSheetId="1">'事業所一覧51-2'!$A$1:$O$62</definedName>
    <definedName name="_xlnm.Print_Area" localSheetId="2">'事業所一覧51-31'!$A$1:$O$62</definedName>
    <definedName name="_xlnm.Print_Area" localSheetId="0">'小規模事業者用'!$A$1:$AA$99</definedName>
    <definedName name="_xlnm.Print_Area" localSheetId="6">'小規模用（記載例）'!$A$1:$W$54</definedName>
  </definedNames>
  <calcPr fullCalcOnLoad="1"/>
</workbook>
</file>

<file path=xl/comments8.xml><?xml version="1.0" encoding="utf-8"?>
<comments xmlns="http://schemas.openxmlformats.org/spreadsheetml/2006/main">
  <authors>
    <author>okayamaken</author>
  </authors>
  <commentList>
    <comment ref="C9" authorId="0">
      <text>
        <r>
          <rPr>
            <b/>
            <sz val="9"/>
            <rFont val="ＭＳ Ｐゴシック"/>
            <family val="3"/>
          </rPr>
          <t xml:space="preserve">障害者総合支援法第５１条の２関係で対象となるサービスは、
居宅介護、重度訪問介護、同行援護、行動援護、療養介護、生活介護、短期入所、重度障害者等包括支援、自立訓練（機能訓練）、自立訓練（生活訓練）、宿泊型自立訓練、就労移行支援、就労移行支援（養成施設）、就労継続支援（Ａ型）、就労継続支援（Ｂ型）、共同生活援助、施設入所施設
が対象となります。
相談支援関係及び障害児支援関係のサービスは別の様式に記入してください。
</t>
        </r>
      </text>
    </comment>
  </commentList>
</comments>
</file>

<file path=xl/sharedStrings.xml><?xml version="1.0" encoding="utf-8"?>
<sst xmlns="http://schemas.openxmlformats.org/spreadsheetml/2006/main" count="373" uniqueCount="170">
  <si>
    <t>事業所一覧表を添付</t>
  </si>
  <si>
    <t>（１）選任・届出をしているか</t>
  </si>
  <si>
    <t>Ｃ</t>
  </si>
  <si>
    <t>自立訓練（機能訓練）</t>
  </si>
  <si>
    <t>事業者(法人)名</t>
  </si>
  <si>
    <t>【児童福祉法第２４条の１９の２関係】</t>
  </si>
  <si>
    <t>Ｂ</t>
  </si>
  <si>
    <t>業務管理体制検査調書（自主点検表）</t>
  </si>
  <si>
    <t>代表者名</t>
  </si>
  <si>
    <t>Ｆ</t>
  </si>
  <si>
    <t>（小規模事業者用）</t>
  </si>
  <si>
    <t>○</t>
  </si>
  <si>
    <t>Ｄ</t>
  </si>
  <si>
    <t>事業者(法人)番号</t>
  </si>
  <si>
    <t>主たる事務所
の所在地</t>
  </si>
  <si>
    <t>【人員の確保】</t>
  </si>
  <si>
    <t>(Ｂ)第51条の2
　障害福祉サービス事業者
　障害者支援施設設置者</t>
  </si>
  <si>
    <t>〒</t>
  </si>
  <si>
    <t>事業所数</t>
  </si>
  <si>
    <t>Ｅ</t>
  </si>
  <si>
    <t>月</t>
  </si>
  <si>
    <t>点検年月日</t>
  </si>
  <si>
    <t>業務管理体制に係る届出内容の確認</t>
  </si>
  <si>
    <t>年</t>
  </si>
  <si>
    <t>事業者（法人）で１人、法令遵守責任者を選任し、届け出ているか。</t>
  </si>
  <si>
    <t>月</t>
  </si>
  <si>
    <t>（３）役割に沿った対応をしているか</t>
  </si>
  <si>
    <t>日</t>
  </si>
  <si>
    <t>(Ｃ)第51条の31
　一般相談支援事業者
　特定相談支援事業者</t>
  </si>
  <si>
    <t>TEL</t>
  </si>
  <si>
    <t>直近の届出年月日</t>
  </si>
  <si>
    <t>点検者職・氏名</t>
  </si>
  <si>
    <t>法令遵守責任者</t>
  </si>
  <si>
    <t>連絡先</t>
  </si>
  <si>
    <t>・　状況の把握</t>
  </si>
  <si>
    <t>就労継続支援Ｂ型</t>
  </si>
  <si>
    <t>Tel</t>
  </si>
  <si>
    <t>－</t>
  </si>
  <si>
    <t>E-mail</t>
  </si>
  <si>
    <t>代表取締役</t>
  </si>
  <si>
    <t>障害児相談支援</t>
  </si>
  <si>
    <t>※</t>
  </si>
  <si>
    <t>付け　届出</t>
  </si>
  <si>
    <t>点検表</t>
  </si>
  <si>
    <t>児童福祉法</t>
  </si>
  <si>
    <t>事業所の一覧</t>
  </si>
  <si>
    <t>有</t>
  </si>
  <si>
    <r>
      <rPr>
        <sz val="6"/>
        <rFont val="ＭＳ 明朝"/>
        <family val="1"/>
      </rPr>
      <t xml:space="preserve"> </t>
    </r>
    <r>
      <rPr>
        <sz val="10"/>
        <rFont val="ＭＳ 明朝"/>
        <family val="1"/>
      </rPr>
      <t xml:space="preserve">障害者
</t>
    </r>
    <r>
      <rPr>
        <sz val="6"/>
        <rFont val="ＭＳ 明朝"/>
        <family val="1"/>
      </rPr>
      <t xml:space="preserve"> </t>
    </r>
    <r>
      <rPr>
        <sz val="10"/>
        <rFont val="ＭＳ 明朝"/>
        <family val="1"/>
      </rPr>
      <t>総合支援法</t>
    </r>
  </si>
  <si>
    <t>氏名</t>
  </si>
  <si>
    <t>法令遵守責任者の選任等</t>
  </si>
  <si>
    <t>・　法令情報の収集</t>
  </si>
  <si>
    <t>生年月日</t>
  </si>
  <si>
    <t>　</t>
  </si>
  <si>
    <t>重度訪問介護</t>
  </si>
  <si>
    <t>（２）役割を明示しているか（次の項目を定めているか～例示）</t>
  </si>
  <si>
    <t>届け出ている内容に、変更は無いか。</t>
  </si>
  <si>
    <t>事業所</t>
  </si>
  <si>
    <t>職名</t>
  </si>
  <si>
    <t>・　実践計画の実施と進捗状況の把握及び報告</t>
  </si>
  <si>
    <t>(Ｄ)第21条の5の25
　障害児通所支援事業者</t>
  </si>
  <si>
    <t>(Ｅ)第24条の19の2
　障害児入所施設設置者</t>
  </si>
  <si>
    <t>(Ｆ)第24条の38
　障害児相談支援事業者</t>
  </si>
  <si>
    <t>※１</t>
  </si>
  <si>
    <t>　法令遵守責任者は，事業者(法人)番号のアルファベットに対応する(Ｂ)～(Ｆ)の区分に記載してください。複数の区分がある場合，調書は区分ごと別に作成してください。</t>
  </si>
  <si>
    <t>無</t>
  </si>
  <si>
    <t>・　職員の研修</t>
  </si>
  <si>
    <t>・　違反行為への対応と報告</t>
  </si>
  <si>
    <t>※２</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</si>
  <si>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</si>
  <si>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業務管理体制の整備に係る点検表</t>
  </si>
  <si>
    <t>確認項目</t>
  </si>
  <si>
    <t>【児童福祉法第２１条の５の２５関係】</t>
  </si>
  <si>
    <t>適</t>
  </si>
  <si>
    <t>年　月　日</t>
  </si>
  <si>
    <t>不適</t>
  </si>
  <si>
    <t>（１）法令遵守責任者の選任</t>
  </si>
  <si>
    <t>法令遵守についての方針を定め、職員に周知しているか。</t>
  </si>
  <si>
    <t>（２）事業者（法人）としての法令遵守体制の構築</t>
  </si>
  <si>
    <t>各事業所（施設）に、毎日従業者の人員を確認させ、定期的に報告を求める等により、人員を確保しているか。</t>
  </si>
  <si>
    <t>各事業所（施設）の人員が不足したとき又は不足する恐れのあるときは、人員について権限のある部署に報告させ、人員を確保しているか。</t>
  </si>
  <si>
    <t>【定員の遵守】</t>
  </si>
  <si>
    <t>業務執行の状況の監査を定期的に実施しているか。</t>
  </si>
  <si>
    <t>各事業所（施設）に、毎日利用者数を確認させ、定期的に報告を求める等により、届出られた定員を超えないように管理しているか。</t>
  </si>
  <si>
    <t>【設備基準の遵守】</t>
  </si>
  <si>
    <t>各事業所（施設）の設備基準の遵守について、常に管理しているか。</t>
  </si>
  <si>
    <t>【障害者虐待防止及び身体拘束禁止】</t>
  </si>
  <si>
    <t>障害者の虐待防止及びやむを得ない場合を除く身体拘束の禁止について、従業者に周知し、研修等を実施しているか。</t>
  </si>
  <si>
    <t>【他法令の遵守】</t>
  </si>
  <si>
    <t>【事故の発生防止】</t>
  </si>
  <si>
    <t>事故の発生防止について、従業者に周知し、研修等を実施するとともに、事故が発生した場合や発生する恐れがあったときは情報を集約し、再発防止策を徹底しているか。</t>
  </si>
  <si>
    <t>【その他の運営基準も遵守】</t>
  </si>
  <si>
    <t>その他の運営（利用者への説明、計画の作成、記録の作成等）について、運営基準を従業者に周知し、研修を実施しているか。</t>
  </si>
  <si>
    <t>【適切な給付費の請求】</t>
  </si>
  <si>
    <t>各事業所（施設）の毎月の給付費請求前に、請求が法令の要件を満たしていることを確認させる等をして、適正な給付費の請求を行うように措置しているか。</t>
  </si>
  <si>
    <t>労働基準法、労働安全衛生法、健康保険法、建築基準法等の他法令の法令遵守について、従業者に周知しているか。</t>
  </si>
  <si>
    <t>（３）法令遵守規程［事業所（施設）数が２０以上の法人のみ］</t>
  </si>
  <si>
    <t>法令遵守規程を作成し、各事業所（施設）に周知しているか。</t>
  </si>
  <si>
    <t>（４）業務執行の状況の監査［事業所（施設）数が１００以上の法人のみ］</t>
  </si>
  <si>
    <t>　事業者等が適正な事業運営を図る（障害者等の人格を尊重するとともに、法律又は法律に基づく命令を遵守、障害者等のために忠実にその職務を遂行する）ため、法令遵守責任者が中心となって、事業者自らが法令遵守の業務管理体制を整備し、管轄の行政庁に法令遵守責任者を届け出ることが義務づけられています。
　事業者の規模や法人種別等に応じた法令遵守に係る方針の策定、内部規定・組織体制の整備、評価・活動をそれぞれ適切に行っているか、法令遵守責任者の役割が有効に機能されているか等について自己点検していただき、業務の健全性、適正性の確保をお願いします。</t>
  </si>
  <si>
    <t>参考様式</t>
  </si>
  <si>
    <t>自主点検表へ戻る</t>
  </si>
  <si>
    <t>サービス名</t>
  </si>
  <si>
    <t>事業所一覧表（業務管理体制一般検査の添付資料）</t>
  </si>
  <si>
    <t>居宅介護</t>
  </si>
  <si>
    <t>【障害者総合支援法第５１条の２関係】</t>
  </si>
  <si>
    <t>行動援護</t>
  </si>
  <si>
    <t>事業者（法人）名</t>
  </si>
  <si>
    <t>同行援護</t>
  </si>
  <si>
    <t>療養介護</t>
  </si>
  <si>
    <t>○　根拠条文ごとの全事業所</t>
  </si>
  <si>
    <t>生活介護</t>
  </si>
  <si>
    <t>№</t>
  </si>
  <si>
    <t>事業所名称</t>
  </si>
  <si>
    <t>サービス名</t>
  </si>
  <si>
    <t>指定年月日</t>
  </si>
  <si>
    <t>事業所番号</t>
  </si>
  <si>
    <t>所在地</t>
  </si>
  <si>
    <t>短期入所</t>
  </si>
  <si>
    <t>重度障害者等包括支援</t>
  </si>
  <si>
    <t>施設入所支援</t>
  </si>
  <si>
    <t>自立訓練（生活訓練）</t>
  </si>
  <si>
    <t>就労移行支援</t>
  </si>
  <si>
    <t>重度訪問介護</t>
  </si>
  <si>
    <t>就労継続支援Ａ型</t>
  </si>
  <si>
    <t>共同生活援助</t>
  </si>
  <si>
    <t>注　本様式で書ききれない場合は，２枚以上使用してください。
　　ただし，２枚目以降の№は１枚目から通して連番としてください。</t>
  </si>
  <si>
    <t>地域移行支援</t>
  </si>
  <si>
    <t>【障害者総合支援法第５１条の３１関係】</t>
  </si>
  <si>
    <t>参考様式【記入例】</t>
  </si>
  <si>
    <t>地域定着支援</t>
  </si>
  <si>
    <t>計画相談支援</t>
  </si>
  <si>
    <t>児童発達支援</t>
  </si>
  <si>
    <t>医療型児童発達支援</t>
  </si>
  <si>
    <t>放課後等デイサービス</t>
  </si>
  <si>
    <t>保育所等訪問支援</t>
  </si>
  <si>
    <t>医療型障害児入所施設</t>
  </si>
  <si>
    <t>福祉型障害児入所施設</t>
  </si>
  <si>
    <t>【児童福祉法第２４条の３８関係】</t>
  </si>
  <si>
    <t>0166-00-0000</t>
  </si>
  <si>
    <t>代表取締役　旭川　太郎</t>
  </si>
  <si>
    <t>株式会社株式会社あさひかわ福祉サービス</t>
  </si>
  <si>
    <t>旭川　太郎</t>
  </si>
  <si>
    <t>070-0037
旭川市７条通１０丁目</t>
  </si>
  <si>
    <t>行動援護</t>
  </si>
  <si>
    <t>平成</t>
  </si>
  <si>
    <t>E-MAIL</t>
  </si>
  <si>
    <t>aaaaaa@bbb.co.jp</t>
  </si>
  <si>
    <t>１　業務管理体制に係る届出内容の確認</t>
  </si>
  <si>
    <t>障害者
総合支援法</t>
  </si>
  <si>
    <t>　法令遵守責任者は、事業者(法人)番号のアルファベットに対応する(Ｂ)～(Ｆ)の区分に記載してください。複数の区分がある場合、調書は区分ごと別に作成してください。</t>
  </si>
  <si>
    <t>２　法令遵守責任者の選任等</t>
  </si>
  <si>
    <t>○</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</si>
  <si>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</si>
  <si>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株式会社あさひかわ福祉サービス</t>
  </si>
  <si>
    <t>あさひかわ福祉サービス永山</t>
  </si>
  <si>
    <t>居宅介護</t>
  </si>
  <si>
    <t>旭川市永山6条21丁目１</t>
  </si>
  <si>
    <t>同行援護</t>
  </si>
  <si>
    <t>あさひかわ福祉サービス末広</t>
  </si>
  <si>
    <t>旭川市末広1条1丁目１</t>
  </si>
  <si>
    <t>ＧＨあさひかわ</t>
  </si>
  <si>
    <t>共同生活援助</t>
  </si>
  <si>
    <t>旭川市7条通10丁目</t>
  </si>
  <si>
    <t>ワークasahikawa</t>
  </si>
  <si>
    <t>生活介護</t>
  </si>
  <si>
    <t>旭川市6条通9丁目</t>
  </si>
  <si>
    <t>就労移行支援</t>
  </si>
  <si>
    <t>就労継続支援Ａ型</t>
  </si>
  <si>
    <t>就労継続支援Ｂ型</t>
  </si>
  <si>
    <t>注　本様式で書ききれない場合は、２枚以上使用してください。
　　ただし、２枚目以降の№は１枚目から通して連番としてください。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</si>
</sst>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s>
  <fonts count="5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8"/>
      <name val="ＭＳ ゴシック"/>
      <family val="3"/>
    </font>
    <font>
      <sz val="11"/>
      <color indexed="9"/>
      <name val="ＭＳ ゴシック"/>
      <family val="3"/>
    </font>
    <font>
      <sz val="11"/>
      <color indexed="60"/>
      <name val="ＭＳ ゴシック"/>
      <family val="3"/>
    </font>
    <font>
      <b/>
      <sz val="18"/>
      <color indexed="56"/>
      <name val="ＭＳ Ｐゴシック"/>
      <family val="3"/>
    </font>
    <font>
      <b/>
      <sz val="11"/>
      <color indexed="9"/>
      <name val="ＭＳ ゴシック"/>
      <family val="3"/>
    </font>
    <font>
      <u val="single"/>
      <sz val="12.1"/>
      <color indexed="12"/>
      <name val="ＭＳ Ｐゴシック"/>
      <family val="3"/>
    </font>
    <font>
      <sz val="11"/>
      <color indexed="52"/>
      <name val="ＭＳ ゴシック"/>
      <family val="3"/>
    </font>
    <font>
      <sz val="11"/>
      <color indexed="62"/>
      <name val="ＭＳ ゴシック"/>
      <family val="3"/>
    </font>
    <font>
      <b/>
      <sz val="11"/>
      <color indexed="63"/>
      <name val="ＭＳ ゴシック"/>
      <family val="3"/>
    </font>
    <font>
      <sz val="11"/>
      <color indexed="20"/>
      <name val="ＭＳ ゴシック"/>
      <family val="3"/>
    </font>
    <font>
      <sz val="11"/>
      <color indexed="17"/>
      <name val="ＭＳ ゴシック"/>
      <family val="3"/>
    </font>
    <font>
      <u val="single"/>
      <sz val="12.1"/>
      <color indexed="3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52"/>
      <name val="ＭＳ ゴシック"/>
      <family val="3"/>
    </font>
    <font>
      <i/>
      <sz val="11"/>
      <color indexed="23"/>
      <name val="ＭＳ ゴシック"/>
      <family val="3"/>
    </font>
    <font>
      <sz val="11"/>
      <color indexed="10"/>
      <name val="ＭＳ ゴシック"/>
      <family val="3"/>
    </font>
    <font>
      <b/>
      <sz val="11"/>
      <color indexed="8"/>
      <name val="ＭＳ ゴシック"/>
      <family val="3"/>
    </font>
    <font>
      <sz val="11"/>
      <color indexed="8"/>
      <name val="ＭＳ 明朝"/>
      <family val="1"/>
    </font>
    <font>
      <sz val="18"/>
      <name val="ＭＳ ゴシック"/>
      <family val="3"/>
    </font>
    <font>
      <sz val="18"/>
      <name val="ＭＳ 明朝"/>
      <family val="1"/>
    </font>
    <font>
      <sz val="10"/>
      <name val="ＭＳ 明朝"/>
      <family val="1"/>
    </font>
    <font>
      <sz val="8"/>
      <name val="ＭＳ 明朝"/>
      <family val="1"/>
    </font>
    <font>
      <sz val="11"/>
      <name val="ＭＳ 明朝"/>
      <family val="1"/>
    </font>
    <font>
      <sz val="14"/>
      <name val="ＭＳ 明朝"/>
      <family val="1"/>
    </font>
    <font>
      <b/>
      <sz val="11"/>
      <name val="ＭＳ 明朝"/>
      <family val="1"/>
    </font>
    <font>
      <b/>
      <sz val="11"/>
      <name val="ＭＳ ゴシック"/>
      <family val="3"/>
    </font>
    <font>
      <sz val="9"/>
      <name val="ＭＳ 明朝"/>
      <family val="1"/>
    </font>
    <font>
      <sz val="9"/>
      <color indexed="8"/>
      <name val="ＭＳ 明朝"/>
      <family val="1"/>
    </font>
    <font>
      <u val="single"/>
      <sz val="10"/>
      <color indexed="12"/>
      <name val="ＭＳ Ｐゴシック"/>
      <family val="3"/>
    </font>
    <font>
      <b/>
      <sz val="12"/>
      <color indexed="8"/>
      <name val="ＭＳ ゴシック"/>
      <family val="3"/>
    </font>
    <font>
      <sz val="9"/>
      <color indexed="8"/>
      <name val="ＭＳ ゴシック"/>
      <family val="3"/>
    </font>
    <font>
      <b/>
      <sz val="9"/>
      <name val="ＭＳ ゴシック"/>
      <family val="3"/>
    </font>
    <font>
      <sz val="11"/>
      <name val="ＭＳ ゴシック"/>
      <family val="3"/>
    </font>
    <font>
      <b/>
      <sz val="10"/>
      <name val="ＭＳ ゴシック"/>
      <family val="3"/>
    </font>
    <font>
      <sz val="10"/>
      <name val="ＭＳ ゴシック"/>
      <family val="3"/>
    </font>
    <font>
      <sz val="9"/>
      <name val="ＭＳ ゴシック"/>
      <family val="3"/>
    </font>
    <font>
      <sz val="8"/>
      <color indexed="8"/>
      <name val="ＭＳ 明朝"/>
      <family val="1"/>
    </font>
    <font>
      <sz val="14"/>
      <color indexed="8"/>
      <name val="ＭＳ ゴシック"/>
      <family val="3"/>
    </font>
    <font>
      <sz val="10"/>
      <color indexed="8"/>
      <name val="ＭＳ 明朝"/>
      <family val="1"/>
    </font>
    <font>
      <sz val="6"/>
      <name val="ＭＳ Ｐゴシック"/>
      <family val="3"/>
    </font>
    <font>
      <sz val="9"/>
      <name val="MS UI Gothic"/>
      <family val="3"/>
    </font>
    <font>
      <b/>
      <sz val="9"/>
      <name val="ＭＳ Ｐゴシック"/>
      <family val="3"/>
    </font>
    <font>
      <sz val="6"/>
      <name val="ＭＳ 明朝"/>
      <family val="1"/>
    </font>
    <font>
      <sz val="6"/>
      <name val="ＭＳ ゴシック"/>
      <family val="3"/>
    </font>
    <font>
      <b/>
      <sz val="10"/>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thin"/>
      <bottom style="thin"/>
    </border>
    <border>
      <left style="thin"/>
      <right style="thin"/>
      <top style="thin"/>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style="dotted"/>
      <top>
        <color indexed="63"/>
      </top>
      <bottom>
        <color indexed="63"/>
      </bottom>
    </border>
    <border>
      <left style="dotted"/>
      <right>
        <color indexed="63"/>
      </right>
      <top style="dotted"/>
      <bottom style="dotted"/>
    </border>
    <border>
      <left>
        <color indexed="63"/>
      </left>
      <right>
        <color indexed="63"/>
      </right>
      <top style="dotted"/>
      <bottom style="dotted"/>
    </border>
    <border>
      <left style="medium"/>
      <right>
        <color indexed="63"/>
      </right>
      <top>
        <color indexed="63"/>
      </top>
      <bottom style="mediu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dotted"/>
      <top style="dotted"/>
      <bottom>
        <color indexed="63"/>
      </bottom>
    </border>
    <border>
      <left style="thin"/>
      <right style="dotted"/>
      <top>
        <color indexed="63"/>
      </top>
      <bottom style="dotted"/>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style="thin"/>
      <top>
        <color indexed="63"/>
      </top>
      <bottom>
        <color indexed="63"/>
      </bottom>
    </border>
    <border>
      <left style="thin"/>
      <right style="medium"/>
      <top style="thin"/>
      <bottom style="thin"/>
    </border>
    <border>
      <left style="thin"/>
      <right style="thin"/>
      <top style="thin"/>
      <bottom style="dotted"/>
    </border>
    <border>
      <left style="thin"/>
      <right style="thin"/>
      <top style="dotted"/>
      <bottom style="dotted"/>
    </border>
    <border>
      <left style="thin"/>
      <right style="medium"/>
      <top style="thin"/>
      <bottom style="dotted"/>
    </border>
    <border>
      <left style="thin"/>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medium"/>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dotted"/>
      <bottom style="dotted"/>
    </border>
    <border>
      <left>
        <color indexed="63"/>
      </left>
      <right style="medium"/>
      <top style="dotted"/>
      <bottom>
        <color indexed="63"/>
      </bottom>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
      <left style="dotted"/>
      <right>
        <color indexed="63"/>
      </right>
      <top style="dotted"/>
      <bottom>
        <color indexed="63"/>
      </bottom>
    </border>
    <border>
      <left style="thin"/>
      <right style="thin"/>
      <top style="dotted"/>
      <bottom>
        <color indexed="63"/>
      </bottom>
    </border>
    <border>
      <left style="thin"/>
      <right style="medium"/>
      <top style="dotted"/>
      <bottom>
        <color indexed="63"/>
      </botto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color indexed="63"/>
      </top>
      <bottom style="dotted"/>
    </border>
    <border>
      <left style="thin"/>
      <right style="medium"/>
      <top>
        <color indexed="63"/>
      </top>
      <bottom style="dotted"/>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484">
    <xf numFmtId="0" fontId="0" fillId="0" borderId="0" xfId="0" applyAlignment="1">
      <alignment vertical="center"/>
    </xf>
    <xf numFmtId="0" fontId="23" fillId="0" borderId="0" xfId="0" applyFont="1" applyAlignment="1">
      <alignment vertical="center"/>
    </xf>
    <xf numFmtId="0" fontId="4" fillId="0" borderId="0" xfId="0" applyFont="1" applyAlignment="1">
      <alignment vertical="center"/>
    </xf>
    <xf numFmtId="0" fontId="25" fillId="0" borderId="0" xfId="0" applyFont="1" applyAlignment="1">
      <alignment horizontal="center" vertical="center"/>
    </xf>
    <xf numFmtId="0" fontId="23" fillId="0" borderId="0" xfId="0" applyFont="1" applyAlignment="1">
      <alignment horizontal="center" vertical="center"/>
    </xf>
    <xf numFmtId="0" fontId="28" fillId="0" borderId="0" xfId="0" applyFont="1" applyBorder="1" applyAlignment="1">
      <alignment horizontal="right" vertical="center"/>
    </xf>
    <xf numFmtId="0" fontId="29" fillId="24" borderId="10" xfId="0" applyFont="1" applyFill="1" applyBorder="1" applyAlignment="1" applyProtection="1">
      <alignment horizontal="center" vertical="center"/>
      <protection locked="0"/>
    </xf>
    <xf numFmtId="0" fontId="30" fillId="24" borderId="10" xfId="0" applyFont="1" applyFill="1" applyBorder="1" applyAlignment="1" applyProtection="1">
      <alignment horizontal="center" vertical="center"/>
      <protection locked="0"/>
    </xf>
    <xf numFmtId="0" fontId="28" fillId="0" borderId="11" xfId="0" applyFont="1" applyBorder="1" applyAlignment="1">
      <alignment horizontal="center" vertical="top"/>
    </xf>
    <xf numFmtId="176" fontId="28" fillId="0" borderId="12" xfId="0" applyNumberFormat="1" applyFont="1" applyFill="1" applyBorder="1" applyAlignment="1" applyProtection="1">
      <alignment horizontal="left" vertical="center"/>
      <protection/>
    </xf>
    <xf numFmtId="0" fontId="28" fillId="0" borderId="12" xfId="0" applyFont="1" applyBorder="1" applyAlignment="1">
      <alignment vertical="center"/>
    </xf>
    <xf numFmtId="0" fontId="28" fillId="0" borderId="13" xfId="0" applyFont="1" applyBorder="1" applyAlignment="1">
      <alignment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8" fillId="0" borderId="14" xfId="0" applyFont="1" applyFill="1" applyBorder="1" applyAlignment="1" applyProtection="1">
      <alignment horizontal="left" vertical="center" shrinkToFit="1"/>
      <protection/>
    </xf>
    <xf numFmtId="0" fontId="28" fillId="24" borderId="15" xfId="0" applyFont="1" applyFill="1" applyBorder="1" applyAlignment="1" applyProtection="1">
      <alignment horizontal="center" vertical="center"/>
      <protection locked="0"/>
    </xf>
    <xf numFmtId="0" fontId="28" fillId="0" borderId="15" xfId="0" applyFont="1" applyBorder="1" applyAlignment="1">
      <alignment horizontal="center" vertical="center"/>
    </xf>
    <xf numFmtId="0" fontId="28" fillId="0" borderId="16" xfId="0" applyFont="1" applyBorder="1" applyAlignment="1">
      <alignment horizontal="center" vertical="center" shrinkToFit="1"/>
    </xf>
    <xf numFmtId="0" fontId="28" fillId="0" borderId="17" xfId="0" applyFont="1" applyFill="1" applyBorder="1" applyAlignment="1" applyProtection="1">
      <alignment horizontal="center" vertical="center" shrinkToFit="1"/>
      <protection/>
    </xf>
    <xf numFmtId="0" fontId="28" fillId="0" borderId="0" xfId="0" applyFont="1" applyBorder="1" applyAlignment="1">
      <alignment horizontal="distributed" vertical="center"/>
    </xf>
    <xf numFmtId="0" fontId="23" fillId="0" borderId="0" xfId="0" applyFont="1" applyBorder="1" applyAlignment="1">
      <alignment vertical="center"/>
    </xf>
    <xf numFmtId="0" fontId="31" fillId="0" borderId="18" xfId="0" applyFont="1" applyBorder="1" applyAlignment="1">
      <alignment horizontal="center" vertical="center"/>
    </xf>
    <xf numFmtId="0" fontId="28" fillId="0" borderId="15" xfId="0" applyFont="1" applyBorder="1" applyAlignment="1">
      <alignment vertical="center"/>
    </xf>
    <xf numFmtId="0" fontId="28" fillId="0" borderId="19" xfId="0" applyFont="1" applyBorder="1" applyAlignment="1">
      <alignment vertical="center"/>
    </xf>
    <xf numFmtId="0" fontId="23" fillId="24" borderId="0" xfId="0" applyFont="1" applyFill="1" applyBorder="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shrinkToFit="1"/>
      <protection locked="0"/>
    </xf>
    <xf numFmtId="0" fontId="32" fillId="0" borderId="20" xfId="0" applyFont="1" applyBorder="1" applyAlignment="1" applyProtection="1">
      <alignment horizontal="center" vertical="center"/>
      <protection locked="0"/>
    </xf>
    <xf numFmtId="0" fontId="32" fillId="0" borderId="10"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3" fillId="0" borderId="0" xfId="0" applyFont="1" applyBorder="1" applyAlignment="1">
      <alignment horizontal="right" vertical="top"/>
    </xf>
    <xf numFmtId="0" fontId="33" fillId="0" borderId="0" xfId="0" applyFont="1" applyBorder="1" applyAlignment="1">
      <alignment vertical="center" wrapText="1"/>
    </xf>
    <xf numFmtId="0" fontId="28" fillId="0" borderId="0" xfId="0" applyFont="1" applyBorder="1" applyAlignment="1">
      <alignment horizontal="center" vertical="center" wrapText="1"/>
    </xf>
    <xf numFmtId="0" fontId="32" fillId="0" borderId="0" xfId="0" applyFont="1" applyBorder="1" applyAlignment="1">
      <alignment horizontal="left" vertical="center"/>
    </xf>
    <xf numFmtId="0" fontId="29" fillId="0" borderId="0" xfId="0" applyFont="1" applyBorder="1" applyAlignment="1">
      <alignment horizontal="center" vertical="center"/>
    </xf>
    <xf numFmtId="0" fontId="26" fillId="0" borderId="0" xfId="0" applyFont="1" applyBorder="1" applyAlignment="1">
      <alignment horizontal="left" vertical="center"/>
    </xf>
    <xf numFmtId="0" fontId="31" fillId="0" borderId="22" xfId="0" applyFont="1" applyBorder="1" applyAlignment="1">
      <alignment horizontal="center" vertical="top" wrapText="1"/>
    </xf>
    <xf numFmtId="0" fontId="31" fillId="0" borderId="23" xfId="0" applyFont="1" applyBorder="1" applyAlignment="1">
      <alignment horizontal="left" vertical="top" wrapText="1"/>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1" fillId="0" borderId="27" xfId="0" applyFont="1" applyBorder="1" applyAlignment="1">
      <alignment horizontal="left" vertical="top" wrapText="1"/>
    </xf>
    <xf numFmtId="0" fontId="33" fillId="0" borderId="0" xfId="0" applyFont="1" applyBorder="1" applyAlignment="1">
      <alignment vertical="top"/>
    </xf>
    <xf numFmtId="0" fontId="33" fillId="0" borderId="0" xfId="0" applyFont="1" applyAlignment="1" applyProtection="1">
      <alignment vertical="center"/>
      <protection/>
    </xf>
    <xf numFmtId="0" fontId="23" fillId="0" borderId="0" xfId="0" applyFont="1" applyAlignment="1" applyProtection="1">
      <alignment vertical="center"/>
      <protection/>
    </xf>
    <xf numFmtId="0" fontId="23" fillId="0" borderId="0" xfId="0" applyFont="1" applyBorder="1" applyAlignment="1" applyProtection="1">
      <alignment vertical="center"/>
      <protection/>
    </xf>
    <xf numFmtId="0" fontId="36" fillId="0" borderId="0" xfId="0" applyFont="1" applyAlignment="1" applyProtection="1">
      <alignment vertical="center"/>
      <protection/>
    </xf>
    <xf numFmtId="0" fontId="38" fillId="0" borderId="0" xfId="0" applyFont="1" applyBorder="1" applyAlignment="1">
      <alignment vertical="center"/>
    </xf>
    <xf numFmtId="0" fontId="31" fillId="0" borderId="23" xfId="0" applyFont="1" applyBorder="1" applyAlignment="1" applyProtection="1">
      <alignment horizontal="center" vertical="top" wrapText="1"/>
      <protection/>
    </xf>
    <xf numFmtId="0" fontId="37" fillId="0" borderId="23" xfId="0" applyFont="1" applyBorder="1" applyAlignment="1" applyProtection="1">
      <alignment horizontal="left" vertical="top" wrapText="1"/>
      <protection/>
    </xf>
    <xf numFmtId="0" fontId="4" fillId="0" borderId="28" xfId="0" applyFont="1" applyBorder="1" applyAlignment="1" applyProtection="1">
      <alignment vertical="center"/>
      <protection/>
    </xf>
    <xf numFmtId="0" fontId="31" fillId="0" borderId="23" xfId="0" applyFont="1" applyBorder="1" applyAlignment="1" applyProtection="1">
      <alignment horizontal="left" vertical="top" wrapText="1"/>
      <protection/>
    </xf>
    <xf numFmtId="0" fontId="37" fillId="0" borderId="29" xfId="0" applyFont="1" applyBorder="1" applyAlignment="1" applyProtection="1">
      <alignment horizontal="left" vertical="top" wrapText="1"/>
      <protection/>
    </xf>
    <xf numFmtId="0" fontId="4" fillId="0" borderId="30" xfId="0" applyFont="1" applyBorder="1" applyAlignment="1" applyProtection="1">
      <alignment vertical="center"/>
      <protection/>
    </xf>
    <xf numFmtId="0" fontId="37" fillId="0" borderId="31" xfId="0" applyFont="1" applyBorder="1" applyAlignment="1" applyProtection="1">
      <alignment horizontal="left" vertical="top" wrapText="1"/>
      <protection/>
    </xf>
    <xf numFmtId="0" fontId="37" fillId="0" borderId="32" xfId="0" applyFont="1" applyBorder="1" applyAlignment="1" applyProtection="1">
      <alignment horizontal="left" vertical="top" wrapText="1"/>
      <protection/>
    </xf>
    <xf numFmtId="0" fontId="31" fillId="0" borderId="31" xfId="0" applyFont="1" applyBorder="1" applyAlignment="1" applyProtection="1">
      <alignment horizontal="left" vertical="top" wrapText="1"/>
      <protection/>
    </xf>
    <xf numFmtId="0" fontId="31" fillId="0" borderId="32" xfId="0" applyFont="1" applyBorder="1" applyAlignment="1" applyProtection="1">
      <alignment horizontal="left" vertical="top" wrapText="1"/>
      <protection/>
    </xf>
    <xf numFmtId="0" fontId="31" fillId="0" borderId="14" xfId="0" applyFont="1" applyBorder="1" applyAlignment="1" applyProtection="1">
      <alignment horizontal="left" vertical="top" wrapText="1"/>
      <protection/>
    </xf>
    <xf numFmtId="0" fontId="31" fillId="0" borderId="33" xfId="0" applyFont="1" applyBorder="1" applyAlignment="1" applyProtection="1">
      <alignment horizontal="left" vertical="top" wrapText="1"/>
      <protection/>
    </xf>
    <xf numFmtId="0" fontId="31" fillId="0" borderId="34" xfId="0" applyFont="1" applyBorder="1" applyAlignment="1" applyProtection="1">
      <alignment horizontal="left" vertical="top" wrapText="1"/>
      <protection/>
    </xf>
    <xf numFmtId="0" fontId="37" fillId="0" borderId="33" xfId="0" applyFont="1" applyBorder="1" applyAlignment="1" applyProtection="1">
      <alignment horizontal="left" vertical="top" wrapText="1"/>
      <protection/>
    </xf>
    <xf numFmtId="0" fontId="31" fillId="0" borderId="27" xfId="0" applyFont="1" applyBorder="1" applyAlignment="1" applyProtection="1">
      <alignment horizontal="left" vertical="top" wrapText="1"/>
      <protection/>
    </xf>
    <xf numFmtId="0" fontId="4" fillId="0" borderId="0" xfId="61">
      <alignment vertical="center"/>
      <protection/>
    </xf>
    <xf numFmtId="0" fontId="9" fillId="0" borderId="0" xfId="43" applyAlignment="1" applyProtection="1">
      <alignment vertical="center"/>
      <protection/>
    </xf>
    <xf numFmtId="0" fontId="4" fillId="0" borderId="10" xfId="61" applyBorder="1" applyAlignment="1">
      <alignment horizontal="center" vertical="center"/>
      <protection/>
    </xf>
    <xf numFmtId="0" fontId="4" fillId="0" borderId="10" xfId="61" applyFill="1" applyBorder="1" applyAlignment="1" applyProtection="1">
      <alignment horizontal="center" vertical="center"/>
      <protection/>
    </xf>
    <xf numFmtId="57" fontId="38" fillId="24" borderId="10" xfId="61" applyNumberFormat="1" applyFont="1" applyFill="1" applyBorder="1" applyAlignment="1" applyProtection="1">
      <alignment horizontal="left" vertical="center" shrinkToFit="1"/>
      <protection locked="0"/>
    </xf>
    <xf numFmtId="0" fontId="4" fillId="0" borderId="10" xfId="61" applyFill="1" applyBorder="1">
      <alignment vertical="center"/>
      <protection/>
    </xf>
    <xf numFmtId="0" fontId="4" fillId="24" borderId="10" xfId="61" applyFill="1" applyBorder="1" applyProtection="1">
      <alignment vertical="center"/>
      <protection locked="0"/>
    </xf>
    <xf numFmtId="57" fontId="38" fillId="0" borderId="10" xfId="61" applyNumberFormat="1" applyFont="1" applyFill="1" applyBorder="1" applyAlignment="1">
      <alignment horizontal="left" vertical="center" shrinkToFit="1"/>
      <protection/>
    </xf>
    <xf numFmtId="0" fontId="4" fillId="0" borderId="10" xfId="61" applyFill="1" applyBorder="1" applyAlignment="1">
      <alignment horizontal="center" vertical="center"/>
      <protection/>
    </xf>
    <xf numFmtId="0" fontId="28" fillId="0" borderId="35" xfId="0" applyFont="1" applyBorder="1" applyAlignment="1">
      <alignment horizontal="center" vertical="center"/>
    </xf>
    <xf numFmtId="0" fontId="29" fillId="0" borderId="10"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right" vertical="top"/>
    </xf>
    <xf numFmtId="0" fontId="28" fillId="0" borderId="15" xfId="0" applyFont="1" applyBorder="1" applyAlignment="1">
      <alignment horizontal="distributed" vertical="center"/>
    </xf>
    <xf numFmtId="0" fontId="23" fillId="0" borderId="15" xfId="0" applyFont="1" applyBorder="1" applyAlignment="1">
      <alignment vertical="center"/>
    </xf>
    <xf numFmtId="0" fontId="28" fillId="0" borderId="36" xfId="0" applyFont="1" applyBorder="1" applyAlignment="1">
      <alignment vertical="center"/>
    </xf>
    <xf numFmtId="0" fontId="33" fillId="0" borderId="12" xfId="0" applyFont="1" applyBorder="1" applyAlignment="1">
      <alignment horizontal="right" vertical="top"/>
    </xf>
    <xf numFmtId="0" fontId="28" fillId="0" borderId="37" xfId="0" applyFont="1" applyBorder="1" applyAlignment="1">
      <alignment horizontal="center" vertical="center" wrapText="1"/>
    </xf>
    <xf numFmtId="0" fontId="32" fillId="0" borderId="37" xfId="0" applyFont="1" applyBorder="1" applyAlignment="1">
      <alignment horizontal="left" vertical="center"/>
    </xf>
    <xf numFmtId="0" fontId="29" fillId="0" borderId="37" xfId="0" applyFont="1" applyBorder="1" applyAlignment="1">
      <alignment horizontal="center" vertical="center"/>
    </xf>
    <xf numFmtId="0" fontId="26" fillId="0" borderId="37" xfId="0" applyFont="1" applyBorder="1" applyAlignment="1">
      <alignment horizontal="left" vertical="center"/>
    </xf>
    <xf numFmtId="0" fontId="26" fillId="0" borderId="30" xfId="0" applyFont="1" applyBorder="1" applyAlignment="1">
      <alignment horizontal="left" vertical="center"/>
    </xf>
    <xf numFmtId="0" fontId="32" fillId="20" borderId="38" xfId="0" applyFont="1" applyFill="1" applyBorder="1" applyAlignment="1">
      <alignment horizontal="left" vertical="center"/>
    </xf>
    <xf numFmtId="0" fontId="33" fillId="20" borderId="39" xfId="0" applyFont="1" applyFill="1" applyBorder="1" applyAlignment="1">
      <alignment vertical="center"/>
    </xf>
    <xf numFmtId="0" fontId="32" fillId="20" borderId="39" xfId="0" applyFont="1" applyFill="1" applyBorder="1" applyAlignment="1">
      <alignment horizontal="center" vertical="center"/>
    </xf>
    <xf numFmtId="0" fontId="32" fillId="20" borderId="39" xfId="0" applyFont="1" applyFill="1" applyBorder="1" applyAlignment="1">
      <alignment horizontal="left" vertical="center"/>
    </xf>
    <xf numFmtId="0" fontId="29" fillId="20" borderId="39" xfId="0" applyFont="1" applyFill="1" applyBorder="1" applyAlignment="1">
      <alignment horizontal="center" vertical="center"/>
    </xf>
    <xf numFmtId="0" fontId="26" fillId="20" borderId="39" xfId="0" applyFont="1" applyFill="1" applyBorder="1" applyAlignment="1">
      <alignment horizontal="left" vertical="center"/>
    </xf>
    <xf numFmtId="0" fontId="26" fillId="20" borderId="40" xfId="0" applyFont="1" applyFill="1" applyBorder="1" applyAlignment="1">
      <alignment horizontal="left" vertical="center"/>
    </xf>
    <xf numFmtId="0" fontId="32" fillId="0" borderId="41" xfId="0" applyFont="1" applyBorder="1" applyAlignment="1">
      <alignment horizontal="left" vertical="center"/>
    </xf>
    <xf numFmtId="0" fontId="33" fillId="0" borderId="26" xfId="0" applyFont="1" applyBorder="1" applyAlignment="1">
      <alignment vertical="center"/>
    </xf>
    <xf numFmtId="0" fontId="32" fillId="0" borderId="26" xfId="0" applyFont="1" applyBorder="1" applyAlignment="1">
      <alignment horizontal="center" vertical="center"/>
    </xf>
    <xf numFmtId="0" fontId="29" fillId="0" borderId="26" xfId="0" applyFont="1" applyBorder="1" applyAlignment="1">
      <alignment horizontal="center" vertical="center"/>
    </xf>
    <xf numFmtId="0" fontId="26" fillId="0" borderId="26" xfId="0" applyFont="1" applyBorder="1" applyAlignment="1">
      <alignment horizontal="left" vertical="center"/>
    </xf>
    <xf numFmtId="0" fontId="26" fillId="0" borderId="42" xfId="0" applyFont="1" applyBorder="1" applyAlignment="1">
      <alignment horizontal="left" vertical="center"/>
    </xf>
    <xf numFmtId="0" fontId="32" fillId="0" borderId="43" xfId="0" applyFont="1" applyBorder="1" applyAlignment="1">
      <alignment horizontal="left" vertical="center"/>
    </xf>
    <xf numFmtId="0" fontId="33" fillId="0" borderId="0" xfId="0" applyFont="1" applyAlignment="1">
      <alignment vertical="center"/>
    </xf>
    <xf numFmtId="0" fontId="32" fillId="0" borderId="0" xfId="0" applyFont="1" applyBorder="1" applyAlignment="1">
      <alignment horizontal="center" vertical="center"/>
    </xf>
    <xf numFmtId="0" fontId="33" fillId="0" borderId="0" xfId="0" applyFont="1" applyBorder="1" applyAlignment="1">
      <alignment vertical="center"/>
    </xf>
    <xf numFmtId="0" fontId="26" fillId="0" borderId="28" xfId="0" applyFont="1" applyBorder="1" applyAlignment="1">
      <alignment horizontal="left" vertical="center"/>
    </xf>
    <xf numFmtId="0" fontId="32" fillId="0" borderId="44" xfId="0" applyFont="1" applyBorder="1" applyAlignment="1">
      <alignment horizontal="left" vertical="center"/>
    </xf>
    <xf numFmtId="0" fontId="33" fillId="0" borderId="37" xfId="0" applyFont="1" applyBorder="1" applyAlignment="1">
      <alignment vertical="center"/>
    </xf>
    <xf numFmtId="0" fontId="32" fillId="0" borderId="37" xfId="0" applyFont="1" applyBorder="1" applyAlignment="1">
      <alignment horizontal="center" vertical="center"/>
    </xf>
    <xf numFmtId="0" fontId="23" fillId="0" borderId="0" xfId="0" applyFont="1" applyBorder="1" applyAlignment="1">
      <alignment horizontal="right" vertical="center"/>
    </xf>
    <xf numFmtId="0" fontId="44" fillId="0" borderId="0" xfId="0" applyFont="1" applyAlignment="1">
      <alignment vertical="center" wrapText="1"/>
    </xf>
    <xf numFmtId="0" fontId="4" fillId="0" borderId="10" xfId="61" applyBorder="1">
      <alignment vertical="center"/>
      <protection/>
    </xf>
    <xf numFmtId="0" fontId="4" fillId="0" borderId="10" xfId="61" applyBorder="1" applyAlignment="1">
      <alignment vertical="center" shrinkToFit="1"/>
      <protection/>
    </xf>
    <xf numFmtId="57" fontId="38" fillId="0" borderId="10" xfId="61" applyNumberFormat="1" applyFont="1" applyBorder="1" applyAlignment="1">
      <alignment horizontal="left" vertical="center"/>
      <protection/>
    </xf>
    <xf numFmtId="0" fontId="33" fillId="0" borderId="45" xfId="0" applyFont="1" applyBorder="1" applyAlignment="1" applyProtection="1">
      <alignment horizontal="right" vertical="top"/>
      <protection/>
    </xf>
    <xf numFmtId="0" fontId="33" fillId="0" borderId="0" xfId="0" applyFont="1" applyBorder="1" applyAlignment="1" applyProtection="1">
      <alignment horizontal="right" vertical="top"/>
      <protection/>
    </xf>
    <xf numFmtId="0" fontId="42" fillId="0" borderId="45" xfId="0" applyFont="1" applyBorder="1" applyAlignment="1" applyProtection="1">
      <alignment horizontal="left" vertical="top" wrapText="1"/>
      <protection/>
    </xf>
    <xf numFmtId="0" fontId="42" fillId="0" borderId="0" xfId="0" applyFont="1" applyBorder="1" applyAlignment="1" applyProtection="1">
      <alignment horizontal="left" vertical="top" wrapText="1"/>
      <protection/>
    </xf>
    <xf numFmtId="0" fontId="37" fillId="0" borderId="22" xfId="0" applyFont="1" applyBorder="1" applyAlignment="1" applyProtection="1">
      <alignment horizontal="left" vertical="top" wrapText="1"/>
      <protection/>
    </xf>
    <xf numFmtId="0" fontId="37" fillId="0" borderId="46" xfId="0" applyFont="1" applyBorder="1" applyAlignment="1" applyProtection="1">
      <alignment horizontal="left" vertical="top" wrapText="1"/>
      <protection/>
    </xf>
    <xf numFmtId="0" fontId="40" fillId="0" borderId="46" xfId="0" applyFont="1" applyFill="1" applyBorder="1" applyAlignment="1" applyProtection="1">
      <alignment horizontal="center" vertical="center"/>
      <protection/>
    </xf>
    <xf numFmtId="0" fontId="40" fillId="0" borderId="47" xfId="0" applyFont="1" applyFill="1" applyBorder="1" applyAlignment="1" applyProtection="1">
      <alignment horizontal="center" vertical="center"/>
      <protection/>
    </xf>
    <xf numFmtId="0" fontId="41" fillId="0" borderId="11" xfId="0" applyFont="1" applyBorder="1" applyAlignment="1" applyProtection="1">
      <alignment horizontal="left" vertical="center" wrapText="1"/>
      <protection/>
    </xf>
    <xf numFmtId="0" fontId="41" fillId="0" borderId="12" xfId="0" applyFont="1" applyBorder="1" applyAlignment="1" applyProtection="1">
      <alignment horizontal="left" vertical="center" wrapText="1"/>
      <protection/>
    </xf>
    <xf numFmtId="0" fontId="41" fillId="0" borderId="48" xfId="0" applyFont="1" applyBorder="1" applyAlignment="1" applyProtection="1">
      <alignment horizontal="left" vertical="center" wrapText="1"/>
      <protection/>
    </xf>
    <xf numFmtId="0" fontId="41" fillId="0" borderId="32" xfId="0" applyFont="1" applyBorder="1" applyAlignment="1" applyProtection="1">
      <alignment horizontal="left" vertical="center" wrapText="1"/>
      <protection/>
    </xf>
    <xf numFmtId="0" fontId="41" fillId="0" borderId="0" xfId="0" applyFont="1" applyBorder="1" applyAlignment="1" applyProtection="1">
      <alignment horizontal="left" vertical="center" wrapText="1"/>
      <protection/>
    </xf>
    <xf numFmtId="0" fontId="41" fillId="0" borderId="28" xfId="0" applyFont="1" applyBorder="1" applyAlignment="1" applyProtection="1">
      <alignment horizontal="left" vertical="center" wrapText="1"/>
      <protection/>
    </xf>
    <xf numFmtId="0" fontId="41" fillId="0" borderId="34" xfId="0" applyFont="1" applyBorder="1" applyAlignment="1" applyProtection="1">
      <alignment horizontal="left" vertical="center" wrapText="1"/>
      <protection/>
    </xf>
    <xf numFmtId="0" fontId="41" fillId="0" borderId="49" xfId="0" applyFont="1" applyBorder="1" applyAlignment="1" applyProtection="1">
      <alignment horizontal="left" vertical="center" wrapText="1"/>
      <protection/>
    </xf>
    <xf numFmtId="0" fontId="41" fillId="0" borderId="50" xfId="0" applyFont="1" applyBorder="1" applyAlignment="1" applyProtection="1">
      <alignment horizontal="left" vertical="center" wrapText="1"/>
      <protection/>
    </xf>
    <xf numFmtId="0" fontId="40" fillId="0" borderId="51" xfId="0" applyFont="1" applyFill="1" applyBorder="1" applyAlignment="1" applyProtection="1">
      <alignment horizontal="center" vertical="center"/>
      <protection locked="0"/>
    </xf>
    <xf numFmtId="0" fontId="40" fillId="0" borderId="52" xfId="0" applyFont="1" applyFill="1" applyBorder="1" applyAlignment="1" applyProtection="1">
      <alignment horizontal="center" vertical="center"/>
      <protection locked="0"/>
    </xf>
    <xf numFmtId="0" fontId="40" fillId="0" borderId="53" xfId="0" applyFont="1" applyFill="1" applyBorder="1" applyAlignment="1" applyProtection="1">
      <alignment horizontal="center" vertical="center"/>
      <protection locked="0"/>
    </xf>
    <xf numFmtId="0" fontId="40" fillId="0" borderId="54" xfId="0" applyFont="1" applyFill="1" applyBorder="1" applyAlignment="1" applyProtection="1">
      <alignment horizontal="center" vertical="center"/>
      <protection locked="0"/>
    </xf>
    <xf numFmtId="0" fontId="40" fillId="0" borderId="55" xfId="0" applyFont="1" applyFill="1" applyBorder="1" applyAlignment="1" applyProtection="1">
      <alignment horizontal="center" vertical="center"/>
      <protection locked="0"/>
    </xf>
    <xf numFmtId="0" fontId="40" fillId="0" borderId="56" xfId="0" applyFont="1" applyFill="1" applyBorder="1" applyAlignment="1" applyProtection="1">
      <alignment horizontal="center" vertical="center"/>
      <protection locked="0"/>
    </xf>
    <xf numFmtId="0" fontId="40" fillId="0" borderId="57" xfId="0" applyFont="1" applyFill="1" applyBorder="1" applyAlignment="1" applyProtection="1">
      <alignment horizontal="center" vertical="center"/>
      <protection locked="0"/>
    </xf>
    <xf numFmtId="0" fontId="40" fillId="0" borderId="58" xfId="0" applyFont="1" applyFill="1" applyBorder="1" applyAlignment="1" applyProtection="1">
      <alignment horizontal="center" vertical="center"/>
      <protection locked="0"/>
    </xf>
    <xf numFmtId="0" fontId="40" fillId="0" borderId="59" xfId="0" applyFont="1" applyFill="1" applyBorder="1" applyAlignment="1" applyProtection="1">
      <alignment horizontal="center" vertical="center"/>
      <protection locked="0"/>
    </xf>
    <xf numFmtId="0" fontId="40" fillId="0" borderId="60" xfId="0" applyFont="1" applyFill="1" applyBorder="1" applyAlignment="1" applyProtection="1">
      <alignment horizontal="center" vertical="center"/>
      <protection locked="0"/>
    </xf>
    <xf numFmtId="0" fontId="40" fillId="0" borderId="61" xfId="0" applyFont="1" applyFill="1" applyBorder="1" applyAlignment="1" applyProtection="1">
      <alignment horizontal="center" vertical="center"/>
      <protection locked="0"/>
    </xf>
    <xf numFmtId="0" fontId="40" fillId="0" borderId="62" xfId="0" applyFont="1" applyFill="1" applyBorder="1" applyAlignment="1" applyProtection="1">
      <alignment horizontal="center" vertical="center"/>
      <protection locked="0"/>
    </xf>
    <xf numFmtId="0" fontId="41" fillId="0" borderId="11" xfId="0" applyFont="1" applyBorder="1" applyAlignment="1" applyProtection="1">
      <alignment horizontal="left" vertical="center"/>
      <protection/>
    </xf>
    <xf numFmtId="0" fontId="41" fillId="0" borderId="12" xfId="0" applyFont="1" applyBorder="1" applyAlignment="1" applyProtection="1">
      <alignment horizontal="left" vertical="center"/>
      <protection/>
    </xf>
    <xf numFmtId="0" fontId="40" fillId="0" borderId="15" xfId="0" applyFont="1" applyFill="1" applyBorder="1" applyAlignment="1" applyProtection="1">
      <alignment horizontal="center" vertical="center"/>
      <protection/>
    </xf>
    <xf numFmtId="0" fontId="40" fillId="0" borderId="19" xfId="0" applyFont="1" applyFill="1" applyBorder="1" applyAlignment="1" applyProtection="1">
      <alignment horizontal="center" vertical="center"/>
      <protection/>
    </xf>
    <xf numFmtId="0" fontId="40" fillId="24" borderId="12" xfId="0" applyFont="1" applyFill="1" applyBorder="1" applyAlignment="1" applyProtection="1">
      <alignment horizontal="center" vertical="center"/>
      <protection locked="0"/>
    </xf>
    <xf numFmtId="0" fontId="40" fillId="24" borderId="48" xfId="0" applyFont="1" applyFill="1" applyBorder="1" applyAlignment="1" applyProtection="1">
      <alignment horizontal="center" vertical="center"/>
      <protection locked="0"/>
    </xf>
    <xf numFmtId="0" fontId="40" fillId="24" borderId="0" xfId="0" applyFont="1" applyFill="1" applyBorder="1" applyAlignment="1" applyProtection="1">
      <alignment horizontal="center" vertical="center"/>
      <protection locked="0"/>
    </xf>
    <xf numFmtId="0" fontId="40" fillId="24" borderId="28" xfId="0" applyFont="1" applyFill="1" applyBorder="1" applyAlignment="1" applyProtection="1">
      <alignment horizontal="center" vertical="center"/>
      <protection locked="0"/>
    </xf>
    <xf numFmtId="0" fontId="40" fillId="24" borderId="49" xfId="0" applyFont="1" applyFill="1" applyBorder="1" applyAlignment="1" applyProtection="1">
      <alignment horizontal="center" vertical="center"/>
      <protection locked="0"/>
    </xf>
    <xf numFmtId="0" fontId="40" fillId="24" borderId="50" xfId="0" applyFont="1" applyFill="1" applyBorder="1" applyAlignment="1" applyProtection="1">
      <alignment horizontal="center" vertical="center"/>
      <protection locked="0"/>
    </xf>
    <xf numFmtId="0" fontId="40" fillId="24" borderId="11" xfId="0" applyFont="1" applyFill="1" applyBorder="1" applyAlignment="1" applyProtection="1">
      <alignment horizontal="center" vertical="center"/>
      <protection locked="0"/>
    </xf>
    <xf numFmtId="0" fontId="40" fillId="24" borderId="13" xfId="0" applyFont="1" applyFill="1" applyBorder="1" applyAlignment="1" applyProtection="1">
      <alignment horizontal="center" vertical="center"/>
      <protection locked="0"/>
    </xf>
    <xf numFmtId="0" fontId="40" fillId="24" borderId="32" xfId="0" applyFont="1" applyFill="1" applyBorder="1" applyAlignment="1" applyProtection="1">
      <alignment horizontal="center" vertical="center"/>
      <protection locked="0"/>
    </xf>
    <xf numFmtId="0" fontId="40" fillId="24" borderId="63" xfId="0" applyFont="1" applyFill="1" applyBorder="1" applyAlignment="1" applyProtection="1">
      <alignment horizontal="center" vertical="center"/>
      <protection locked="0"/>
    </xf>
    <xf numFmtId="0" fontId="40" fillId="24" borderId="34" xfId="0" applyFont="1" applyFill="1" applyBorder="1" applyAlignment="1" applyProtection="1">
      <alignment horizontal="center" vertical="center"/>
      <protection locked="0"/>
    </xf>
    <xf numFmtId="0" fontId="40" fillId="24" borderId="64" xfId="0" applyFont="1" applyFill="1" applyBorder="1" applyAlignment="1" applyProtection="1">
      <alignment horizontal="center" vertical="center"/>
      <protection locked="0"/>
    </xf>
    <xf numFmtId="0" fontId="41" fillId="0" borderId="14" xfId="0" applyFont="1" applyBorder="1" applyAlignment="1" applyProtection="1">
      <alignment horizontal="left" vertical="center" wrapText="1"/>
      <protection/>
    </xf>
    <xf numFmtId="0" fontId="41" fillId="0" borderId="37" xfId="0" applyFont="1" applyBorder="1" applyAlignment="1" applyProtection="1">
      <alignment horizontal="left" vertical="center" wrapText="1"/>
      <protection/>
    </xf>
    <xf numFmtId="0" fontId="41" fillId="0" borderId="30" xfId="0" applyFont="1" applyBorder="1" applyAlignment="1" applyProtection="1">
      <alignment horizontal="left" vertical="center" wrapText="1"/>
      <protection/>
    </xf>
    <xf numFmtId="0" fontId="40" fillId="24" borderId="37" xfId="0" applyFont="1" applyFill="1" applyBorder="1" applyAlignment="1" applyProtection="1">
      <alignment horizontal="center" vertical="center"/>
      <protection locked="0"/>
    </xf>
    <xf numFmtId="0" fontId="40" fillId="24" borderId="30" xfId="0" applyFont="1" applyFill="1" applyBorder="1" applyAlignment="1" applyProtection="1">
      <alignment horizontal="center" vertical="center"/>
      <protection locked="0"/>
    </xf>
    <xf numFmtId="0" fontId="40" fillId="24" borderId="14" xfId="0" applyFont="1" applyFill="1" applyBorder="1" applyAlignment="1" applyProtection="1">
      <alignment horizontal="center" vertical="center"/>
      <protection locked="0"/>
    </xf>
    <xf numFmtId="0" fontId="40" fillId="24" borderId="65" xfId="0" applyFont="1" applyFill="1" applyBorder="1" applyAlignment="1" applyProtection="1">
      <alignment horizontal="center" vertical="center"/>
      <protection locked="0"/>
    </xf>
    <xf numFmtId="0" fontId="41" fillId="0" borderId="66" xfId="0" applyFont="1" applyBorder="1" applyAlignment="1" applyProtection="1">
      <alignment horizontal="left" vertical="center"/>
      <protection/>
    </xf>
    <xf numFmtId="0" fontId="41" fillId="0" borderId="32" xfId="0" applyFont="1" applyBorder="1" applyAlignment="1" applyProtection="1">
      <alignment horizontal="left" vertical="center"/>
      <protection/>
    </xf>
    <xf numFmtId="0" fontId="40" fillId="24" borderId="10" xfId="0" applyFont="1" applyFill="1" applyBorder="1" applyAlignment="1" applyProtection="1">
      <alignment horizontal="center" vertical="center"/>
      <protection locked="0"/>
    </xf>
    <xf numFmtId="0" fontId="40" fillId="24" borderId="67" xfId="0" applyFont="1" applyFill="1" applyBorder="1" applyAlignment="1" applyProtection="1">
      <alignment horizontal="center" vertical="center"/>
      <protection locked="0"/>
    </xf>
    <xf numFmtId="0" fontId="41" fillId="0" borderId="38" xfId="0" applyFont="1" applyBorder="1" applyAlignment="1" applyProtection="1">
      <alignment horizontal="left" vertical="center" wrapText="1"/>
      <protection/>
    </xf>
    <xf numFmtId="0" fontId="41" fillId="0" borderId="39" xfId="0" applyFont="1" applyBorder="1" applyAlignment="1" applyProtection="1">
      <alignment horizontal="left" vertical="center" wrapText="1"/>
      <protection/>
    </xf>
    <xf numFmtId="0" fontId="41" fillId="0" borderId="40" xfId="0" applyFont="1" applyBorder="1" applyAlignment="1" applyProtection="1">
      <alignment horizontal="left" vertical="center" wrapText="1"/>
      <protection/>
    </xf>
    <xf numFmtId="0" fontId="41" fillId="0" borderId="41" xfId="0" applyFont="1" applyBorder="1" applyAlignment="1" applyProtection="1">
      <alignment horizontal="left" vertical="center" wrapText="1"/>
      <protection/>
    </xf>
    <xf numFmtId="0" fontId="41" fillId="0" borderId="26" xfId="0" applyFont="1" applyBorder="1" applyAlignment="1" applyProtection="1">
      <alignment horizontal="left" vertical="center" wrapText="1"/>
      <protection/>
    </xf>
    <xf numFmtId="0" fontId="41" fillId="0" borderId="42" xfId="0" applyFont="1" applyBorder="1" applyAlignment="1" applyProtection="1">
      <alignment horizontal="left" vertical="center" wrapText="1"/>
      <protection/>
    </xf>
    <xf numFmtId="0" fontId="40" fillId="24" borderId="68" xfId="0" applyFont="1" applyFill="1" applyBorder="1" applyAlignment="1" applyProtection="1">
      <alignment horizontal="center" vertical="center"/>
      <protection locked="0"/>
    </xf>
    <xf numFmtId="0" fontId="40" fillId="24" borderId="69" xfId="0" applyFont="1" applyFill="1" applyBorder="1" applyAlignment="1" applyProtection="1">
      <alignment horizontal="center" vertical="center"/>
      <protection locked="0"/>
    </xf>
    <xf numFmtId="0" fontId="40" fillId="24" borderId="70" xfId="0" applyFont="1" applyFill="1" applyBorder="1" applyAlignment="1" applyProtection="1">
      <alignment horizontal="center" vertical="center"/>
      <protection locked="0"/>
    </xf>
    <xf numFmtId="0" fontId="40" fillId="24" borderId="71" xfId="0" applyFont="1" applyFill="1" applyBorder="1" applyAlignment="1" applyProtection="1">
      <alignment horizontal="center" vertical="center"/>
      <protection locked="0"/>
    </xf>
    <xf numFmtId="0" fontId="41" fillId="0" borderId="72" xfId="0" applyFont="1" applyBorder="1" applyAlignment="1" applyProtection="1">
      <alignment horizontal="left" vertical="center" wrapText="1"/>
      <protection/>
    </xf>
    <xf numFmtId="0" fontId="41" fillId="0" borderId="73" xfId="0" applyFont="1" applyBorder="1" applyAlignment="1" applyProtection="1">
      <alignment horizontal="left" vertical="center" wrapText="1"/>
      <protection/>
    </xf>
    <xf numFmtId="0" fontId="41" fillId="0" borderId="74" xfId="0" applyFont="1" applyBorder="1" applyAlignment="1" applyProtection="1">
      <alignment horizontal="left" vertical="center" wrapText="1"/>
      <protection/>
    </xf>
    <xf numFmtId="0" fontId="40" fillId="24" borderId="75" xfId="0" applyFont="1" applyFill="1" applyBorder="1" applyAlignment="1" applyProtection="1">
      <alignment horizontal="center" vertical="center"/>
      <protection locked="0"/>
    </xf>
    <xf numFmtId="0" fontId="40" fillId="24" borderId="76" xfId="0" applyFont="1" applyFill="1" applyBorder="1" applyAlignment="1" applyProtection="1">
      <alignment horizontal="center" vertical="center"/>
      <protection locked="0"/>
    </xf>
    <xf numFmtId="0" fontId="37" fillId="0" borderId="77" xfId="0" applyFont="1" applyBorder="1" applyAlignment="1" applyProtection="1">
      <alignment horizontal="left" vertical="top" wrapText="1"/>
      <protection/>
    </xf>
    <xf numFmtId="0" fontId="37" fillId="0" borderId="15" xfId="0" applyFont="1" applyBorder="1" applyAlignment="1" applyProtection="1">
      <alignment horizontal="left" vertical="top" wrapText="1"/>
      <protection/>
    </xf>
    <xf numFmtId="0" fontId="41" fillId="0" borderId="0" xfId="0" applyFont="1" applyBorder="1" applyAlignment="1" applyProtection="1">
      <alignment horizontal="left" vertical="center"/>
      <protection/>
    </xf>
    <xf numFmtId="0" fontId="40" fillId="0" borderId="0" xfId="0" applyFont="1" applyFill="1" applyBorder="1" applyAlignment="1" applyProtection="1">
      <alignment horizontal="center" vertical="center"/>
      <protection/>
    </xf>
    <xf numFmtId="0" fontId="40" fillId="0" borderId="63" xfId="0" applyFont="1" applyFill="1" applyBorder="1" applyAlignment="1" applyProtection="1">
      <alignment horizontal="center" vertical="center"/>
      <protection/>
    </xf>
    <xf numFmtId="0" fontId="41" fillId="0" borderId="78" xfId="0" applyFont="1" applyFill="1" applyBorder="1" applyAlignment="1" applyProtection="1">
      <alignment horizontal="left" vertical="center"/>
      <protection/>
    </xf>
    <xf numFmtId="0" fontId="41" fillId="0" borderId="79" xfId="0" applyFont="1" applyFill="1" applyBorder="1" applyAlignment="1" applyProtection="1">
      <alignment horizontal="left" vertical="center"/>
      <protection/>
    </xf>
    <xf numFmtId="0" fontId="41" fillId="0" borderId="80" xfId="0" applyFont="1" applyFill="1" applyBorder="1" applyAlignment="1" applyProtection="1">
      <alignment horizontal="left" vertical="center"/>
      <protection/>
    </xf>
    <xf numFmtId="0" fontId="41" fillId="0" borderId="32"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0" fontId="41" fillId="0" borderId="28" xfId="0" applyFont="1" applyFill="1" applyBorder="1" applyAlignment="1" applyProtection="1">
      <alignment horizontal="left" vertical="center"/>
      <protection/>
    </xf>
    <xf numFmtId="0" fontId="41" fillId="0" borderId="81" xfId="0" applyFont="1" applyFill="1" applyBorder="1" applyAlignment="1" applyProtection="1">
      <alignment horizontal="left" vertical="center"/>
      <protection/>
    </xf>
    <xf numFmtId="0" fontId="41" fillId="0" borderId="82" xfId="0" applyFont="1" applyFill="1" applyBorder="1" applyAlignment="1" applyProtection="1">
      <alignment horizontal="left" vertical="center"/>
      <protection/>
    </xf>
    <xf numFmtId="0" fontId="41" fillId="0" borderId="83" xfId="0" applyFont="1" applyFill="1" applyBorder="1" applyAlignment="1" applyProtection="1">
      <alignment horizontal="left" vertical="center"/>
      <protection/>
    </xf>
    <xf numFmtId="0" fontId="40" fillId="24" borderId="41" xfId="0" applyFont="1" applyFill="1" applyBorder="1" applyAlignment="1" applyProtection="1">
      <alignment horizontal="center" vertical="center"/>
      <protection locked="0"/>
    </xf>
    <xf numFmtId="0" fontId="40" fillId="24" borderId="26" xfId="0" applyFont="1" applyFill="1" applyBorder="1" applyAlignment="1" applyProtection="1">
      <alignment horizontal="center" vertical="center"/>
      <protection locked="0"/>
    </xf>
    <xf numFmtId="0" fontId="40" fillId="24" borderId="42" xfId="0" applyFont="1" applyFill="1" applyBorder="1" applyAlignment="1" applyProtection="1">
      <alignment horizontal="center" vertical="center"/>
      <protection locked="0"/>
    </xf>
    <xf numFmtId="0" fontId="40" fillId="24" borderId="84" xfId="0" applyFont="1" applyFill="1" applyBorder="1" applyAlignment="1" applyProtection="1">
      <alignment horizontal="center" vertical="center"/>
      <protection locked="0"/>
    </xf>
    <xf numFmtId="0" fontId="41" fillId="0" borderId="78" xfId="0" applyFont="1" applyBorder="1" applyAlignment="1" applyProtection="1">
      <alignment horizontal="left" vertical="center"/>
      <protection/>
    </xf>
    <xf numFmtId="0" fontId="41" fillId="0" borderId="79" xfId="0" applyFont="1" applyBorder="1" applyAlignment="1" applyProtection="1">
      <alignment horizontal="left" vertical="center"/>
      <protection/>
    </xf>
    <xf numFmtId="0" fontId="41" fillId="0" borderId="80" xfId="0" applyFont="1" applyBorder="1" applyAlignment="1" applyProtection="1">
      <alignment horizontal="left" vertical="center"/>
      <protection/>
    </xf>
    <xf numFmtId="0" fontId="41" fillId="0" borderId="28" xfId="0" applyFont="1" applyBorder="1" applyAlignment="1" applyProtection="1">
      <alignment horizontal="left" vertical="center"/>
      <protection/>
    </xf>
    <xf numFmtId="0" fontId="41" fillId="0" borderId="14" xfId="0" applyFont="1" applyBorder="1" applyAlignment="1" applyProtection="1">
      <alignment horizontal="left" vertical="center"/>
      <protection/>
    </xf>
    <xf numFmtId="0" fontId="41" fillId="0" borderId="37" xfId="0" applyFont="1" applyBorder="1" applyAlignment="1" applyProtection="1">
      <alignment horizontal="left" vertical="center"/>
      <protection/>
    </xf>
    <xf numFmtId="0" fontId="41" fillId="0" borderId="30" xfId="0" applyFont="1" applyBorder="1" applyAlignment="1" applyProtection="1">
      <alignment horizontal="left" vertical="center"/>
      <protection/>
    </xf>
    <xf numFmtId="0" fontId="40" fillId="24" borderId="78" xfId="0" applyFont="1" applyFill="1" applyBorder="1" applyAlignment="1" applyProtection="1">
      <alignment horizontal="center" vertical="center"/>
      <protection locked="0"/>
    </xf>
    <xf numFmtId="0" fontId="40" fillId="24" borderId="79" xfId="0" applyFont="1" applyFill="1" applyBorder="1" applyAlignment="1" applyProtection="1">
      <alignment horizontal="center" vertical="center"/>
      <protection locked="0"/>
    </xf>
    <xf numFmtId="0" fontId="40" fillId="24" borderId="80" xfId="0" applyFont="1" applyFill="1" applyBorder="1" applyAlignment="1" applyProtection="1">
      <alignment horizontal="center" vertical="center"/>
      <protection locked="0"/>
    </xf>
    <xf numFmtId="0" fontId="40" fillId="24" borderId="85" xfId="0" applyFont="1" applyFill="1" applyBorder="1" applyAlignment="1" applyProtection="1">
      <alignment horizontal="center" vertical="center"/>
      <protection locked="0"/>
    </xf>
    <xf numFmtId="0" fontId="37" fillId="0" borderId="45" xfId="0" applyFont="1" applyBorder="1" applyAlignment="1" applyProtection="1">
      <alignment horizontal="left" vertical="top" wrapText="1"/>
      <protection/>
    </xf>
    <xf numFmtId="0" fontId="40" fillId="0" borderId="86" xfId="0" applyFont="1" applyFill="1" applyBorder="1" applyAlignment="1" applyProtection="1">
      <alignment horizontal="center" vertical="center"/>
      <protection/>
    </xf>
    <xf numFmtId="0" fontId="40" fillId="0" borderId="87" xfId="0" applyFont="1" applyFill="1" applyBorder="1" applyAlignment="1" applyProtection="1">
      <alignment horizontal="center" vertical="center"/>
      <protection/>
    </xf>
    <xf numFmtId="0" fontId="41" fillId="0" borderId="11" xfId="0" applyFont="1" applyFill="1" applyBorder="1" applyAlignment="1" applyProtection="1">
      <alignment horizontal="left" vertical="center"/>
      <protection/>
    </xf>
    <xf numFmtId="0" fontId="41" fillId="0" borderId="12" xfId="0" applyFont="1" applyFill="1" applyBorder="1" applyAlignment="1" applyProtection="1">
      <alignment horizontal="left" vertical="center"/>
      <protection/>
    </xf>
    <xf numFmtId="0" fontId="41" fillId="0" borderId="48" xfId="0" applyFont="1" applyFill="1" applyBorder="1" applyAlignment="1" applyProtection="1">
      <alignment horizontal="left" vertical="center"/>
      <protection/>
    </xf>
    <xf numFmtId="0" fontId="40" fillId="24" borderId="38" xfId="0" applyFont="1" applyFill="1" applyBorder="1" applyAlignment="1" applyProtection="1">
      <alignment horizontal="center" vertical="center"/>
      <protection locked="0"/>
    </xf>
    <xf numFmtId="0" fontId="40" fillId="24" borderId="39" xfId="0" applyFont="1" applyFill="1" applyBorder="1" applyAlignment="1" applyProtection="1">
      <alignment horizontal="center" vertical="center"/>
      <protection locked="0"/>
    </xf>
    <xf numFmtId="0" fontId="40" fillId="24" borderId="40" xfId="0" applyFont="1" applyFill="1" applyBorder="1" applyAlignment="1" applyProtection="1">
      <alignment horizontal="center" vertical="center"/>
      <protection locked="0"/>
    </xf>
    <xf numFmtId="0" fontId="40" fillId="24" borderId="88" xfId="0" applyFont="1" applyFill="1" applyBorder="1" applyAlignment="1" applyProtection="1">
      <alignment horizontal="center" vertical="center"/>
      <protection locked="0"/>
    </xf>
    <xf numFmtId="0" fontId="33" fillId="0" borderId="0" xfId="0" applyFont="1" applyBorder="1" applyAlignment="1">
      <alignment horizontal="left" vertical="top" wrapText="1"/>
    </xf>
    <xf numFmtId="0" fontId="35" fillId="0" borderId="0" xfId="0" applyFont="1" applyAlignment="1" applyProtection="1">
      <alignment horizontal="center" vertical="center"/>
      <protection/>
    </xf>
    <xf numFmtId="0" fontId="31" fillId="0" borderId="89" xfId="0" applyFont="1" applyBorder="1" applyAlignment="1" applyProtection="1">
      <alignment horizontal="center" vertical="center" wrapText="1"/>
      <protection/>
    </xf>
    <xf numFmtId="0" fontId="31" fillId="0" borderId="45" xfId="0" applyFont="1" applyBorder="1" applyAlignment="1" applyProtection="1">
      <alignment horizontal="center" vertical="center" wrapText="1"/>
      <protection/>
    </xf>
    <xf numFmtId="0" fontId="31" fillId="0" borderId="90" xfId="0" applyFont="1" applyBorder="1" applyAlignment="1" applyProtection="1">
      <alignment horizontal="center" vertical="center" wrapText="1"/>
      <protection/>
    </xf>
    <xf numFmtId="0" fontId="31" fillId="0" borderId="34" xfId="0" applyFont="1" applyBorder="1" applyAlignment="1" applyProtection="1">
      <alignment horizontal="center" vertical="center" wrapText="1"/>
      <protection/>
    </xf>
    <xf numFmtId="0" fontId="31" fillId="0" borderId="49" xfId="0" applyFont="1" applyBorder="1" applyAlignment="1" applyProtection="1">
      <alignment horizontal="center" vertical="center" wrapText="1"/>
      <protection/>
    </xf>
    <xf numFmtId="0" fontId="31" fillId="0" borderId="50" xfId="0" applyFont="1" applyBorder="1" applyAlignment="1" applyProtection="1">
      <alignment horizontal="center" vertical="center" wrapText="1"/>
      <protection/>
    </xf>
    <xf numFmtId="0" fontId="37" fillId="0" borderId="90" xfId="0" applyFont="1" applyBorder="1" applyAlignment="1" applyProtection="1">
      <alignment horizontal="center" vertical="center"/>
      <protection/>
    </xf>
    <xf numFmtId="0" fontId="37" fillId="0" borderId="91" xfId="0" applyFont="1" applyBorder="1" applyAlignment="1" applyProtection="1">
      <alignment horizontal="center" vertical="center"/>
      <protection/>
    </xf>
    <xf numFmtId="0" fontId="37" fillId="0" borderId="50" xfId="0" applyFont="1" applyBorder="1" applyAlignment="1" applyProtection="1">
      <alignment horizontal="center" vertical="center"/>
      <protection/>
    </xf>
    <xf numFmtId="0" fontId="37" fillId="0" borderId="92" xfId="0" applyFont="1" applyBorder="1" applyAlignment="1" applyProtection="1">
      <alignment horizontal="center" vertical="center"/>
      <protection/>
    </xf>
    <xf numFmtId="0" fontId="37" fillId="0" borderId="93" xfId="0" applyFont="1" applyBorder="1" applyAlignment="1" applyProtection="1">
      <alignment horizontal="center" vertical="center"/>
      <protection/>
    </xf>
    <xf numFmtId="0" fontId="37" fillId="0" borderId="94" xfId="0" applyFont="1" applyBorder="1" applyAlignment="1" applyProtection="1">
      <alignment horizontal="center" vertical="center"/>
      <protection/>
    </xf>
    <xf numFmtId="0" fontId="39" fillId="0" borderId="22" xfId="0" applyFont="1" applyBorder="1" applyAlignment="1" applyProtection="1">
      <alignment horizontal="left" vertical="center" wrapText="1"/>
      <protection/>
    </xf>
    <xf numFmtId="0" fontId="39" fillId="0" borderId="45" xfId="0" applyFont="1" applyBorder="1" applyAlignment="1" applyProtection="1">
      <alignment horizontal="left" vertical="center" wrapText="1"/>
      <protection/>
    </xf>
    <xf numFmtId="0" fontId="40" fillId="0" borderId="45" xfId="0" applyFont="1" applyFill="1" applyBorder="1" applyAlignment="1" applyProtection="1">
      <alignment horizontal="center" vertical="center"/>
      <protection/>
    </xf>
    <xf numFmtId="0" fontId="40" fillId="0" borderId="95" xfId="0" applyFont="1" applyFill="1" applyBorder="1" applyAlignment="1" applyProtection="1">
      <alignment horizontal="center" vertical="center"/>
      <protection/>
    </xf>
    <xf numFmtId="0" fontId="32" fillId="0" borderId="96" xfId="0" applyFont="1" applyBorder="1" applyAlignment="1">
      <alignment horizontal="left" vertical="center"/>
    </xf>
    <xf numFmtId="0" fontId="32" fillId="0" borderId="79" xfId="0" applyFont="1" applyBorder="1" applyAlignment="1">
      <alignment horizontal="left" vertical="center"/>
    </xf>
    <xf numFmtId="0" fontId="32" fillId="0" borderId="80" xfId="0" applyFont="1" applyBorder="1" applyAlignment="1">
      <alignment horizontal="left" vertical="center"/>
    </xf>
    <xf numFmtId="0" fontId="26" fillId="24" borderId="97" xfId="0" applyFont="1" applyFill="1" applyBorder="1" applyAlignment="1" applyProtection="1">
      <alignment horizontal="center" vertical="center"/>
      <protection locked="0"/>
    </xf>
    <xf numFmtId="0" fontId="26" fillId="24" borderId="98" xfId="0" applyFont="1" applyFill="1" applyBorder="1" applyAlignment="1" applyProtection="1">
      <alignment horizontal="center" vertical="center"/>
      <protection locked="0"/>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99" xfId="0" applyFont="1" applyBorder="1" applyAlignment="1">
      <alignment horizontal="left" vertical="center"/>
    </xf>
    <xf numFmtId="0" fontId="26" fillId="24" borderId="21" xfId="0" applyFont="1" applyFill="1" applyBorder="1" applyAlignment="1" applyProtection="1">
      <alignment horizontal="center" vertical="center"/>
      <protection locked="0"/>
    </xf>
    <xf numFmtId="0" fontId="26" fillId="24" borderId="100" xfId="0" applyFont="1" applyFill="1" applyBorder="1" applyAlignment="1" applyProtection="1">
      <alignment horizontal="center" vertical="center"/>
      <protection locked="0"/>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42" xfId="0" applyFont="1" applyBorder="1" applyAlignment="1">
      <alignment horizontal="left" vertical="center"/>
    </xf>
    <xf numFmtId="0" fontId="26" fillId="24" borderId="69" xfId="0" applyFont="1" applyFill="1" applyBorder="1" applyAlignment="1" applyProtection="1">
      <alignment horizontal="center" vertical="center"/>
      <protection locked="0"/>
    </xf>
    <xf numFmtId="0" fontId="26" fillId="24" borderId="71" xfId="0" applyFont="1" applyFill="1" applyBorder="1" applyAlignment="1" applyProtection="1">
      <alignment horizontal="center" vertical="center"/>
      <protection locked="0"/>
    </xf>
    <xf numFmtId="0" fontId="32" fillId="0" borderId="101" xfId="0" applyFont="1" applyBorder="1" applyAlignment="1">
      <alignment horizontal="center" vertical="center"/>
    </xf>
    <xf numFmtId="0" fontId="32" fillId="0" borderId="102" xfId="0" applyFont="1" applyBorder="1" applyAlignment="1">
      <alignment horizontal="center" vertical="center"/>
    </xf>
    <xf numFmtId="0" fontId="32" fillId="0" borderId="103" xfId="0" applyFont="1" applyBorder="1" applyAlignment="1">
      <alignment horizontal="center" vertical="center"/>
    </xf>
    <xf numFmtId="0" fontId="31" fillId="0" borderId="45" xfId="0" applyFont="1" applyBorder="1" applyAlignment="1">
      <alignment horizontal="left" vertical="top" wrapText="1"/>
    </xf>
    <xf numFmtId="0" fontId="31" fillId="0" borderId="90" xfId="0" applyFont="1" applyBorder="1" applyAlignment="1">
      <alignment horizontal="left" vertical="top" wrapText="1"/>
    </xf>
    <xf numFmtId="0" fontId="31" fillId="0" borderId="0" xfId="0" applyFont="1" applyBorder="1" applyAlignment="1">
      <alignment horizontal="left" vertical="top" wrapText="1"/>
    </xf>
    <xf numFmtId="0" fontId="31" fillId="0" borderId="28" xfId="0" applyFont="1" applyBorder="1" applyAlignment="1">
      <alignment horizontal="left" vertical="top" wrapText="1"/>
    </xf>
    <xf numFmtId="0" fontId="31" fillId="0" borderId="49" xfId="0" applyFont="1" applyBorder="1" applyAlignment="1">
      <alignment horizontal="left" vertical="top" wrapText="1"/>
    </xf>
    <xf numFmtId="0" fontId="31" fillId="0" borderId="50" xfId="0" applyFont="1" applyBorder="1" applyAlignment="1">
      <alignment horizontal="left" vertical="top" wrapText="1"/>
    </xf>
    <xf numFmtId="0" fontId="32" fillId="20" borderId="104" xfId="0" applyFont="1" applyFill="1" applyBorder="1" applyAlignment="1">
      <alignment horizontal="left" vertical="center"/>
    </xf>
    <xf numFmtId="0" fontId="32" fillId="20" borderId="46" xfId="0" applyFont="1" applyFill="1" applyBorder="1" applyAlignment="1">
      <alignment horizontal="left" vertical="center"/>
    </xf>
    <xf numFmtId="0" fontId="32" fillId="20" borderId="105" xfId="0" applyFont="1" applyFill="1" applyBorder="1" applyAlignment="1">
      <alignment horizontal="left" vertical="center"/>
    </xf>
    <xf numFmtId="0" fontId="26" fillId="24" borderId="106" xfId="0" applyFont="1" applyFill="1" applyBorder="1" applyAlignment="1" applyProtection="1">
      <alignment horizontal="center" vertical="center"/>
      <protection locked="0"/>
    </xf>
    <xf numFmtId="0" fontId="26" fillId="24" borderId="107" xfId="0" applyFont="1" applyFill="1" applyBorder="1" applyAlignment="1" applyProtection="1">
      <alignment horizontal="center" vertical="center"/>
      <protection locked="0"/>
    </xf>
    <xf numFmtId="0" fontId="32" fillId="0" borderId="32" xfId="0" applyFont="1" applyBorder="1" applyAlignment="1">
      <alignment horizontal="left" vertical="center"/>
    </xf>
    <xf numFmtId="0" fontId="32" fillId="0" borderId="0" xfId="0" applyFont="1" applyBorder="1" applyAlignment="1">
      <alignment horizontal="left" vertical="center"/>
    </xf>
    <xf numFmtId="0" fontId="32" fillId="0" borderId="28" xfId="0" applyFont="1" applyBorder="1" applyAlignment="1">
      <alignment horizontal="left" vertical="center"/>
    </xf>
    <xf numFmtId="0" fontId="26" fillId="24" borderId="108" xfId="0" applyFont="1" applyFill="1" applyBorder="1" applyAlignment="1" applyProtection="1">
      <alignment horizontal="center" vertical="center"/>
      <protection locked="0"/>
    </xf>
    <xf numFmtId="0" fontId="26" fillId="24" borderId="109" xfId="0" applyFont="1" applyFill="1" applyBorder="1" applyAlignment="1" applyProtection="1">
      <alignment horizontal="center" vertical="center"/>
      <protection locked="0"/>
    </xf>
    <xf numFmtId="0" fontId="33" fillId="0" borderId="12" xfId="0" applyFont="1" applyBorder="1" applyAlignment="1">
      <alignment horizontal="center" vertical="center" shrinkToFit="1"/>
    </xf>
    <xf numFmtId="0" fontId="33" fillId="0" borderId="49" xfId="0" applyFont="1" applyBorder="1" applyAlignment="1">
      <alignment horizontal="center" vertical="center" shrinkToFit="1"/>
    </xf>
    <xf numFmtId="0" fontId="33" fillId="24" borderId="12" xfId="0" applyFont="1" applyFill="1" applyBorder="1" applyAlignment="1" applyProtection="1">
      <alignment horizontal="center" vertical="center" shrinkToFit="1"/>
      <protection locked="0"/>
    </xf>
    <xf numFmtId="0" fontId="33" fillId="24" borderId="49" xfId="0" applyFont="1" applyFill="1" applyBorder="1" applyAlignment="1" applyProtection="1">
      <alignment horizontal="center" vertical="center" shrinkToFit="1"/>
      <protection locked="0"/>
    </xf>
    <xf numFmtId="0" fontId="33" fillId="0" borderId="13" xfId="0" applyFont="1" applyBorder="1" applyAlignment="1">
      <alignment horizontal="center" vertical="center" shrinkToFit="1"/>
    </xf>
    <xf numFmtId="0" fontId="33" fillId="0" borderId="64" xfId="0" applyFont="1" applyBorder="1" applyAlignment="1">
      <alignment horizontal="center" vertical="center" shrinkToFit="1"/>
    </xf>
    <xf numFmtId="0" fontId="34" fillId="0" borderId="34" xfId="43" applyFont="1" applyBorder="1" applyAlignment="1" applyProtection="1">
      <alignment horizontal="right" wrapText="1"/>
      <protection/>
    </xf>
    <xf numFmtId="0" fontId="34" fillId="0" borderId="50" xfId="43" applyFont="1" applyBorder="1" applyAlignment="1" applyProtection="1">
      <alignment horizontal="right" wrapText="1"/>
      <protection/>
    </xf>
    <xf numFmtId="0" fontId="32" fillId="24" borderId="16" xfId="0" applyFont="1" applyFill="1" applyBorder="1" applyAlignment="1" applyProtection="1">
      <alignment horizontal="center" vertical="center" shrinkToFit="1"/>
      <protection locked="0"/>
    </xf>
    <xf numFmtId="0" fontId="32" fillId="24" borderId="17" xfId="0" applyFont="1" applyFill="1" applyBorder="1" applyAlignment="1" applyProtection="1">
      <alignment horizontal="center" vertical="center" shrinkToFit="1"/>
      <protection locked="0"/>
    </xf>
    <xf numFmtId="0" fontId="32" fillId="24" borderId="99" xfId="0" applyFont="1" applyFill="1" applyBorder="1" applyAlignment="1" applyProtection="1">
      <alignment horizontal="center" vertical="center" shrinkToFit="1"/>
      <protection locked="0"/>
    </xf>
    <xf numFmtId="0" fontId="32" fillId="0" borderId="11" xfId="0" applyFont="1" applyBorder="1" applyAlignment="1">
      <alignment horizontal="center" vertical="center" textRotation="255" shrinkToFit="1"/>
    </xf>
    <xf numFmtId="0" fontId="32" fillId="0" borderId="48" xfId="0" applyFont="1" applyBorder="1" applyAlignment="1">
      <alignment horizontal="center" vertical="center" textRotation="255" shrinkToFit="1"/>
    </xf>
    <xf numFmtId="0" fontId="32" fillId="0" borderId="34" xfId="0" applyFont="1" applyBorder="1" applyAlignment="1">
      <alignment horizontal="center" vertical="center" textRotation="255" shrinkToFit="1"/>
    </xf>
    <xf numFmtId="0" fontId="32" fillId="0" borderId="50" xfId="0" applyFont="1" applyBorder="1" applyAlignment="1">
      <alignment horizontal="center" vertical="center" textRotation="255" shrinkToFit="1"/>
    </xf>
    <xf numFmtId="0" fontId="28" fillId="24" borderId="11" xfId="0" applyFont="1" applyFill="1" applyBorder="1" applyAlignment="1" applyProtection="1">
      <alignment horizontal="center" vertical="center" wrapText="1"/>
      <protection locked="0"/>
    </xf>
    <xf numFmtId="0" fontId="28" fillId="24" borderId="48" xfId="0" applyFont="1" applyFill="1" applyBorder="1" applyAlignment="1" applyProtection="1">
      <alignment horizontal="center" vertical="center" wrapText="1"/>
      <protection locked="0"/>
    </xf>
    <xf numFmtId="0" fontId="26" fillId="24" borderId="11" xfId="0" applyFont="1" applyFill="1" applyBorder="1" applyAlignment="1" applyProtection="1">
      <alignment horizontal="center" vertical="center" shrinkToFit="1"/>
      <protection locked="0"/>
    </xf>
    <xf numFmtId="0" fontId="26" fillId="24" borderId="12" xfId="0" applyFont="1" applyFill="1" applyBorder="1" applyAlignment="1" applyProtection="1">
      <alignment horizontal="center" vertical="center" shrinkToFit="1"/>
      <protection locked="0"/>
    </xf>
    <xf numFmtId="0" fontId="26" fillId="24" borderId="48" xfId="0" applyFont="1" applyFill="1" applyBorder="1" applyAlignment="1" applyProtection="1">
      <alignment horizontal="center" vertical="center" shrinkToFit="1"/>
      <protection locked="0"/>
    </xf>
    <xf numFmtId="0" fontId="33" fillId="0" borderId="11" xfId="0" applyFont="1" applyBorder="1" applyAlignment="1">
      <alignment horizontal="center" vertical="center" textRotation="255" shrinkToFit="1"/>
    </xf>
    <xf numFmtId="0" fontId="33" fillId="0" borderId="48" xfId="0" applyFont="1" applyBorder="1" applyAlignment="1">
      <alignment horizontal="center" vertical="center" textRotation="255" shrinkToFit="1"/>
    </xf>
    <xf numFmtId="0" fontId="33" fillId="0" borderId="34" xfId="0" applyFont="1" applyBorder="1" applyAlignment="1">
      <alignment horizontal="center" vertical="center" textRotation="255" shrinkToFit="1"/>
    </xf>
    <xf numFmtId="0" fontId="33" fillId="0" borderId="50" xfId="0" applyFont="1" applyBorder="1" applyAlignment="1">
      <alignment horizontal="center" vertical="center" textRotation="255" shrinkToFit="1"/>
    </xf>
    <xf numFmtId="0" fontId="33" fillId="24" borderId="11" xfId="0" applyFont="1" applyFill="1" applyBorder="1" applyAlignment="1" applyProtection="1">
      <alignment horizontal="center" vertical="center" textRotation="255" shrinkToFit="1"/>
      <protection locked="0"/>
    </xf>
    <xf numFmtId="0" fontId="33" fillId="24" borderId="34" xfId="0" applyFont="1" applyFill="1" applyBorder="1" applyAlignment="1" applyProtection="1">
      <alignment horizontal="center" vertical="center" textRotation="255" shrinkToFit="1"/>
      <protection locked="0"/>
    </xf>
    <xf numFmtId="0" fontId="33" fillId="0" borderId="52" xfId="0" applyFont="1" applyFill="1" applyBorder="1" applyAlignment="1" applyProtection="1">
      <alignment horizontal="center" vertical="center" shrinkToFit="1"/>
      <protection locked="0"/>
    </xf>
    <xf numFmtId="0" fontId="33" fillId="0" borderId="110" xfId="0" applyFont="1" applyFill="1" applyBorder="1" applyAlignment="1" applyProtection="1">
      <alignment horizontal="center" vertical="center" shrinkToFit="1"/>
      <protection locked="0"/>
    </xf>
    <xf numFmtId="0" fontId="33" fillId="0" borderId="12"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65" xfId="0" applyFont="1" applyFill="1" applyBorder="1" applyAlignment="1">
      <alignment horizontal="center" vertical="center" shrinkToFit="1"/>
    </xf>
    <xf numFmtId="0" fontId="33" fillId="24" borderId="37" xfId="0" applyFont="1" applyFill="1" applyBorder="1" applyAlignment="1" applyProtection="1">
      <alignment horizontal="center" vertical="center" shrinkToFit="1"/>
      <protection locked="0"/>
    </xf>
    <xf numFmtId="0" fontId="34" fillId="0" borderId="32" xfId="43" applyFont="1" applyFill="1" applyBorder="1" applyAlignment="1" applyProtection="1">
      <alignment horizontal="right" wrapText="1"/>
      <protection/>
    </xf>
    <xf numFmtId="0" fontId="34" fillId="0" borderId="28" xfId="43" applyFont="1" applyFill="1" applyBorder="1" applyAlignment="1" applyProtection="1">
      <alignment horizontal="right" wrapText="1"/>
      <protection/>
    </xf>
    <xf numFmtId="0" fontId="32" fillId="24" borderId="35" xfId="0" applyFont="1" applyFill="1" applyBorder="1" applyAlignment="1" applyProtection="1">
      <alignment horizontal="center" vertical="center" shrinkToFit="1"/>
      <protection locked="0"/>
    </xf>
    <xf numFmtId="0" fontId="32" fillId="24" borderId="15" xfId="0" applyFont="1" applyFill="1" applyBorder="1" applyAlignment="1" applyProtection="1">
      <alignment horizontal="center" vertical="center" shrinkToFit="1"/>
      <protection locked="0"/>
    </xf>
    <xf numFmtId="0" fontId="32" fillId="24" borderId="36" xfId="0" applyFont="1" applyFill="1" applyBorder="1" applyAlignment="1" applyProtection="1">
      <alignment horizontal="center" vertical="center" shrinkToFit="1"/>
      <protection locked="0"/>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48" xfId="0" applyFont="1" applyBorder="1" applyAlignment="1">
      <alignment horizontal="left" vertical="center" wrapText="1"/>
    </xf>
    <xf numFmtId="0" fontId="32" fillId="0" borderId="14" xfId="0" applyFont="1" applyBorder="1" applyAlignment="1">
      <alignment horizontal="left" vertical="center" wrapText="1"/>
    </xf>
    <xf numFmtId="0" fontId="32" fillId="0" borderId="37" xfId="0" applyFont="1" applyBorder="1" applyAlignment="1">
      <alignment horizontal="left" vertical="center" wrapText="1"/>
    </xf>
    <xf numFmtId="0" fontId="32" fillId="0" borderId="30" xfId="0" applyFont="1" applyBorder="1" applyAlignment="1">
      <alignment horizontal="left" vertical="center" wrapText="1"/>
    </xf>
    <xf numFmtId="0" fontId="32" fillId="0" borderId="14" xfId="0" applyFont="1" applyBorder="1" applyAlignment="1">
      <alignment horizontal="center" vertical="center" textRotation="255" shrinkToFit="1"/>
    </xf>
    <xf numFmtId="0" fontId="32" fillId="0" borderId="30" xfId="0" applyFont="1" applyBorder="1" applyAlignment="1">
      <alignment horizontal="center" vertical="center" textRotation="255" shrinkToFit="1"/>
    </xf>
    <xf numFmtId="0" fontId="28" fillId="0" borderId="51" xfId="0" applyFont="1" applyFill="1" applyBorder="1" applyAlignment="1" applyProtection="1">
      <alignment horizontal="center" vertical="center" wrapText="1"/>
      <protection locked="0"/>
    </xf>
    <xf numFmtId="0" fontId="28" fillId="0" borderId="53" xfId="0" applyFont="1" applyFill="1" applyBorder="1" applyAlignment="1" applyProtection="1">
      <alignment horizontal="center" vertical="center" wrapText="1"/>
      <protection locked="0"/>
    </xf>
    <xf numFmtId="0" fontId="26" fillId="0" borderId="51" xfId="0" applyFont="1" applyFill="1" applyBorder="1" applyAlignment="1" applyProtection="1">
      <alignment horizontal="center" vertical="center" shrinkToFit="1"/>
      <protection locked="0"/>
    </xf>
    <xf numFmtId="0" fontId="26" fillId="0" borderId="52" xfId="0" applyFont="1" applyFill="1" applyBorder="1" applyAlignment="1" applyProtection="1">
      <alignment horizontal="center" vertical="center" shrinkToFit="1"/>
      <protection locked="0"/>
    </xf>
    <xf numFmtId="0" fontId="26" fillId="0" borderId="53" xfId="0" applyFont="1" applyFill="1" applyBorder="1" applyAlignment="1" applyProtection="1">
      <alignment horizontal="center" vertical="center" shrinkToFit="1"/>
      <protection locked="0"/>
    </xf>
    <xf numFmtId="0" fontId="33" fillId="0" borderId="11" xfId="0" applyFont="1" applyFill="1" applyBorder="1" applyAlignment="1">
      <alignment horizontal="center" vertical="center" textRotation="255" shrinkToFit="1"/>
    </xf>
    <xf numFmtId="0" fontId="33" fillId="0" borderId="48" xfId="0" applyFont="1" applyFill="1" applyBorder="1" applyAlignment="1">
      <alignment horizontal="center" vertical="center" textRotation="255" shrinkToFit="1"/>
    </xf>
    <xf numFmtId="0" fontId="33" fillId="0" borderId="14" xfId="0" applyFont="1" applyFill="1" applyBorder="1" applyAlignment="1">
      <alignment horizontal="center" vertical="center" textRotation="255" shrinkToFit="1"/>
    </xf>
    <xf numFmtId="0" fontId="33" fillId="0" borderId="30" xfId="0" applyFont="1" applyFill="1" applyBorder="1" applyAlignment="1">
      <alignment horizontal="center" vertical="center" textRotation="255" shrinkToFit="1"/>
    </xf>
    <xf numFmtId="0" fontId="33" fillId="0" borderId="51" xfId="0" applyFont="1" applyFill="1" applyBorder="1" applyAlignment="1" applyProtection="1">
      <alignment horizontal="center" vertical="center" textRotation="255" shrinkToFit="1"/>
      <protection locked="0"/>
    </xf>
    <xf numFmtId="0" fontId="33" fillId="0" borderId="111" xfId="0" applyFont="1" applyFill="1" applyBorder="1" applyAlignment="1" applyProtection="1">
      <alignment horizontal="center" vertical="center" textRotation="255" shrinkToFit="1"/>
      <protection locked="0"/>
    </xf>
    <xf numFmtId="0" fontId="33" fillId="24" borderId="14" xfId="0" applyFont="1" applyFill="1" applyBorder="1" applyAlignment="1" applyProtection="1">
      <alignment horizontal="center" vertical="center" textRotation="255" shrinkToFit="1"/>
      <protection locked="0"/>
    </xf>
    <xf numFmtId="0" fontId="34" fillId="0" borderId="32" xfId="43" applyFont="1" applyBorder="1" applyAlignment="1" applyProtection="1">
      <alignment horizontal="right" wrapText="1"/>
      <protection/>
    </xf>
    <xf numFmtId="0" fontId="34" fillId="0" borderId="28" xfId="43" applyFont="1" applyBorder="1" applyAlignment="1" applyProtection="1">
      <alignment horizontal="right" wrapText="1"/>
      <protection/>
    </xf>
    <xf numFmtId="0" fontId="26" fillId="0" borderId="11" xfId="0" applyFont="1" applyBorder="1" applyAlignment="1">
      <alignment horizontal="center" vertical="center" textRotation="255" wrapText="1"/>
    </xf>
    <xf numFmtId="0" fontId="26" fillId="0" borderId="32" xfId="0" applyFont="1" applyBorder="1" applyAlignment="1">
      <alignment horizontal="center" vertical="center" textRotation="255" wrapText="1"/>
    </xf>
    <xf numFmtId="0" fontId="26" fillId="0" borderId="34" xfId="0" applyFont="1" applyBorder="1" applyAlignment="1">
      <alignment horizontal="center" vertical="center" textRotation="255" wrapText="1"/>
    </xf>
    <xf numFmtId="0" fontId="32" fillId="0" borderId="112" xfId="0" applyFont="1" applyFill="1" applyBorder="1" applyAlignment="1" applyProtection="1">
      <alignment horizontal="center" vertical="center" shrinkToFit="1"/>
      <protection locked="0"/>
    </xf>
    <xf numFmtId="0" fontId="32" fillId="0" borderId="113" xfId="0" applyFont="1" applyFill="1" applyBorder="1" applyAlignment="1" applyProtection="1">
      <alignment horizontal="center" vertical="center" shrinkToFit="1"/>
      <protection locked="0"/>
    </xf>
    <xf numFmtId="0" fontId="32" fillId="0" borderId="114" xfId="0" applyFont="1" applyFill="1" applyBorder="1" applyAlignment="1" applyProtection="1">
      <alignment horizontal="center" vertical="center" shrinkToFit="1"/>
      <protection locked="0"/>
    </xf>
    <xf numFmtId="0" fontId="32" fillId="0" borderId="10" xfId="0" applyFont="1" applyBorder="1" applyAlignment="1">
      <alignment horizontal="left" vertical="center" wrapText="1"/>
    </xf>
    <xf numFmtId="0" fontId="32" fillId="0" borderId="21" xfId="0" applyFont="1" applyBorder="1" applyAlignment="1">
      <alignment horizontal="left" vertical="center" wrapText="1"/>
    </xf>
    <xf numFmtId="0" fontId="33" fillId="0" borderId="37" xfId="0" applyFont="1" applyBorder="1" applyAlignment="1">
      <alignment horizontal="center" vertical="center" shrinkToFit="1"/>
    </xf>
    <xf numFmtId="0" fontId="33" fillId="0" borderId="65" xfId="0" applyFont="1" applyBorder="1" applyAlignment="1">
      <alignment horizontal="center" vertical="center" shrinkToFit="1"/>
    </xf>
    <xf numFmtId="0" fontId="33" fillId="0" borderId="14" xfId="0" applyFont="1" applyBorder="1" applyAlignment="1">
      <alignment horizontal="center" vertical="center" textRotation="255" shrinkToFit="1"/>
    </xf>
    <xf numFmtId="0" fontId="33" fillId="0" borderId="30" xfId="0" applyFont="1" applyBorder="1" applyAlignment="1">
      <alignment horizontal="center" vertical="center" textRotation="255" shrinkToFit="1"/>
    </xf>
    <xf numFmtId="0" fontId="31" fillId="0" borderId="46" xfId="0" applyFont="1" applyBorder="1" applyAlignment="1">
      <alignment vertical="center"/>
    </xf>
    <xf numFmtId="0" fontId="31" fillId="0" borderId="47" xfId="0" applyFont="1" applyBorder="1" applyAlignment="1">
      <alignment vertical="center"/>
    </xf>
    <xf numFmtId="0" fontId="26" fillId="0" borderId="115" xfId="0" applyFont="1" applyBorder="1" applyAlignment="1">
      <alignment vertical="center"/>
    </xf>
    <xf numFmtId="0" fontId="26" fillId="0" borderId="15" xfId="0" applyFont="1" applyBorder="1" applyAlignment="1">
      <alignment vertical="center"/>
    </xf>
    <xf numFmtId="0" fontId="26" fillId="0" borderId="36" xfId="0" applyFont="1" applyBorder="1" applyAlignment="1">
      <alignment vertical="center"/>
    </xf>
    <xf numFmtId="0" fontId="26" fillId="0" borderId="12" xfId="0" applyFont="1" applyBorder="1" applyAlignment="1">
      <alignment vertical="center" wrapText="1"/>
    </xf>
    <xf numFmtId="0" fontId="26" fillId="0" borderId="15" xfId="0" applyFont="1" applyBorder="1" applyAlignment="1">
      <alignment vertical="center" wrapText="1"/>
    </xf>
    <xf numFmtId="0" fontId="26" fillId="0" borderId="19" xfId="0" applyFont="1" applyBorder="1" applyAlignment="1">
      <alignment vertical="center" wrapText="1"/>
    </xf>
    <xf numFmtId="0" fontId="26" fillId="0" borderId="116" xfId="0" applyFont="1" applyBorder="1" applyAlignment="1">
      <alignment horizontal="center" vertical="center" textRotation="255" wrapText="1"/>
    </xf>
    <xf numFmtId="0" fontId="26" fillId="0" borderId="31" xfId="0" applyFont="1" applyBorder="1" applyAlignment="1">
      <alignment horizontal="center" vertical="center" textRotation="255" wrapText="1"/>
    </xf>
    <xf numFmtId="0" fontId="26" fillId="0" borderId="33" xfId="0" applyFont="1" applyBorder="1" applyAlignment="1">
      <alignment horizontal="center" vertical="center" textRotation="255" wrapText="1"/>
    </xf>
    <xf numFmtId="0" fontId="26" fillId="0" borderId="20" xfId="0" applyFont="1" applyBorder="1" applyAlignment="1">
      <alignment horizontal="center" vertical="top" textRotation="255" wrapText="1"/>
    </xf>
    <xf numFmtId="0" fontId="26" fillId="0" borderId="66" xfId="0" applyFont="1" applyBorder="1" applyAlignment="1">
      <alignment horizontal="center" vertical="top" textRotation="255" wrapText="1"/>
    </xf>
    <xf numFmtId="0" fontId="26" fillId="0" borderId="106" xfId="0" applyFont="1" applyBorder="1" applyAlignment="1">
      <alignment horizontal="center" vertical="top" textRotation="255" wrapText="1"/>
    </xf>
    <xf numFmtId="0" fontId="26" fillId="0" borderId="117" xfId="0" applyFont="1" applyBorder="1" applyAlignment="1">
      <alignment horizontal="distributed" vertical="center"/>
    </xf>
    <xf numFmtId="0" fontId="26" fillId="0" borderId="17" xfId="0" applyFont="1" applyBorder="1" applyAlignment="1">
      <alignment vertical="center"/>
    </xf>
    <xf numFmtId="0" fontId="26" fillId="0" borderId="99" xfId="0" applyFont="1" applyBorder="1" applyAlignment="1">
      <alignment vertical="center"/>
    </xf>
    <xf numFmtId="49" fontId="28" fillId="24" borderId="17" xfId="0" applyNumberFormat="1" applyFont="1" applyFill="1" applyBorder="1" applyAlignment="1" applyProtection="1">
      <alignment horizontal="right" vertical="center" shrinkToFit="1"/>
      <protection locked="0"/>
    </xf>
    <xf numFmtId="49" fontId="28" fillId="24" borderId="17" xfId="0" applyNumberFormat="1" applyFont="1" applyFill="1" applyBorder="1" applyAlignment="1" applyProtection="1">
      <alignment horizontal="center" vertical="center" shrinkToFit="1"/>
      <protection locked="0"/>
    </xf>
    <xf numFmtId="49" fontId="28" fillId="24" borderId="17" xfId="0" applyNumberFormat="1" applyFont="1" applyFill="1" applyBorder="1" applyAlignment="1" applyProtection="1">
      <alignment horizontal="left" vertical="center" shrinkToFit="1"/>
      <protection locked="0"/>
    </xf>
    <xf numFmtId="49" fontId="28" fillId="24" borderId="99" xfId="0" applyNumberFormat="1" applyFont="1" applyFill="1" applyBorder="1" applyAlignment="1" applyProtection="1">
      <alignment horizontal="left" vertical="center" shrinkToFit="1"/>
      <protection locked="0"/>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3" fillId="24" borderId="17" xfId="0" applyFont="1" applyFill="1" applyBorder="1" applyAlignment="1" applyProtection="1">
      <alignment horizontal="center" vertical="center" shrinkToFit="1"/>
      <protection locked="0"/>
    </xf>
    <xf numFmtId="0" fontId="23" fillId="24" borderId="118" xfId="0" applyFont="1" applyFill="1" applyBorder="1" applyAlignment="1" applyProtection="1">
      <alignment horizontal="center" vertical="center" shrinkToFit="1"/>
      <protection locked="0"/>
    </xf>
    <xf numFmtId="0" fontId="30" fillId="24" borderId="35" xfId="0" applyFont="1" applyFill="1" applyBorder="1" applyAlignment="1" applyProtection="1">
      <alignment horizontal="center" vertical="center"/>
      <protection locked="0"/>
    </xf>
    <xf numFmtId="0" fontId="30" fillId="24" borderId="36" xfId="0" applyFont="1" applyFill="1" applyBorder="1" applyAlignment="1" applyProtection="1">
      <alignment horizontal="center" vertical="center"/>
      <protection locked="0"/>
    </xf>
    <xf numFmtId="0" fontId="30" fillId="24" borderId="19" xfId="0" applyFont="1" applyFill="1" applyBorder="1" applyAlignment="1" applyProtection="1">
      <alignment horizontal="center" vertical="center"/>
      <protection locked="0"/>
    </xf>
    <xf numFmtId="0" fontId="27" fillId="0" borderId="7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0" xfId="0" applyFont="1" applyBorder="1" applyAlignment="1">
      <alignment horizontal="center" vertical="center" wrapText="1"/>
    </xf>
    <xf numFmtId="176" fontId="28" fillId="24" borderId="12" xfId="0" applyNumberFormat="1" applyFont="1" applyFill="1" applyBorder="1" applyAlignment="1" applyProtection="1">
      <alignment horizontal="left" vertical="center"/>
      <protection locked="0"/>
    </xf>
    <xf numFmtId="0" fontId="28" fillId="24" borderId="37" xfId="0" applyFont="1" applyFill="1" applyBorder="1" applyAlignment="1" applyProtection="1">
      <alignment horizontal="left" vertical="center" shrinkToFit="1"/>
      <protection locked="0"/>
    </xf>
    <xf numFmtId="0" fontId="28" fillId="24" borderId="65" xfId="0" applyFont="1" applyFill="1" applyBorder="1" applyAlignment="1" applyProtection="1">
      <alignment horizontal="left" vertical="center" shrinkToFit="1"/>
      <protection locked="0"/>
    </xf>
    <xf numFmtId="0" fontId="26" fillId="0" borderId="115" xfId="0" applyFont="1" applyBorder="1" applyAlignment="1">
      <alignment horizontal="distributed" vertical="center"/>
    </xf>
    <xf numFmtId="0" fontId="28" fillId="0" borderId="15" xfId="0" applyFont="1" applyBorder="1" applyAlignment="1">
      <alignment horizontal="center" vertical="center"/>
    </xf>
    <xf numFmtId="0" fontId="28" fillId="0" borderId="35"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36" xfId="0" applyFont="1" applyBorder="1" applyAlignment="1">
      <alignment horizontal="center" vertical="center" shrinkToFit="1"/>
    </xf>
    <xf numFmtId="0" fontId="23" fillId="24" borderId="35" xfId="0" applyFont="1" applyFill="1" applyBorder="1" applyAlignment="1" applyProtection="1">
      <alignment horizontal="center" vertical="center" shrinkToFit="1"/>
      <protection locked="0"/>
    </xf>
    <xf numFmtId="0" fontId="23" fillId="24" borderId="15" xfId="0" applyFont="1" applyFill="1" applyBorder="1" applyAlignment="1" applyProtection="1">
      <alignment horizontal="center" vertical="center" shrinkToFit="1"/>
      <protection locked="0"/>
    </xf>
    <xf numFmtId="0" fontId="23" fillId="24" borderId="19" xfId="0" applyFont="1" applyFill="1" applyBorder="1" applyAlignment="1" applyProtection="1">
      <alignment horizontal="center" vertical="center" shrinkToFit="1"/>
      <protection locked="0"/>
    </xf>
    <xf numFmtId="0" fontId="27" fillId="0" borderId="115" xfId="0" applyFont="1" applyBorder="1" applyAlignment="1">
      <alignment horizontal="center" vertical="center"/>
    </xf>
    <xf numFmtId="0" fontId="27" fillId="0" borderId="15" xfId="0" applyFont="1" applyBorder="1" applyAlignment="1">
      <alignment horizontal="center" vertical="center"/>
    </xf>
    <xf numFmtId="0" fontId="27" fillId="0" borderId="36" xfId="0" applyFont="1" applyBorder="1" applyAlignment="1">
      <alignment horizontal="center" vertical="center"/>
    </xf>
    <xf numFmtId="0" fontId="24" fillId="0" borderId="0" xfId="0" applyFont="1" applyBorder="1" applyAlignment="1">
      <alignment horizontal="center" vertical="center"/>
    </xf>
    <xf numFmtId="0" fontId="26" fillId="0" borderId="0" xfId="0" applyFont="1" applyBorder="1" applyAlignment="1">
      <alignment horizontal="right" vertical="center"/>
    </xf>
    <xf numFmtId="0" fontId="27" fillId="0" borderId="18" xfId="0" applyFont="1" applyBorder="1" applyAlignment="1">
      <alignment horizontal="center" vertical="center"/>
    </xf>
    <xf numFmtId="0" fontId="27" fillId="0" borderId="46" xfId="0" applyFont="1" applyBorder="1" applyAlignment="1">
      <alignment horizontal="center" vertical="center"/>
    </xf>
    <xf numFmtId="0" fontId="27" fillId="0" borderId="105" xfId="0" applyFont="1" applyBorder="1" applyAlignment="1">
      <alignment horizontal="center" vertical="center"/>
    </xf>
    <xf numFmtId="0" fontId="28" fillId="24" borderId="104" xfId="0" applyFont="1" applyFill="1" applyBorder="1" applyAlignment="1" applyProtection="1">
      <alignment horizontal="center" vertical="center" shrinkToFit="1"/>
      <protection locked="0"/>
    </xf>
    <xf numFmtId="0" fontId="28" fillId="24" borderId="46" xfId="0" applyFont="1" applyFill="1" applyBorder="1" applyAlignment="1" applyProtection="1">
      <alignment horizontal="center" vertical="center" shrinkToFit="1"/>
      <protection locked="0"/>
    </xf>
    <xf numFmtId="0" fontId="28" fillId="24" borderId="105" xfId="0" applyFont="1" applyFill="1" applyBorder="1" applyAlignment="1" applyProtection="1">
      <alignment horizontal="center" vertical="center" shrinkToFit="1"/>
      <protection locked="0"/>
    </xf>
    <xf numFmtId="0" fontId="28" fillId="0" borderId="104" xfId="0" applyFont="1" applyBorder="1" applyAlignment="1">
      <alignment horizontal="center" vertical="center"/>
    </xf>
    <xf numFmtId="0" fontId="28" fillId="0" borderId="46" xfId="0" applyFont="1" applyBorder="1" applyAlignment="1">
      <alignment horizontal="center" vertical="center"/>
    </xf>
    <xf numFmtId="0" fontId="28" fillId="0" borderId="105" xfId="0" applyFont="1" applyBorder="1" applyAlignment="1">
      <alignment horizontal="center" vertical="center"/>
    </xf>
    <xf numFmtId="0" fontId="28" fillId="24" borderId="47" xfId="0" applyFont="1" applyFill="1" applyBorder="1" applyAlignment="1" applyProtection="1">
      <alignment horizontal="center" vertical="center" shrinkToFit="1"/>
      <protection locked="0"/>
    </xf>
    <xf numFmtId="0" fontId="43" fillId="0" borderId="0" xfId="61" applyFont="1" applyAlignment="1">
      <alignment horizontal="center" vertical="center"/>
      <protection/>
    </xf>
    <xf numFmtId="0" fontId="4" fillId="0" borderId="0" xfId="61" applyAlignment="1">
      <alignment horizontal="right"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38" fillId="0" borderId="35" xfId="61" applyFont="1" applyFill="1" applyBorder="1" applyAlignment="1">
      <alignment horizontal="left" vertical="center"/>
      <protection/>
    </xf>
    <xf numFmtId="0" fontId="38" fillId="0" borderId="15" xfId="61" applyFont="1" applyFill="1" applyBorder="1" applyAlignment="1">
      <alignment horizontal="left" vertical="center"/>
      <protection/>
    </xf>
    <xf numFmtId="0" fontId="38" fillId="0" borderId="36" xfId="61" applyFont="1" applyFill="1" applyBorder="1" applyAlignment="1">
      <alignment horizontal="left" vertical="center"/>
      <protection/>
    </xf>
    <xf numFmtId="0" fontId="4" fillId="0" borderId="35" xfId="61" applyBorder="1" applyAlignment="1">
      <alignment horizontal="center" vertical="center"/>
      <protection/>
    </xf>
    <xf numFmtId="0" fontId="4" fillId="0" borderId="15" xfId="61" applyBorder="1" applyAlignment="1">
      <alignment horizontal="center" vertical="center"/>
      <protection/>
    </xf>
    <xf numFmtId="0" fontId="4" fillId="0" borderId="36" xfId="61" applyBorder="1" applyAlignment="1">
      <alignment horizontal="center" vertical="center"/>
      <protection/>
    </xf>
    <xf numFmtId="0" fontId="4" fillId="0" borderId="12" xfId="61" applyBorder="1" applyAlignment="1">
      <alignment vertical="center" wrapText="1"/>
      <protection/>
    </xf>
    <xf numFmtId="0" fontId="4" fillId="0" borderId="0" xfId="61" applyAlignment="1">
      <alignment vertical="center" wrapText="1"/>
      <protection/>
    </xf>
    <xf numFmtId="0" fontId="26" fillId="0" borderId="41"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4" xfId="0" applyFont="1" applyFill="1" applyBorder="1" applyAlignment="1">
      <alignment horizontal="center" vertical="center"/>
    </xf>
    <xf numFmtId="0" fontId="33" fillId="0" borderId="12" xfId="0" applyFont="1" applyBorder="1" applyAlignment="1">
      <alignment horizontal="left" vertical="top" wrapText="1"/>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8" fillId="0" borderId="11" xfId="0" applyFont="1" applyBorder="1" applyAlignment="1">
      <alignment horizontal="left" vertical="top" wrapText="1"/>
    </xf>
    <xf numFmtId="0" fontId="38" fillId="0" borderId="12" xfId="0" applyFont="1" applyBorder="1" applyAlignment="1">
      <alignment horizontal="left" vertical="top" wrapText="1"/>
    </xf>
    <xf numFmtId="0" fontId="38" fillId="0" borderId="48" xfId="0" applyFont="1" applyBorder="1" applyAlignment="1">
      <alignment horizontal="left" vertical="top" wrapText="1"/>
    </xf>
    <xf numFmtId="0" fontId="38" fillId="0" borderId="32" xfId="0" applyFont="1" applyBorder="1" applyAlignment="1">
      <alignment horizontal="left" vertical="top" wrapText="1"/>
    </xf>
    <xf numFmtId="0" fontId="38" fillId="0" borderId="0" xfId="0" applyFont="1" applyBorder="1" applyAlignment="1">
      <alignment horizontal="left" vertical="top" wrapText="1"/>
    </xf>
    <xf numFmtId="0" fontId="38" fillId="0" borderId="28" xfId="0" applyFont="1" applyBorder="1" applyAlignment="1">
      <alignment horizontal="left" vertical="top" wrapText="1"/>
    </xf>
    <xf numFmtId="0" fontId="38" fillId="0" borderId="14" xfId="0" applyFont="1" applyBorder="1" applyAlignment="1">
      <alignment horizontal="left" vertical="top" wrapText="1"/>
    </xf>
    <xf numFmtId="0" fontId="38" fillId="0" borderId="37" xfId="0" applyFont="1" applyBorder="1" applyAlignment="1">
      <alignment horizontal="left" vertical="top" wrapText="1"/>
    </xf>
    <xf numFmtId="0" fontId="38" fillId="0" borderId="30" xfId="0" applyFont="1" applyBorder="1" applyAlignment="1">
      <alignment horizontal="left" vertical="top" wrapText="1"/>
    </xf>
    <xf numFmtId="0" fontId="26" fillId="20" borderId="38" xfId="0" applyFont="1" applyFill="1" applyBorder="1" applyAlignment="1">
      <alignment horizontal="center" vertical="center"/>
    </xf>
    <xf numFmtId="0" fontId="26" fillId="20" borderId="40" xfId="0" applyFont="1" applyFill="1" applyBorder="1" applyAlignment="1">
      <alignment horizontal="center" vertical="center"/>
    </xf>
    <xf numFmtId="0" fontId="28" fillId="0" borderId="11" xfId="0" applyFont="1" applyBorder="1" applyAlignment="1">
      <alignment horizontal="center" vertical="center" wrapText="1"/>
    </xf>
    <xf numFmtId="0" fontId="28" fillId="0" borderId="48"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48" xfId="0" applyFont="1" applyBorder="1" applyAlignment="1">
      <alignment horizontal="center" vertical="center"/>
    </xf>
    <xf numFmtId="0" fontId="33" fillId="0" borderId="20" xfId="0" applyFont="1" applyBorder="1" applyAlignment="1">
      <alignment horizontal="center" vertical="center" textRotation="255" shrinkToFit="1"/>
    </xf>
    <xf numFmtId="0" fontId="33" fillId="0" borderId="106" xfId="0" applyFont="1" applyBorder="1" applyAlignment="1">
      <alignment horizontal="center" vertical="center" textRotation="255" shrinkToFit="1"/>
    </xf>
    <xf numFmtId="0" fontId="33" fillId="0" borderId="12" xfId="0" applyFont="1" applyBorder="1" applyAlignment="1">
      <alignment horizontal="right" vertical="center"/>
    </xf>
    <xf numFmtId="0" fontId="33" fillId="0" borderId="48" xfId="0" applyFont="1" applyBorder="1" applyAlignment="1">
      <alignment horizontal="right" vertical="center"/>
    </xf>
    <xf numFmtId="0" fontId="33" fillId="0" borderId="37" xfId="0" applyFont="1" applyBorder="1" applyAlignment="1">
      <alignment horizontal="right" vertical="center"/>
    </xf>
    <xf numFmtId="0" fontId="33" fillId="0" borderId="30" xfId="0" applyFont="1" applyBorder="1" applyAlignment="1">
      <alignment horizontal="right" vertical="center"/>
    </xf>
    <xf numFmtId="0" fontId="32" fillId="0" borderId="14" xfId="0" applyFont="1" applyBorder="1" applyAlignment="1">
      <alignment horizontal="right" wrapText="1"/>
    </xf>
    <xf numFmtId="0" fontId="32" fillId="0" borderId="30" xfId="0" applyFont="1" applyBorder="1" applyAlignment="1">
      <alignment horizontal="right" wrapText="1"/>
    </xf>
    <xf numFmtId="0" fontId="32" fillId="0" borderId="35"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32" xfId="0" applyFont="1" applyBorder="1" applyAlignment="1">
      <alignment horizontal="right" wrapText="1"/>
    </xf>
    <xf numFmtId="0" fontId="32" fillId="0" borderId="28" xfId="0" applyFont="1" applyBorder="1" applyAlignment="1">
      <alignment horizontal="right"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7" fillId="0" borderId="14" xfId="0" applyFont="1" applyBorder="1" applyAlignment="1">
      <alignment horizontal="left" vertical="center" wrapText="1"/>
    </xf>
    <xf numFmtId="0" fontId="27" fillId="0" borderId="37" xfId="0" applyFont="1" applyBorder="1" applyAlignment="1">
      <alignment horizontal="left" vertical="center" wrapText="1"/>
    </xf>
    <xf numFmtId="0" fontId="27" fillId="0" borderId="30" xfId="0" applyFont="1" applyBorder="1" applyAlignment="1">
      <alignment horizontal="left" vertical="center" wrapText="1"/>
    </xf>
    <xf numFmtId="0" fontId="27" fillId="0" borderId="10" xfId="0" applyFont="1" applyBorder="1" applyAlignment="1">
      <alignment horizontal="center" vertical="center" textRotation="255" shrinkToFit="1"/>
    </xf>
    <xf numFmtId="0" fontId="26" fillId="0" borderId="14" xfId="0" applyFont="1" applyBorder="1" applyAlignment="1">
      <alignment horizontal="center" vertical="center" textRotation="255" wrapText="1"/>
    </xf>
    <xf numFmtId="0" fontId="27" fillId="0" borderId="10" xfId="0" applyFont="1" applyBorder="1" applyAlignment="1">
      <alignment horizontal="left" vertical="center" wrapText="1"/>
    </xf>
    <xf numFmtId="58" fontId="33" fillId="0" borderId="12" xfId="0" applyNumberFormat="1" applyFont="1" applyBorder="1" applyAlignment="1">
      <alignment horizontal="right" vertical="center"/>
    </xf>
    <xf numFmtId="0" fontId="26" fillId="0" borderId="35" xfId="0" applyFont="1" applyBorder="1" applyAlignment="1">
      <alignment vertical="center"/>
    </xf>
    <xf numFmtId="0" fontId="26" fillId="0" borderId="36" xfId="0" applyFont="1" applyBorder="1" applyAlignment="1">
      <alignment vertical="center" wrapText="1"/>
    </xf>
    <xf numFmtId="0" fontId="26" fillId="0" borderId="20" xfId="0" applyFont="1" applyBorder="1" applyAlignment="1">
      <alignment horizontal="center" vertical="center" textRotation="255" wrapText="1"/>
    </xf>
    <xf numFmtId="0" fontId="26" fillId="0" borderId="66" xfId="0" applyFont="1" applyBorder="1" applyAlignment="1">
      <alignment horizontal="center" vertical="center" textRotation="255" wrapText="1"/>
    </xf>
    <xf numFmtId="0" fontId="26" fillId="0" borderId="106" xfId="0" applyFont="1" applyBorder="1" applyAlignment="1">
      <alignment horizontal="center" vertical="center" textRotation="255" wrapText="1"/>
    </xf>
    <xf numFmtId="0" fontId="26" fillId="0" borderId="35" xfId="0" applyFont="1" applyBorder="1" applyAlignment="1">
      <alignment horizontal="distributed" vertical="center"/>
    </xf>
    <xf numFmtId="0" fontId="23" fillId="0" borderId="15" xfId="0" applyFont="1" applyBorder="1" applyAlignment="1">
      <alignment horizontal="center" vertical="center"/>
    </xf>
    <xf numFmtId="0" fontId="23" fillId="0" borderId="36" xfId="0" applyFont="1" applyBorder="1" applyAlignment="1">
      <alignment horizontal="center" vertical="center"/>
    </xf>
    <xf numFmtId="0" fontId="38" fillId="0" borderId="10" xfId="0" applyFont="1" applyBorder="1" applyAlignment="1">
      <alignment vertical="center"/>
    </xf>
    <xf numFmtId="0" fontId="27" fillId="0" borderId="35" xfId="0" applyFont="1" applyBorder="1" applyAlignment="1">
      <alignment horizontal="center" vertical="center"/>
    </xf>
    <xf numFmtId="0" fontId="27" fillId="0" borderId="35" xfId="0" applyFont="1" applyBorder="1" applyAlignment="1">
      <alignment horizontal="center" vertical="center" wrapText="1"/>
    </xf>
    <xf numFmtId="0" fontId="28" fillId="0" borderId="12" xfId="0" applyFont="1" applyBorder="1" applyAlignment="1">
      <alignment vertical="center" wrapText="1"/>
    </xf>
    <xf numFmtId="0" fontId="28" fillId="0" borderId="12" xfId="0" applyFont="1" applyBorder="1" applyAlignment="1">
      <alignment vertical="center"/>
    </xf>
    <xf numFmtId="0" fontId="28" fillId="0" borderId="48" xfId="0" applyFont="1" applyBorder="1" applyAlignment="1">
      <alignment vertical="center"/>
    </xf>
    <xf numFmtId="0" fontId="23" fillId="0" borderId="35" xfId="0" applyFont="1" applyBorder="1" applyAlignment="1">
      <alignment horizontal="center" vertical="center"/>
    </xf>
    <xf numFmtId="0" fontId="26" fillId="0" borderId="37" xfId="0" applyFont="1" applyBorder="1" applyAlignment="1">
      <alignment horizontal="right"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38" fillId="0" borderId="35" xfId="61" applyFont="1" applyBorder="1" applyAlignment="1">
      <alignment horizontal="left" vertical="center"/>
      <protection/>
    </xf>
    <xf numFmtId="0" fontId="38" fillId="0" borderId="15" xfId="61" applyFont="1" applyBorder="1" applyAlignment="1">
      <alignment horizontal="left" vertical="center"/>
      <protection/>
    </xf>
    <xf numFmtId="0" fontId="38" fillId="0" borderId="36"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22</xdr:row>
      <xdr:rowOff>28575</xdr:rowOff>
    </xdr:from>
    <xdr:to>
      <xdr:col>32</xdr:col>
      <xdr:colOff>142875</xdr:colOff>
      <xdr:row>24</xdr:row>
      <xdr:rowOff>285750</xdr:rowOff>
    </xdr:to>
    <xdr:sp>
      <xdr:nvSpPr>
        <xdr:cNvPr id="1" name="AutoShape 3"/>
        <xdr:cNvSpPr>
          <a:spLocks/>
        </xdr:cNvSpPr>
      </xdr:nvSpPr>
      <xdr:spPr>
        <a:xfrm>
          <a:off x="6705600" y="4857750"/>
          <a:ext cx="3028950" cy="762000"/>
        </a:xfrm>
        <a:prstGeom prst="wedgeRoundRectCallout">
          <a:avLst>
            <a:gd name="adj1" fmla="val -53995"/>
            <a:gd name="adj2" fmla="val 75513"/>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editAs="oneCell">
    <xdr:from>
      <xdr:col>27</xdr:col>
      <xdr:colOff>133350</xdr:colOff>
      <xdr:row>25</xdr:row>
      <xdr:rowOff>47625</xdr:rowOff>
    </xdr:from>
    <xdr:to>
      <xdr:col>36</xdr:col>
      <xdr:colOff>666750</xdr:colOff>
      <xdr:row>31</xdr:row>
      <xdr:rowOff>9525</xdr:rowOff>
    </xdr:to>
    <xdr:pic>
      <xdr:nvPicPr>
        <xdr:cNvPr id="2" name="Picture 148"/>
        <xdr:cNvPicPr preferRelativeResize="1">
          <a:picLocks noChangeAspect="1"/>
        </xdr:cNvPicPr>
      </xdr:nvPicPr>
      <xdr:blipFill>
        <a:blip r:embed="rId1"/>
        <a:stretch>
          <a:fillRect/>
        </a:stretch>
      </xdr:blipFill>
      <xdr:spPr>
        <a:xfrm>
          <a:off x="6657975" y="5762625"/>
          <a:ext cx="4972050" cy="2247900"/>
        </a:xfrm>
        <a:prstGeom prst="rect">
          <a:avLst/>
        </a:prstGeom>
        <a:noFill/>
        <a:ln w="9525" cmpd="sng">
          <a:noFill/>
        </a:ln>
      </xdr:spPr>
    </xdr:pic>
    <xdr:clientData/>
  </xdr:twoCellAnchor>
  <xdr:twoCellAnchor>
    <xdr:from>
      <xdr:col>27</xdr:col>
      <xdr:colOff>161925</xdr:colOff>
      <xdr:row>14</xdr:row>
      <xdr:rowOff>114300</xdr:rowOff>
    </xdr:from>
    <xdr:to>
      <xdr:col>36</xdr:col>
      <xdr:colOff>619125</xdr:colOff>
      <xdr:row>21</xdr:row>
      <xdr:rowOff>114300</xdr:rowOff>
    </xdr:to>
    <xdr:grpSp>
      <xdr:nvGrpSpPr>
        <xdr:cNvPr id="3" name="Group 11"/>
        <xdr:cNvGrpSpPr>
          <a:grpSpLocks/>
        </xdr:cNvGrpSpPr>
      </xdr:nvGrpSpPr>
      <xdr:grpSpPr>
        <a:xfrm>
          <a:off x="6686550" y="3105150"/>
          <a:ext cx="4895850" cy="1676400"/>
          <a:chOff x="1" y="1264"/>
          <a:chExt cx="612" cy="153"/>
        </a:xfrm>
        <a:solidFill>
          <a:srgbClr val="FFFFFF"/>
        </a:solidFill>
      </xdr:grpSpPr>
      <xdr:sp>
        <xdr:nvSpPr>
          <xdr:cNvPr id="4"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13"/>
          <xdr:cNvSpPr txBox="1">
            <a:spLocks noChangeArrowheads="1"/>
          </xdr:cNvSpPr>
        </xdr:nvSpPr>
        <xdr:spPr>
          <a:xfrm>
            <a:off x="12" y="1271"/>
            <a:ext cx="586" cy="128"/>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役割として例示している項目については、業務管理体制を整理し明示している場合に、法令遵守責任者の役割として想定した項目を記載したものです。法令上、求められている項目（体制）ではありません。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xdr:row>
      <xdr:rowOff>19050</xdr:rowOff>
    </xdr:from>
    <xdr:to>
      <xdr:col>22</xdr:col>
      <xdr:colOff>523875</xdr:colOff>
      <xdr:row>6</xdr:row>
      <xdr:rowOff>190500</xdr:rowOff>
    </xdr:to>
    <xdr:sp>
      <xdr:nvSpPr>
        <xdr:cNvPr id="1" name="AutoShape 5"/>
        <xdr:cNvSpPr>
          <a:spLocks/>
        </xdr:cNvSpPr>
      </xdr:nvSpPr>
      <xdr:spPr>
        <a:xfrm>
          <a:off x="6657975" y="600075"/>
          <a:ext cx="1076325" cy="1171575"/>
        </a:xfrm>
        <a:prstGeom prst="wedgeRoundRectCallout">
          <a:avLst>
            <a:gd name="adj1" fmla="val -364657"/>
            <a:gd name="adj2" fmla="val -2629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業務管理体制届出の際の通知に記載されている事業所（法人）番号を記載してください。</a:t>
          </a:r>
        </a:p>
      </xdr:txBody>
    </xdr:sp>
    <xdr:clientData/>
  </xdr:twoCellAnchor>
  <xdr:twoCellAnchor>
    <xdr:from>
      <xdr:col>21</xdr:col>
      <xdr:colOff>19050</xdr:colOff>
      <xdr:row>8</xdr:row>
      <xdr:rowOff>19050</xdr:rowOff>
    </xdr:from>
    <xdr:to>
      <xdr:col>22</xdr:col>
      <xdr:colOff>514350</xdr:colOff>
      <xdr:row>16</xdr:row>
      <xdr:rowOff>0</xdr:rowOff>
    </xdr:to>
    <xdr:sp>
      <xdr:nvSpPr>
        <xdr:cNvPr id="2" name="AutoShape 9"/>
        <xdr:cNvSpPr>
          <a:spLocks/>
        </xdr:cNvSpPr>
      </xdr:nvSpPr>
      <xdr:spPr>
        <a:xfrm>
          <a:off x="6667500" y="1866900"/>
          <a:ext cx="1057275" cy="1809750"/>
        </a:xfrm>
        <a:prstGeom prst="wedgeRoundRectCallout">
          <a:avLst>
            <a:gd name="adj1" fmla="val -372861"/>
            <a:gd name="adj2" fmla="val -7317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自主点検表に基づき、体制の整備状況について、自主点検をした年月日</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（自主点検表を作成した日）</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21</xdr:col>
      <xdr:colOff>38100</xdr:colOff>
      <xdr:row>20</xdr:row>
      <xdr:rowOff>9525</xdr:rowOff>
    </xdr:from>
    <xdr:to>
      <xdr:col>22</xdr:col>
      <xdr:colOff>542925</xdr:colOff>
      <xdr:row>28</xdr:row>
      <xdr:rowOff>85725</xdr:rowOff>
    </xdr:to>
    <xdr:sp>
      <xdr:nvSpPr>
        <xdr:cNvPr id="3" name="AutoShape 3"/>
        <xdr:cNvSpPr>
          <a:spLocks/>
        </xdr:cNvSpPr>
      </xdr:nvSpPr>
      <xdr:spPr>
        <a:xfrm>
          <a:off x="6686550" y="4600575"/>
          <a:ext cx="1066800" cy="2695575"/>
        </a:xfrm>
        <a:prstGeom prst="wedgeRoundRectCallout">
          <a:avLst>
            <a:gd name="adj1" fmla="val -260203"/>
            <a:gd name="adj2" fmla="val 38583"/>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238125</xdr:colOff>
      <xdr:row>25</xdr:row>
      <xdr:rowOff>9525</xdr:rowOff>
    </xdr:from>
    <xdr:to>
      <xdr:col>13</xdr:col>
      <xdr:colOff>171450</xdr:colOff>
      <xdr:row>29</xdr:row>
      <xdr:rowOff>333375</xdr:rowOff>
    </xdr:to>
    <xdr:sp>
      <xdr:nvSpPr>
        <xdr:cNvPr id="4" name="AutoShape 1"/>
        <xdr:cNvSpPr>
          <a:spLocks/>
        </xdr:cNvSpPr>
      </xdr:nvSpPr>
      <xdr:spPr>
        <a:xfrm>
          <a:off x="4171950" y="6048375"/>
          <a:ext cx="257175" cy="1885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34</xdr:row>
      <xdr:rowOff>0</xdr:rowOff>
    </xdr:from>
    <xdr:to>
      <xdr:col>19</xdr:col>
      <xdr:colOff>0</xdr:colOff>
      <xdr:row>38</xdr:row>
      <xdr:rowOff>19050</xdr:rowOff>
    </xdr:to>
    <xdr:grpSp>
      <xdr:nvGrpSpPr>
        <xdr:cNvPr id="5" name="Group 11"/>
        <xdr:cNvGrpSpPr>
          <a:grpSpLocks/>
        </xdr:cNvGrpSpPr>
      </xdr:nvGrpSpPr>
      <xdr:grpSpPr>
        <a:xfrm>
          <a:off x="342900" y="9096375"/>
          <a:ext cx="5867400" cy="1543050"/>
          <a:chOff x="1" y="1264"/>
          <a:chExt cx="612" cy="153"/>
        </a:xfrm>
        <a:solidFill>
          <a:srgbClr val="FFFFFF"/>
        </a:solidFill>
      </xdr:grpSpPr>
      <xdr:sp>
        <xdr:nvSpPr>
          <xdr:cNvPr id="6"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3"/>
          <xdr:cNvSpPr txBox="1">
            <a:spLocks noChangeArrowheads="1"/>
          </xdr:cNvSpPr>
        </xdr:nvSpPr>
        <xdr:spPr>
          <a:xfrm>
            <a:off x="12" y="1271"/>
            <a:ext cx="586" cy="144"/>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役割として例示している項目については、業務管理体制を整理し明示している場合に、法令遵守責任者の役割として想定した項目を記載したものです。法令上、求められている項目（体制）ではありません。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twoCellAnchor editAs="oneCell">
    <xdr:from>
      <xdr:col>1</xdr:col>
      <xdr:colOff>57150</xdr:colOff>
      <xdr:row>39</xdr:row>
      <xdr:rowOff>0</xdr:rowOff>
    </xdr:from>
    <xdr:to>
      <xdr:col>19</xdr:col>
      <xdr:colOff>66675</xdr:colOff>
      <xdr:row>53</xdr:row>
      <xdr:rowOff>19050</xdr:rowOff>
    </xdr:to>
    <xdr:pic>
      <xdr:nvPicPr>
        <xdr:cNvPr id="8" name="Picture 148"/>
        <xdr:cNvPicPr preferRelativeResize="1">
          <a:picLocks noChangeAspect="1"/>
        </xdr:cNvPicPr>
      </xdr:nvPicPr>
      <xdr:blipFill>
        <a:blip r:embed="rId1"/>
        <a:stretch>
          <a:fillRect/>
        </a:stretch>
      </xdr:blipFill>
      <xdr:spPr>
        <a:xfrm>
          <a:off x="361950" y="10744200"/>
          <a:ext cx="5915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AV114"/>
  <sheetViews>
    <sheetView tabSelected="1" view="pageBreakPreview" zoomScaleSheetLayoutView="100" zoomScalePageLayoutView="0" workbookViewId="0" topLeftCell="A1">
      <selection activeCell="E6" sqref="E6:AA6"/>
    </sheetView>
  </sheetViews>
  <sheetFormatPr defaultColWidth="9.00390625" defaultRowHeight="13.5"/>
  <cols>
    <col min="1" max="1" width="4.00390625" style="1" customWidth="1"/>
    <col min="2" max="2" width="4.625" style="1" customWidth="1"/>
    <col min="3" max="3" width="4.75390625" style="1" customWidth="1"/>
    <col min="4" max="5" width="4.25390625" style="1" customWidth="1"/>
    <col min="6" max="7" width="2.125" style="1" customWidth="1"/>
    <col min="8" max="8" width="4.25390625" style="1" customWidth="1"/>
    <col min="9" max="10" width="2.125" style="1" customWidth="1"/>
    <col min="11" max="17" width="4.25390625" style="1" customWidth="1"/>
    <col min="18" max="27" width="2.125" style="1" customWidth="1"/>
    <col min="28" max="28" width="4.25390625" style="1" customWidth="1"/>
    <col min="29" max="33" width="9.00390625" style="1" bestFit="1" customWidth="1"/>
    <col min="34" max="34" width="0.875" style="1" hidden="1" customWidth="1"/>
    <col min="35" max="35" width="9.00390625" style="1" hidden="1" customWidth="1"/>
    <col min="36" max="36" width="9.00390625" style="1" bestFit="1" customWidth="1"/>
    <col min="37" max="16384" width="9.00390625" style="1" customWidth="1"/>
  </cols>
  <sheetData>
    <row r="1" spans="1:28" ht="33.75" customHeight="1">
      <c r="A1" s="393" t="s">
        <v>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
    </row>
    <row r="2" spans="1:35" ht="12" customHeight="1">
      <c r="A2" s="394" t="s">
        <v>10</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
      <c r="AH2" s="4" t="s">
        <v>6</v>
      </c>
      <c r="AI2" s="4" t="s">
        <v>11</v>
      </c>
    </row>
    <row r="3" spans="1:34" ht="17.25" customHeight="1">
      <c r="A3" s="395" t="s">
        <v>4</v>
      </c>
      <c r="B3" s="396"/>
      <c r="C3" s="397"/>
      <c r="D3" s="398"/>
      <c r="E3" s="399"/>
      <c r="F3" s="399"/>
      <c r="G3" s="399"/>
      <c r="H3" s="399"/>
      <c r="I3" s="399"/>
      <c r="J3" s="399"/>
      <c r="K3" s="399"/>
      <c r="L3" s="399"/>
      <c r="M3" s="399"/>
      <c r="N3" s="400"/>
      <c r="O3" s="401" t="s">
        <v>8</v>
      </c>
      <c r="P3" s="402"/>
      <c r="Q3" s="403"/>
      <c r="R3" s="398"/>
      <c r="S3" s="399"/>
      <c r="T3" s="399"/>
      <c r="U3" s="399"/>
      <c r="V3" s="399"/>
      <c r="W3" s="399"/>
      <c r="X3" s="399"/>
      <c r="Y3" s="399"/>
      <c r="Z3" s="399"/>
      <c r="AA3" s="404"/>
      <c r="AB3" s="5"/>
      <c r="AH3" s="4" t="s">
        <v>2</v>
      </c>
    </row>
    <row r="4" spans="1:34" ht="17.25" customHeight="1">
      <c r="A4" s="390" t="s">
        <v>13</v>
      </c>
      <c r="B4" s="391"/>
      <c r="C4" s="392"/>
      <c r="D4" s="6"/>
      <c r="E4" s="7"/>
      <c r="F4" s="370"/>
      <c r="G4" s="371"/>
      <c r="H4" s="7"/>
      <c r="I4" s="370"/>
      <c r="J4" s="371"/>
      <c r="K4" s="7"/>
      <c r="L4" s="7"/>
      <c r="M4" s="7"/>
      <c r="N4" s="7"/>
      <c r="O4" s="7"/>
      <c r="P4" s="7"/>
      <c r="Q4" s="7"/>
      <c r="R4" s="370"/>
      <c r="S4" s="371"/>
      <c r="T4" s="370"/>
      <c r="U4" s="371"/>
      <c r="V4" s="370"/>
      <c r="W4" s="371"/>
      <c r="X4" s="370"/>
      <c r="Y4" s="371"/>
      <c r="Z4" s="370"/>
      <c r="AA4" s="372"/>
      <c r="AB4" s="5"/>
      <c r="AH4" s="4" t="s">
        <v>12</v>
      </c>
    </row>
    <row r="5" spans="1:34" ht="17.25" customHeight="1">
      <c r="A5" s="373" t="s">
        <v>14</v>
      </c>
      <c r="B5" s="374"/>
      <c r="C5" s="375"/>
      <c r="D5" s="8" t="s">
        <v>17</v>
      </c>
      <c r="E5" s="379"/>
      <c r="F5" s="379"/>
      <c r="G5" s="379"/>
      <c r="H5" s="379"/>
      <c r="I5" s="9"/>
      <c r="J5" s="10"/>
      <c r="K5" s="10"/>
      <c r="L5" s="10"/>
      <c r="M5" s="10"/>
      <c r="N5" s="10"/>
      <c r="O5" s="10"/>
      <c r="P5" s="10"/>
      <c r="Q5" s="10"/>
      <c r="R5" s="10"/>
      <c r="S5" s="10"/>
      <c r="T5" s="10"/>
      <c r="U5" s="10"/>
      <c r="V5" s="10"/>
      <c r="W5" s="10"/>
      <c r="X5" s="10"/>
      <c r="Y5" s="10"/>
      <c r="Z5" s="10"/>
      <c r="AA5" s="11"/>
      <c r="AB5" s="12"/>
      <c r="AH5" s="13" t="s">
        <v>19</v>
      </c>
    </row>
    <row r="6" spans="1:34" ht="17.25" customHeight="1">
      <c r="A6" s="376"/>
      <c r="B6" s="377"/>
      <c r="C6" s="378"/>
      <c r="D6" s="14"/>
      <c r="E6" s="380"/>
      <c r="F6" s="380"/>
      <c r="G6" s="380"/>
      <c r="H6" s="380"/>
      <c r="I6" s="380"/>
      <c r="J6" s="380"/>
      <c r="K6" s="380"/>
      <c r="L6" s="380"/>
      <c r="M6" s="380"/>
      <c r="N6" s="380"/>
      <c r="O6" s="380"/>
      <c r="P6" s="380"/>
      <c r="Q6" s="380"/>
      <c r="R6" s="380"/>
      <c r="S6" s="380"/>
      <c r="T6" s="380"/>
      <c r="U6" s="380"/>
      <c r="V6" s="380"/>
      <c r="W6" s="380"/>
      <c r="X6" s="380"/>
      <c r="Y6" s="380"/>
      <c r="Z6" s="380"/>
      <c r="AA6" s="381"/>
      <c r="AB6" s="12"/>
      <c r="AH6" s="13"/>
    </row>
    <row r="7" spans="1:34" ht="15.75" customHeight="1">
      <c r="A7" s="382" t="s">
        <v>21</v>
      </c>
      <c r="B7" s="348"/>
      <c r="C7" s="349"/>
      <c r="D7" s="15"/>
      <c r="E7" s="15"/>
      <c r="F7" s="383" t="s">
        <v>23</v>
      </c>
      <c r="G7" s="383"/>
      <c r="H7" s="15"/>
      <c r="I7" s="383" t="s">
        <v>25</v>
      </c>
      <c r="J7" s="383"/>
      <c r="K7" s="15"/>
      <c r="L7" s="16" t="s">
        <v>27</v>
      </c>
      <c r="M7" s="384" t="s">
        <v>31</v>
      </c>
      <c r="N7" s="385"/>
      <c r="O7" s="386"/>
      <c r="P7" s="387"/>
      <c r="Q7" s="388"/>
      <c r="R7" s="388"/>
      <c r="S7" s="388"/>
      <c r="T7" s="388"/>
      <c r="U7" s="388"/>
      <c r="V7" s="388"/>
      <c r="W7" s="388"/>
      <c r="X7" s="388"/>
      <c r="Y7" s="388"/>
      <c r="Z7" s="388"/>
      <c r="AA7" s="389"/>
      <c r="AB7" s="12"/>
      <c r="AH7" s="13" t="s">
        <v>9</v>
      </c>
    </row>
    <row r="8" spans="1:28" ht="15.75" customHeight="1">
      <c r="A8" s="359" t="s">
        <v>33</v>
      </c>
      <c r="B8" s="360"/>
      <c r="C8" s="361"/>
      <c r="D8" s="17" t="s">
        <v>36</v>
      </c>
      <c r="E8" s="362"/>
      <c r="F8" s="362"/>
      <c r="G8" s="18" t="s">
        <v>37</v>
      </c>
      <c r="H8" s="363"/>
      <c r="I8" s="363"/>
      <c r="J8" s="18" t="s">
        <v>37</v>
      </c>
      <c r="K8" s="364"/>
      <c r="L8" s="365"/>
      <c r="M8" s="366" t="s">
        <v>38</v>
      </c>
      <c r="N8" s="367"/>
      <c r="O8" s="368"/>
      <c r="P8" s="368"/>
      <c r="Q8" s="368"/>
      <c r="R8" s="368"/>
      <c r="S8" s="368"/>
      <c r="T8" s="368"/>
      <c r="U8" s="368"/>
      <c r="V8" s="368"/>
      <c r="W8" s="368"/>
      <c r="X8" s="368"/>
      <c r="Y8" s="368"/>
      <c r="Z8" s="368"/>
      <c r="AA8" s="369"/>
      <c r="AB8" s="12"/>
    </row>
    <row r="9" spans="1:28" ht="5.25" customHeight="1">
      <c r="A9" s="19"/>
      <c r="B9" s="12"/>
      <c r="C9" s="12"/>
      <c r="D9" s="12"/>
      <c r="E9" s="12"/>
      <c r="F9" s="12"/>
      <c r="G9" s="12"/>
      <c r="H9" s="20"/>
      <c r="I9" s="20"/>
      <c r="J9" s="12"/>
      <c r="K9" s="12"/>
      <c r="L9" s="12"/>
      <c r="M9" s="12"/>
      <c r="N9" s="12"/>
      <c r="O9" s="12"/>
      <c r="P9" s="12"/>
      <c r="Q9" s="12"/>
      <c r="R9" s="12"/>
      <c r="S9" s="12"/>
      <c r="T9" s="12"/>
      <c r="U9" s="12"/>
      <c r="V9" s="12"/>
      <c r="W9" s="12"/>
      <c r="X9" s="12"/>
      <c r="Y9" s="12"/>
      <c r="Z9" s="12"/>
      <c r="AA9" s="12"/>
      <c r="AB9" s="12"/>
    </row>
    <row r="10" spans="1:31" ht="15.75" customHeight="1">
      <c r="A10" s="21">
        <v>1</v>
      </c>
      <c r="B10" s="345" t="s">
        <v>22</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6"/>
      <c r="AB10" s="12"/>
      <c r="AE10" s="20"/>
    </row>
    <row r="11" spans="1:28" ht="15.75" customHeight="1">
      <c r="A11" s="347" t="s">
        <v>30</v>
      </c>
      <c r="B11" s="348"/>
      <c r="C11" s="348"/>
      <c r="D11" s="348"/>
      <c r="E11" s="348"/>
      <c r="F11" s="348"/>
      <c r="G11" s="348"/>
      <c r="H11" s="348"/>
      <c r="I11" s="348"/>
      <c r="J11" s="349"/>
      <c r="K11" s="15"/>
      <c r="L11" s="15"/>
      <c r="M11" s="16" t="s">
        <v>23</v>
      </c>
      <c r="N11" s="15"/>
      <c r="O11" s="16" t="s">
        <v>25</v>
      </c>
      <c r="P11" s="15"/>
      <c r="Q11" s="16" t="s">
        <v>27</v>
      </c>
      <c r="R11" s="22" t="s">
        <v>42</v>
      </c>
      <c r="S11" s="22"/>
      <c r="T11" s="22"/>
      <c r="U11" s="22"/>
      <c r="V11" s="22"/>
      <c r="W11" s="22"/>
      <c r="X11" s="22"/>
      <c r="Y11" s="22"/>
      <c r="Z11" s="22"/>
      <c r="AA11" s="23"/>
      <c r="AB11" s="12"/>
    </row>
    <row r="12" spans="1:28" ht="15.75" customHeight="1">
      <c r="A12" s="347" t="s">
        <v>45</v>
      </c>
      <c r="B12" s="348"/>
      <c r="C12" s="348"/>
      <c r="D12" s="348"/>
      <c r="E12" s="348"/>
      <c r="F12" s="348"/>
      <c r="G12" s="348"/>
      <c r="H12" s="348"/>
      <c r="I12" s="348"/>
      <c r="J12" s="349"/>
      <c r="K12" s="24"/>
      <c r="L12" s="350" t="s">
        <v>0</v>
      </c>
      <c r="M12" s="351"/>
      <c r="N12" s="351"/>
      <c r="O12" s="351"/>
      <c r="P12" s="351"/>
      <c r="Q12" s="351"/>
      <c r="R12" s="351"/>
      <c r="S12" s="351"/>
      <c r="T12" s="351"/>
      <c r="U12" s="351"/>
      <c r="V12" s="351"/>
      <c r="W12" s="351"/>
      <c r="X12" s="351"/>
      <c r="Y12" s="351"/>
      <c r="Z12" s="351"/>
      <c r="AA12" s="352"/>
      <c r="AB12" s="12"/>
    </row>
    <row r="13" spans="1:30" ht="23.25" customHeight="1">
      <c r="A13" s="353" t="s">
        <v>32</v>
      </c>
      <c r="B13" s="356" t="s">
        <v>47</v>
      </c>
      <c r="C13" s="311" t="s">
        <v>16</v>
      </c>
      <c r="D13" s="312"/>
      <c r="E13" s="312"/>
      <c r="F13" s="312"/>
      <c r="G13" s="312"/>
      <c r="H13" s="313"/>
      <c r="I13" s="284" t="s">
        <v>18</v>
      </c>
      <c r="J13" s="285"/>
      <c r="K13" s="288"/>
      <c r="L13" s="289"/>
      <c r="M13" s="25" t="s">
        <v>48</v>
      </c>
      <c r="N13" s="290"/>
      <c r="O13" s="291"/>
      <c r="P13" s="291"/>
      <c r="Q13" s="291"/>
      <c r="R13" s="292"/>
      <c r="S13" s="324" t="s">
        <v>51</v>
      </c>
      <c r="T13" s="325"/>
      <c r="U13" s="297" t="s">
        <v>52</v>
      </c>
      <c r="V13" s="275"/>
      <c r="W13" s="301" t="s">
        <v>23</v>
      </c>
      <c r="X13" s="275"/>
      <c r="Y13" s="301" t="s">
        <v>20</v>
      </c>
      <c r="Z13" s="275"/>
      <c r="AA13" s="303" t="s">
        <v>27</v>
      </c>
      <c r="AB13" s="12"/>
      <c r="AC13" s="20"/>
      <c r="AD13" s="20"/>
    </row>
    <row r="14" spans="1:30" ht="13.5" customHeight="1">
      <c r="A14" s="354"/>
      <c r="B14" s="357"/>
      <c r="C14" s="314"/>
      <c r="D14" s="315"/>
      <c r="E14" s="315"/>
      <c r="F14" s="315"/>
      <c r="G14" s="315"/>
      <c r="H14" s="316"/>
      <c r="I14" s="317"/>
      <c r="J14" s="318"/>
      <c r="K14" s="306" t="s">
        <v>56</v>
      </c>
      <c r="L14" s="307"/>
      <c r="M14" s="26" t="s">
        <v>57</v>
      </c>
      <c r="N14" s="308"/>
      <c r="O14" s="309"/>
      <c r="P14" s="309"/>
      <c r="Q14" s="309"/>
      <c r="R14" s="310"/>
      <c r="S14" s="326"/>
      <c r="T14" s="327"/>
      <c r="U14" s="330"/>
      <c r="V14" s="305"/>
      <c r="W14" s="302"/>
      <c r="X14" s="305"/>
      <c r="Y14" s="302"/>
      <c r="Z14" s="305"/>
      <c r="AA14" s="304"/>
      <c r="AB14" s="12"/>
      <c r="AC14" s="20"/>
      <c r="AD14" s="20"/>
    </row>
    <row r="15" spans="1:30" ht="23.25" customHeight="1">
      <c r="A15" s="354"/>
      <c r="B15" s="357"/>
      <c r="C15" s="311" t="s">
        <v>28</v>
      </c>
      <c r="D15" s="312"/>
      <c r="E15" s="312"/>
      <c r="F15" s="312"/>
      <c r="G15" s="312"/>
      <c r="H15" s="313"/>
      <c r="I15" s="284" t="s">
        <v>18</v>
      </c>
      <c r="J15" s="285"/>
      <c r="K15" s="288"/>
      <c r="L15" s="289"/>
      <c r="M15" s="27" t="s">
        <v>48</v>
      </c>
      <c r="N15" s="290"/>
      <c r="O15" s="291"/>
      <c r="P15" s="291"/>
      <c r="Q15" s="291"/>
      <c r="R15" s="292"/>
      <c r="S15" s="293" t="s">
        <v>51</v>
      </c>
      <c r="T15" s="294"/>
      <c r="U15" s="297" t="s">
        <v>52</v>
      </c>
      <c r="V15" s="275"/>
      <c r="W15" s="273" t="s">
        <v>23</v>
      </c>
      <c r="X15" s="275"/>
      <c r="Y15" s="273" t="s">
        <v>20</v>
      </c>
      <c r="Z15" s="275"/>
      <c r="AA15" s="277" t="s">
        <v>27</v>
      </c>
      <c r="AC15" s="20"/>
      <c r="AD15" s="20"/>
    </row>
    <row r="16" spans="1:30" ht="13.5" customHeight="1">
      <c r="A16" s="354"/>
      <c r="B16" s="358"/>
      <c r="C16" s="314"/>
      <c r="D16" s="315"/>
      <c r="E16" s="315"/>
      <c r="F16" s="315"/>
      <c r="G16" s="315"/>
      <c r="H16" s="316"/>
      <c r="I16" s="317"/>
      <c r="J16" s="318"/>
      <c r="K16" s="331" t="s">
        <v>56</v>
      </c>
      <c r="L16" s="332"/>
      <c r="M16" s="28" t="s">
        <v>57</v>
      </c>
      <c r="N16" s="308"/>
      <c r="O16" s="309"/>
      <c r="P16" s="309"/>
      <c r="Q16" s="309"/>
      <c r="R16" s="310"/>
      <c r="S16" s="343"/>
      <c r="T16" s="344"/>
      <c r="U16" s="330"/>
      <c r="V16" s="305"/>
      <c r="W16" s="341"/>
      <c r="X16" s="305"/>
      <c r="Y16" s="341"/>
      <c r="Z16" s="305"/>
      <c r="AA16" s="342"/>
      <c r="AC16" s="20"/>
      <c r="AD16" s="20"/>
    </row>
    <row r="17" spans="1:30" ht="23.25" customHeight="1">
      <c r="A17" s="354"/>
      <c r="B17" s="333" t="s">
        <v>44</v>
      </c>
      <c r="C17" s="311" t="s">
        <v>59</v>
      </c>
      <c r="D17" s="312"/>
      <c r="E17" s="312"/>
      <c r="F17" s="312"/>
      <c r="G17" s="312"/>
      <c r="H17" s="313"/>
      <c r="I17" s="284" t="s">
        <v>18</v>
      </c>
      <c r="J17" s="285"/>
      <c r="K17" s="288"/>
      <c r="L17" s="289"/>
      <c r="M17" s="25" t="s">
        <v>48</v>
      </c>
      <c r="N17" s="290"/>
      <c r="O17" s="291"/>
      <c r="P17" s="291"/>
      <c r="Q17" s="291"/>
      <c r="R17" s="292"/>
      <c r="S17" s="324" t="s">
        <v>51</v>
      </c>
      <c r="T17" s="325"/>
      <c r="U17" s="297" t="s">
        <v>52</v>
      </c>
      <c r="V17" s="275"/>
      <c r="W17" s="301" t="s">
        <v>23</v>
      </c>
      <c r="X17" s="275"/>
      <c r="Y17" s="301" t="s">
        <v>20</v>
      </c>
      <c r="Z17" s="275"/>
      <c r="AA17" s="303" t="s">
        <v>27</v>
      </c>
      <c r="AB17" s="12"/>
      <c r="AC17" s="20"/>
      <c r="AD17" s="20"/>
    </row>
    <row r="18" spans="1:30" ht="12.75" customHeight="1">
      <c r="A18" s="354"/>
      <c r="B18" s="334"/>
      <c r="C18" s="314"/>
      <c r="D18" s="315"/>
      <c r="E18" s="315"/>
      <c r="F18" s="315"/>
      <c r="G18" s="315"/>
      <c r="H18" s="316"/>
      <c r="I18" s="317"/>
      <c r="J18" s="318"/>
      <c r="K18" s="306" t="s">
        <v>56</v>
      </c>
      <c r="L18" s="307"/>
      <c r="M18" s="26" t="s">
        <v>57</v>
      </c>
      <c r="N18" s="308"/>
      <c r="O18" s="309"/>
      <c r="P18" s="309"/>
      <c r="Q18" s="309"/>
      <c r="R18" s="310"/>
      <c r="S18" s="326"/>
      <c r="T18" s="327"/>
      <c r="U18" s="330"/>
      <c r="V18" s="305"/>
      <c r="W18" s="302"/>
      <c r="X18" s="305"/>
      <c r="Y18" s="302"/>
      <c r="Z18" s="305"/>
      <c r="AA18" s="304"/>
      <c r="AB18" s="12"/>
      <c r="AC18" s="20"/>
      <c r="AD18" s="20"/>
    </row>
    <row r="19" spans="1:30" ht="23.25" customHeight="1">
      <c r="A19" s="354"/>
      <c r="B19" s="334"/>
      <c r="C19" s="311" t="s">
        <v>60</v>
      </c>
      <c r="D19" s="312"/>
      <c r="E19" s="312"/>
      <c r="F19" s="312"/>
      <c r="G19" s="312"/>
      <c r="H19" s="313"/>
      <c r="I19" s="284" t="s">
        <v>18</v>
      </c>
      <c r="J19" s="285"/>
      <c r="K19" s="319"/>
      <c r="L19" s="320"/>
      <c r="M19" s="25" t="s">
        <v>48</v>
      </c>
      <c r="N19" s="321"/>
      <c r="O19" s="322"/>
      <c r="P19" s="322"/>
      <c r="Q19" s="322"/>
      <c r="R19" s="323"/>
      <c r="S19" s="324" t="s">
        <v>51</v>
      </c>
      <c r="T19" s="325"/>
      <c r="U19" s="328" t="s">
        <v>52</v>
      </c>
      <c r="V19" s="299"/>
      <c r="W19" s="301" t="s">
        <v>23</v>
      </c>
      <c r="X19" s="299"/>
      <c r="Y19" s="301" t="s">
        <v>20</v>
      </c>
      <c r="Z19" s="299"/>
      <c r="AA19" s="303" t="s">
        <v>27</v>
      </c>
      <c r="AB19" s="12"/>
      <c r="AC19" s="20"/>
      <c r="AD19" s="20"/>
    </row>
    <row r="20" spans="1:30" ht="12.75" customHeight="1">
      <c r="A20" s="354"/>
      <c r="B20" s="334"/>
      <c r="C20" s="314"/>
      <c r="D20" s="315"/>
      <c r="E20" s="315"/>
      <c r="F20" s="315"/>
      <c r="G20" s="315"/>
      <c r="H20" s="316"/>
      <c r="I20" s="317"/>
      <c r="J20" s="318"/>
      <c r="K20" s="306" t="s">
        <v>56</v>
      </c>
      <c r="L20" s="307"/>
      <c r="M20" s="26" t="s">
        <v>57</v>
      </c>
      <c r="N20" s="336"/>
      <c r="O20" s="337"/>
      <c r="P20" s="337"/>
      <c r="Q20" s="337"/>
      <c r="R20" s="338"/>
      <c r="S20" s="326"/>
      <c r="T20" s="327"/>
      <c r="U20" s="329"/>
      <c r="V20" s="300"/>
      <c r="W20" s="302"/>
      <c r="X20" s="300"/>
      <c r="Y20" s="302"/>
      <c r="Z20" s="300"/>
      <c r="AA20" s="304"/>
      <c r="AB20" s="12"/>
      <c r="AC20" s="20"/>
      <c r="AD20" s="20"/>
    </row>
    <row r="21" spans="1:30" ht="23.25" customHeight="1">
      <c r="A21" s="354"/>
      <c r="B21" s="334"/>
      <c r="C21" s="339" t="s">
        <v>61</v>
      </c>
      <c r="D21" s="339"/>
      <c r="E21" s="339"/>
      <c r="F21" s="339"/>
      <c r="G21" s="339"/>
      <c r="H21" s="339"/>
      <c r="I21" s="284" t="s">
        <v>18</v>
      </c>
      <c r="J21" s="285"/>
      <c r="K21" s="288"/>
      <c r="L21" s="289"/>
      <c r="M21" s="27" t="s">
        <v>48</v>
      </c>
      <c r="N21" s="290"/>
      <c r="O21" s="291"/>
      <c r="P21" s="291"/>
      <c r="Q21" s="291"/>
      <c r="R21" s="292"/>
      <c r="S21" s="293" t="s">
        <v>51</v>
      </c>
      <c r="T21" s="294"/>
      <c r="U21" s="297"/>
      <c r="V21" s="275"/>
      <c r="W21" s="273" t="s">
        <v>23</v>
      </c>
      <c r="X21" s="275"/>
      <c r="Y21" s="273" t="s">
        <v>20</v>
      </c>
      <c r="Z21" s="275"/>
      <c r="AA21" s="277" t="s">
        <v>27</v>
      </c>
      <c r="AB21" s="12"/>
      <c r="AC21" s="20"/>
      <c r="AD21" s="20"/>
    </row>
    <row r="22" spans="1:30" ht="12.75" customHeight="1">
      <c r="A22" s="355"/>
      <c r="B22" s="335"/>
      <c r="C22" s="340"/>
      <c r="D22" s="340"/>
      <c r="E22" s="340"/>
      <c r="F22" s="340"/>
      <c r="G22" s="340"/>
      <c r="H22" s="340"/>
      <c r="I22" s="286"/>
      <c r="J22" s="287"/>
      <c r="K22" s="279" t="s">
        <v>56</v>
      </c>
      <c r="L22" s="280"/>
      <c r="M22" s="29" t="s">
        <v>57</v>
      </c>
      <c r="N22" s="281"/>
      <c r="O22" s="282"/>
      <c r="P22" s="282"/>
      <c r="Q22" s="282"/>
      <c r="R22" s="283"/>
      <c r="S22" s="295"/>
      <c r="T22" s="296"/>
      <c r="U22" s="298"/>
      <c r="V22" s="276"/>
      <c r="W22" s="274"/>
      <c r="X22" s="276"/>
      <c r="Y22" s="274"/>
      <c r="Z22" s="276"/>
      <c r="AA22" s="278"/>
      <c r="AB22" s="12"/>
      <c r="AC22" s="20"/>
      <c r="AD22" s="20"/>
    </row>
    <row r="23" spans="1:48" ht="23.25" customHeight="1">
      <c r="A23" s="30" t="s">
        <v>62</v>
      </c>
      <c r="B23" s="221" t="s">
        <v>63</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C23" s="31"/>
      <c r="AD23" s="31"/>
      <c r="AE23" s="31"/>
      <c r="AF23" s="31"/>
      <c r="AG23" s="31"/>
      <c r="AH23" s="31"/>
      <c r="AI23" s="31"/>
      <c r="AJ23" s="31"/>
      <c r="AK23" s="31"/>
      <c r="AL23" s="31"/>
      <c r="AM23" s="31"/>
      <c r="AN23" s="31"/>
      <c r="AO23" s="31"/>
      <c r="AP23" s="31"/>
      <c r="AQ23" s="31"/>
      <c r="AR23" s="31"/>
      <c r="AS23" s="31"/>
      <c r="AT23" s="31"/>
      <c r="AU23" s="31"/>
      <c r="AV23" s="12"/>
    </row>
    <row r="24" spans="1:28" ht="16.5" customHeight="1">
      <c r="A24" s="32"/>
      <c r="B24" s="33"/>
      <c r="C24" s="33"/>
      <c r="D24" s="33"/>
      <c r="E24" s="33"/>
      <c r="F24" s="33"/>
      <c r="G24" s="33"/>
      <c r="H24" s="33"/>
      <c r="I24" s="33"/>
      <c r="J24" s="34"/>
      <c r="K24" s="33"/>
      <c r="L24" s="33"/>
      <c r="M24" s="33"/>
      <c r="N24" s="33"/>
      <c r="O24" s="33"/>
      <c r="P24" s="34"/>
      <c r="Q24" s="35"/>
      <c r="R24" s="35"/>
      <c r="S24" s="35"/>
      <c r="T24" s="254" t="s">
        <v>46</v>
      </c>
      <c r="U24" s="255"/>
      <c r="V24" s="255"/>
      <c r="W24" s="255"/>
      <c r="X24" s="255" t="s">
        <v>64</v>
      </c>
      <c r="Y24" s="255"/>
      <c r="Z24" s="255"/>
      <c r="AA24" s="256"/>
      <c r="AB24" s="12"/>
    </row>
    <row r="25" spans="1:28" ht="30" customHeight="1">
      <c r="A25" s="36">
        <v>2</v>
      </c>
      <c r="B25" s="257" t="s">
        <v>49</v>
      </c>
      <c r="C25" s="257"/>
      <c r="D25" s="258"/>
      <c r="E25" s="263" t="s">
        <v>1</v>
      </c>
      <c r="F25" s="264"/>
      <c r="G25" s="264"/>
      <c r="H25" s="264"/>
      <c r="I25" s="264"/>
      <c r="J25" s="264"/>
      <c r="K25" s="264"/>
      <c r="L25" s="264"/>
      <c r="M25" s="264"/>
      <c r="N25" s="264"/>
      <c r="O25" s="264"/>
      <c r="P25" s="264"/>
      <c r="Q25" s="264"/>
      <c r="R25" s="264"/>
      <c r="S25" s="265"/>
      <c r="T25" s="266"/>
      <c r="U25" s="266"/>
      <c r="V25" s="266"/>
      <c r="W25" s="266"/>
      <c r="X25" s="266"/>
      <c r="Y25" s="266"/>
      <c r="Z25" s="266"/>
      <c r="AA25" s="267"/>
      <c r="AB25" s="12"/>
    </row>
    <row r="26" spans="1:28" ht="30" customHeight="1">
      <c r="A26" s="37"/>
      <c r="B26" s="259"/>
      <c r="C26" s="259"/>
      <c r="D26" s="260"/>
      <c r="E26" s="268" t="s">
        <v>54</v>
      </c>
      <c r="F26" s="269"/>
      <c r="G26" s="269"/>
      <c r="H26" s="269"/>
      <c r="I26" s="269"/>
      <c r="J26" s="269"/>
      <c r="K26" s="269"/>
      <c r="L26" s="269"/>
      <c r="M26" s="269"/>
      <c r="N26" s="269"/>
      <c r="O26" s="269"/>
      <c r="P26" s="269"/>
      <c r="Q26" s="269"/>
      <c r="R26" s="269"/>
      <c r="S26" s="270"/>
      <c r="T26" s="271"/>
      <c r="U26" s="271"/>
      <c r="V26" s="271"/>
      <c r="W26" s="271"/>
      <c r="X26" s="271"/>
      <c r="Y26" s="271"/>
      <c r="Z26" s="271"/>
      <c r="AA26" s="272"/>
      <c r="AB26" s="12"/>
    </row>
    <row r="27" spans="1:28" ht="30" customHeight="1">
      <c r="A27" s="37"/>
      <c r="B27" s="259"/>
      <c r="C27" s="259"/>
      <c r="D27" s="260"/>
      <c r="E27" s="38"/>
      <c r="F27" s="249" t="s">
        <v>34</v>
      </c>
      <c r="G27" s="250"/>
      <c r="H27" s="250"/>
      <c r="I27" s="250"/>
      <c r="J27" s="250"/>
      <c r="K27" s="250"/>
      <c r="L27" s="250"/>
      <c r="M27" s="250"/>
      <c r="N27" s="250"/>
      <c r="O27" s="250"/>
      <c r="P27" s="250"/>
      <c r="Q27" s="250"/>
      <c r="R27" s="250"/>
      <c r="S27" s="251"/>
      <c r="T27" s="252"/>
      <c r="U27" s="252"/>
      <c r="V27" s="252"/>
      <c r="W27" s="252"/>
      <c r="X27" s="252"/>
      <c r="Y27" s="252"/>
      <c r="Z27" s="252"/>
      <c r="AA27" s="253"/>
      <c r="AB27" s="12"/>
    </row>
    <row r="28" spans="1:28" ht="30" customHeight="1">
      <c r="A28" s="37"/>
      <c r="B28" s="259"/>
      <c r="C28" s="259"/>
      <c r="D28" s="260"/>
      <c r="E28" s="38"/>
      <c r="F28" s="249" t="s">
        <v>65</v>
      </c>
      <c r="G28" s="250"/>
      <c r="H28" s="250"/>
      <c r="I28" s="250"/>
      <c r="J28" s="250"/>
      <c r="K28" s="250"/>
      <c r="L28" s="250"/>
      <c r="M28" s="250"/>
      <c r="N28" s="250"/>
      <c r="O28" s="250"/>
      <c r="P28" s="250"/>
      <c r="Q28" s="250"/>
      <c r="R28" s="250"/>
      <c r="S28" s="251"/>
      <c r="T28" s="252"/>
      <c r="U28" s="252"/>
      <c r="V28" s="252"/>
      <c r="W28" s="252"/>
      <c r="X28" s="252"/>
      <c r="Y28" s="252"/>
      <c r="Z28" s="252"/>
      <c r="AA28" s="253"/>
      <c r="AB28" s="12"/>
    </row>
    <row r="29" spans="1:28" ht="30" customHeight="1">
      <c r="A29" s="37"/>
      <c r="B29" s="259"/>
      <c r="C29" s="259"/>
      <c r="D29" s="260"/>
      <c r="E29" s="38"/>
      <c r="F29" s="249" t="s">
        <v>50</v>
      </c>
      <c r="G29" s="250"/>
      <c r="H29" s="250"/>
      <c r="I29" s="250"/>
      <c r="J29" s="250"/>
      <c r="K29" s="250"/>
      <c r="L29" s="250"/>
      <c r="M29" s="250"/>
      <c r="N29" s="250"/>
      <c r="O29" s="250"/>
      <c r="P29" s="250"/>
      <c r="Q29" s="250"/>
      <c r="R29" s="250"/>
      <c r="S29" s="251"/>
      <c r="T29" s="252"/>
      <c r="U29" s="252"/>
      <c r="V29" s="252"/>
      <c r="W29" s="252"/>
      <c r="X29" s="252"/>
      <c r="Y29" s="252"/>
      <c r="Z29" s="252"/>
      <c r="AA29" s="253"/>
      <c r="AB29" s="12"/>
    </row>
    <row r="30" spans="1:28" ht="30" customHeight="1">
      <c r="A30" s="37"/>
      <c r="B30" s="259"/>
      <c r="C30" s="259"/>
      <c r="D30" s="260"/>
      <c r="E30" s="38"/>
      <c r="F30" s="249" t="s">
        <v>66</v>
      </c>
      <c r="G30" s="250"/>
      <c r="H30" s="250"/>
      <c r="I30" s="250"/>
      <c r="J30" s="250"/>
      <c r="K30" s="250"/>
      <c r="L30" s="250"/>
      <c r="M30" s="250"/>
      <c r="N30" s="250"/>
      <c r="O30" s="250"/>
      <c r="P30" s="250"/>
      <c r="Q30" s="250"/>
      <c r="R30" s="250"/>
      <c r="S30" s="251"/>
      <c r="T30" s="252"/>
      <c r="U30" s="252"/>
      <c r="V30" s="252"/>
      <c r="W30" s="252"/>
      <c r="X30" s="252"/>
      <c r="Y30" s="252"/>
      <c r="Z30" s="252"/>
      <c r="AA30" s="253"/>
      <c r="AB30" s="12"/>
    </row>
    <row r="31" spans="1:28" ht="30" customHeight="1">
      <c r="A31" s="37"/>
      <c r="B31" s="259"/>
      <c r="C31" s="259"/>
      <c r="D31" s="260"/>
      <c r="E31" s="38"/>
      <c r="F31" s="239" t="s">
        <v>58</v>
      </c>
      <c r="G31" s="240"/>
      <c r="H31" s="240"/>
      <c r="I31" s="240"/>
      <c r="J31" s="240"/>
      <c r="K31" s="240"/>
      <c r="L31" s="240"/>
      <c r="M31" s="240"/>
      <c r="N31" s="240"/>
      <c r="O31" s="240"/>
      <c r="P31" s="240"/>
      <c r="Q31" s="240"/>
      <c r="R31" s="240"/>
      <c r="S31" s="241"/>
      <c r="T31" s="242"/>
      <c r="U31" s="242"/>
      <c r="V31" s="242"/>
      <c r="W31" s="242"/>
      <c r="X31" s="242"/>
      <c r="Y31" s="242"/>
      <c r="Z31" s="242"/>
      <c r="AA31" s="243"/>
      <c r="AB31" s="12"/>
    </row>
    <row r="32" spans="1:28" ht="30" customHeight="1">
      <c r="A32" s="41"/>
      <c r="B32" s="261"/>
      <c r="C32" s="261"/>
      <c r="D32" s="262"/>
      <c r="E32" s="244" t="s">
        <v>26</v>
      </c>
      <c r="F32" s="245"/>
      <c r="G32" s="245"/>
      <c r="H32" s="245"/>
      <c r="I32" s="245"/>
      <c r="J32" s="245"/>
      <c r="K32" s="245"/>
      <c r="L32" s="245"/>
      <c r="M32" s="245"/>
      <c r="N32" s="245"/>
      <c r="O32" s="245"/>
      <c r="P32" s="245"/>
      <c r="Q32" s="245"/>
      <c r="R32" s="245"/>
      <c r="S32" s="246"/>
      <c r="T32" s="247"/>
      <c r="U32" s="247"/>
      <c r="V32" s="247"/>
      <c r="W32" s="247"/>
      <c r="X32" s="247"/>
      <c r="Y32" s="247"/>
      <c r="Z32" s="247"/>
      <c r="AA32" s="248"/>
      <c r="AB32" s="12"/>
    </row>
    <row r="33" spans="1:28" ht="4.5" customHeight="1">
      <c r="A33" s="32"/>
      <c r="B33" s="33"/>
      <c r="C33" s="33"/>
      <c r="D33" s="33"/>
      <c r="E33" s="33"/>
      <c r="F33" s="33"/>
      <c r="G33" s="33"/>
      <c r="H33" s="33"/>
      <c r="I33" s="33"/>
      <c r="J33" s="34"/>
      <c r="K33" s="33"/>
      <c r="L33" s="33"/>
      <c r="M33" s="33"/>
      <c r="N33" s="33"/>
      <c r="O33" s="33"/>
      <c r="P33" s="34"/>
      <c r="Q33" s="35"/>
      <c r="R33" s="35"/>
      <c r="S33" s="35"/>
      <c r="T33" s="35"/>
      <c r="U33" s="35"/>
      <c r="V33" s="35"/>
      <c r="W33" s="35"/>
      <c r="X33" s="35"/>
      <c r="Y33" s="35"/>
      <c r="Z33" s="35"/>
      <c r="AA33" s="35"/>
      <c r="AB33" s="12"/>
    </row>
    <row r="34" spans="1:27" ht="38.25" customHeight="1">
      <c r="A34" s="42" t="s">
        <v>67</v>
      </c>
      <c r="B34" s="221" t="s">
        <v>68</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row>
    <row r="35" spans="1:27" ht="7.5" customHeight="1">
      <c r="A35" s="43"/>
      <c r="B35" s="43"/>
      <c r="C35" s="44"/>
      <c r="D35" s="44"/>
      <c r="E35" s="45"/>
      <c r="F35" s="44"/>
      <c r="G35" s="44"/>
      <c r="H35" s="44"/>
      <c r="I35" s="44"/>
      <c r="J35" s="44"/>
      <c r="K35" s="44"/>
      <c r="L35" s="44"/>
      <c r="M35" s="44"/>
      <c r="N35" s="44"/>
      <c r="O35" s="44"/>
      <c r="P35" s="44"/>
      <c r="Q35" s="44"/>
      <c r="R35" s="44"/>
      <c r="S35" s="44"/>
      <c r="T35" s="44"/>
      <c r="U35" s="44"/>
      <c r="V35" s="44"/>
      <c r="W35" s="44"/>
      <c r="X35" s="44"/>
      <c r="Y35" s="44"/>
      <c r="Z35" s="44"/>
      <c r="AA35" s="44"/>
    </row>
    <row r="36" spans="1:27" s="2" customFormat="1" ht="17.25" customHeight="1">
      <c r="A36" s="222" t="s">
        <v>69</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row>
    <row r="37" spans="1:27" s="2" customFormat="1" ht="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8" s="2" customFormat="1" ht="9" customHeight="1">
      <c r="A38" s="223" t="s">
        <v>70</v>
      </c>
      <c r="B38" s="224"/>
      <c r="C38" s="224"/>
      <c r="D38" s="224"/>
      <c r="E38" s="224"/>
      <c r="F38" s="224"/>
      <c r="G38" s="224"/>
      <c r="H38" s="224"/>
      <c r="I38" s="224"/>
      <c r="J38" s="224"/>
      <c r="K38" s="224"/>
      <c r="L38" s="224"/>
      <c r="M38" s="224"/>
      <c r="N38" s="224"/>
      <c r="O38" s="224"/>
      <c r="P38" s="224"/>
      <c r="Q38" s="224"/>
      <c r="R38" s="224"/>
      <c r="S38" s="225"/>
      <c r="T38" s="229" t="s">
        <v>72</v>
      </c>
      <c r="U38" s="230"/>
      <c r="V38" s="230"/>
      <c r="W38" s="230"/>
      <c r="X38" s="230" t="s">
        <v>74</v>
      </c>
      <c r="Y38" s="230"/>
      <c r="Z38" s="230"/>
      <c r="AA38" s="233"/>
      <c r="AB38" s="47"/>
    </row>
    <row r="39" spans="1:28" s="2" customFormat="1" ht="9" customHeight="1">
      <c r="A39" s="226"/>
      <c r="B39" s="227"/>
      <c r="C39" s="227"/>
      <c r="D39" s="227"/>
      <c r="E39" s="227"/>
      <c r="F39" s="227"/>
      <c r="G39" s="227"/>
      <c r="H39" s="227"/>
      <c r="I39" s="227"/>
      <c r="J39" s="227"/>
      <c r="K39" s="227"/>
      <c r="L39" s="227"/>
      <c r="M39" s="227"/>
      <c r="N39" s="227"/>
      <c r="O39" s="227"/>
      <c r="P39" s="227"/>
      <c r="Q39" s="227"/>
      <c r="R39" s="227"/>
      <c r="S39" s="228"/>
      <c r="T39" s="231"/>
      <c r="U39" s="232"/>
      <c r="V39" s="232"/>
      <c r="W39" s="232"/>
      <c r="X39" s="232"/>
      <c r="Y39" s="232"/>
      <c r="Z39" s="232"/>
      <c r="AA39" s="234"/>
      <c r="AB39" s="47"/>
    </row>
    <row r="40" spans="1:28" s="2" customFormat="1" ht="13.5" customHeight="1">
      <c r="A40" s="235" t="s">
        <v>43</v>
      </c>
      <c r="B40" s="236"/>
      <c r="C40" s="236"/>
      <c r="D40" s="236"/>
      <c r="E40" s="236"/>
      <c r="F40" s="236"/>
      <c r="G40" s="236"/>
      <c r="H40" s="236"/>
      <c r="I40" s="236"/>
      <c r="J40" s="236"/>
      <c r="K40" s="236"/>
      <c r="L40" s="236"/>
      <c r="M40" s="236"/>
      <c r="N40" s="236"/>
      <c r="O40" s="236"/>
      <c r="P40" s="236"/>
      <c r="Q40" s="236"/>
      <c r="R40" s="236"/>
      <c r="S40" s="236"/>
      <c r="T40" s="237"/>
      <c r="U40" s="237"/>
      <c r="V40" s="237"/>
      <c r="W40" s="237"/>
      <c r="X40" s="237"/>
      <c r="Y40" s="237"/>
      <c r="Z40" s="237"/>
      <c r="AA40" s="238"/>
      <c r="AB40" s="47"/>
    </row>
    <row r="41" spans="1:28" s="2" customFormat="1" ht="14.25" customHeight="1">
      <c r="A41" s="48"/>
      <c r="B41" s="115" t="s">
        <v>75</v>
      </c>
      <c r="C41" s="211"/>
      <c r="D41" s="116"/>
      <c r="E41" s="116"/>
      <c r="F41" s="116"/>
      <c r="G41" s="116"/>
      <c r="H41" s="116"/>
      <c r="I41" s="116"/>
      <c r="J41" s="116"/>
      <c r="K41" s="116"/>
      <c r="L41" s="116"/>
      <c r="M41" s="116"/>
      <c r="N41" s="116"/>
      <c r="O41" s="116"/>
      <c r="P41" s="116"/>
      <c r="Q41" s="116"/>
      <c r="R41" s="116"/>
      <c r="S41" s="116"/>
      <c r="T41" s="212"/>
      <c r="U41" s="212"/>
      <c r="V41" s="212"/>
      <c r="W41" s="212"/>
      <c r="X41" s="212"/>
      <c r="Y41" s="212"/>
      <c r="Z41" s="212"/>
      <c r="AA41" s="213"/>
      <c r="AB41" s="47"/>
    </row>
    <row r="42" spans="1:28" s="2" customFormat="1" ht="14.25" customHeight="1">
      <c r="A42" s="48"/>
      <c r="B42" s="49"/>
      <c r="C42" s="50"/>
      <c r="D42" s="214" t="s">
        <v>24</v>
      </c>
      <c r="E42" s="215"/>
      <c r="F42" s="215"/>
      <c r="G42" s="215"/>
      <c r="H42" s="215"/>
      <c r="I42" s="215"/>
      <c r="J42" s="215"/>
      <c r="K42" s="215"/>
      <c r="L42" s="215"/>
      <c r="M42" s="215"/>
      <c r="N42" s="215"/>
      <c r="O42" s="215"/>
      <c r="P42" s="215"/>
      <c r="Q42" s="215"/>
      <c r="R42" s="215"/>
      <c r="S42" s="216"/>
      <c r="T42" s="217"/>
      <c r="U42" s="218"/>
      <c r="V42" s="218"/>
      <c r="W42" s="219"/>
      <c r="X42" s="218"/>
      <c r="Y42" s="218"/>
      <c r="Z42" s="218"/>
      <c r="AA42" s="220"/>
      <c r="AB42" s="47"/>
    </row>
    <row r="43" spans="1:28" s="2" customFormat="1" ht="14.25" customHeight="1">
      <c r="A43" s="48"/>
      <c r="B43" s="49"/>
      <c r="C43" s="50"/>
      <c r="D43" s="190"/>
      <c r="E43" s="191"/>
      <c r="F43" s="191"/>
      <c r="G43" s="191"/>
      <c r="H43" s="191"/>
      <c r="I43" s="191"/>
      <c r="J43" s="191"/>
      <c r="K43" s="191"/>
      <c r="L43" s="191"/>
      <c r="M43" s="191"/>
      <c r="N43" s="191"/>
      <c r="O43" s="191"/>
      <c r="P43" s="191"/>
      <c r="Q43" s="191"/>
      <c r="R43" s="191"/>
      <c r="S43" s="192"/>
      <c r="T43" s="196"/>
      <c r="U43" s="197"/>
      <c r="V43" s="197"/>
      <c r="W43" s="198"/>
      <c r="X43" s="197"/>
      <c r="Y43" s="197"/>
      <c r="Z43" s="197"/>
      <c r="AA43" s="199"/>
      <c r="AB43" s="47"/>
    </row>
    <row r="44" spans="1:28" s="2" customFormat="1" ht="14.25" customHeight="1">
      <c r="A44" s="48"/>
      <c r="B44" s="49"/>
      <c r="C44" s="50"/>
      <c r="D44" s="193"/>
      <c r="E44" s="194"/>
      <c r="F44" s="194"/>
      <c r="G44" s="194"/>
      <c r="H44" s="194"/>
      <c r="I44" s="194"/>
      <c r="J44" s="194"/>
      <c r="K44" s="194"/>
      <c r="L44" s="194"/>
      <c r="M44" s="194"/>
      <c r="N44" s="194"/>
      <c r="O44" s="194"/>
      <c r="P44" s="194"/>
      <c r="Q44" s="194"/>
      <c r="R44" s="194"/>
      <c r="S44" s="195"/>
      <c r="T44" s="196"/>
      <c r="U44" s="197"/>
      <c r="V44" s="197"/>
      <c r="W44" s="198"/>
      <c r="X44" s="197"/>
      <c r="Y44" s="197"/>
      <c r="Z44" s="197"/>
      <c r="AA44" s="199"/>
      <c r="AB44" s="47"/>
    </row>
    <row r="45" spans="1:28" s="2" customFormat="1" ht="14.25" customHeight="1">
      <c r="A45" s="48"/>
      <c r="B45" s="49"/>
      <c r="C45" s="50"/>
      <c r="D45" s="187" t="s">
        <v>55</v>
      </c>
      <c r="E45" s="188"/>
      <c r="F45" s="188"/>
      <c r="G45" s="188"/>
      <c r="H45" s="188"/>
      <c r="I45" s="188"/>
      <c r="J45" s="188"/>
      <c r="K45" s="188"/>
      <c r="L45" s="188"/>
      <c r="M45" s="188"/>
      <c r="N45" s="188"/>
      <c r="O45" s="188"/>
      <c r="P45" s="188"/>
      <c r="Q45" s="188"/>
      <c r="R45" s="188"/>
      <c r="S45" s="189"/>
      <c r="T45" s="196"/>
      <c r="U45" s="197"/>
      <c r="V45" s="197"/>
      <c r="W45" s="198"/>
      <c r="X45" s="197"/>
      <c r="Y45" s="197"/>
      <c r="Z45" s="197"/>
      <c r="AA45" s="199"/>
      <c r="AB45" s="47"/>
    </row>
    <row r="46" spans="1:28" s="2" customFormat="1" ht="14.25" customHeight="1">
      <c r="A46" s="48"/>
      <c r="B46" s="49"/>
      <c r="C46" s="50"/>
      <c r="D46" s="190"/>
      <c r="E46" s="191"/>
      <c r="F46" s="191"/>
      <c r="G46" s="191"/>
      <c r="H46" s="191"/>
      <c r="I46" s="191"/>
      <c r="J46" s="191"/>
      <c r="K46" s="191"/>
      <c r="L46" s="191"/>
      <c r="M46" s="191"/>
      <c r="N46" s="191"/>
      <c r="O46" s="191"/>
      <c r="P46" s="191"/>
      <c r="Q46" s="191"/>
      <c r="R46" s="191"/>
      <c r="S46" s="192"/>
      <c r="T46" s="196"/>
      <c r="U46" s="197"/>
      <c r="V46" s="197"/>
      <c r="W46" s="198"/>
      <c r="X46" s="197"/>
      <c r="Y46" s="197"/>
      <c r="Z46" s="197"/>
      <c r="AA46" s="199"/>
      <c r="AB46" s="47"/>
    </row>
    <row r="47" spans="1:28" s="2" customFormat="1" ht="14.25" customHeight="1">
      <c r="A47" s="48"/>
      <c r="B47" s="49"/>
      <c r="C47" s="50"/>
      <c r="D47" s="193"/>
      <c r="E47" s="194"/>
      <c r="F47" s="194"/>
      <c r="G47" s="194"/>
      <c r="H47" s="194"/>
      <c r="I47" s="194"/>
      <c r="J47" s="194"/>
      <c r="K47" s="194"/>
      <c r="L47" s="194"/>
      <c r="M47" s="194"/>
      <c r="N47" s="194"/>
      <c r="O47" s="194"/>
      <c r="P47" s="194"/>
      <c r="Q47" s="194"/>
      <c r="R47" s="194"/>
      <c r="S47" s="195"/>
      <c r="T47" s="196"/>
      <c r="U47" s="197"/>
      <c r="V47" s="197"/>
      <c r="W47" s="198"/>
      <c r="X47" s="197"/>
      <c r="Y47" s="197"/>
      <c r="Z47" s="197"/>
      <c r="AA47" s="199"/>
      <c r="AB47" s="47"/>
    </row>
    <row r="48" spans="1:28" s="2" customFormat="1" ht="13.5" customHeight="1">
      <c r="A48" s="51"/>
      <c r="B48" s="49"/>
      <c r="C48" s="50"/>
      <c r="D48" s="200" t="s">
        <v>76</v>
      </c>
      <c r="E48" s="201"/>
      <c r="F48" s="201"/>
      <c r="G48" s="201"/>
      <c r="H48" s="201"/>
      <c r="I48" s="201"/>
      <c r="J48" s="201"/>
      <c r="K48" s="201"/>
      <c r="L48" s="201"/>
      <c r="M48" s="201"/>
      <c r="N48" s="201"/>
      <c r="O48" s="201"/>
      <c r="P48" s="201"/>
      <c r="Q48" s="201"/>
      <c r="R48" s="201"/>
      <c r="S48" s="202"/>
      <c r="T48" s="196"/>
      <c r="U48" s="197"/>
      <c r="V48" s="197"/>
      <c r="W48" s="198"/>
      <c r="X48" s="197"/>
      <c r="Y48" s="197"/>
      <c r="Z48" s="197"/>
      <c r="AA48" s="199"/>
      <c r="AB48" s="47"/>
    </row>
    <row r="49" spans="1:28" s="2" customFormat="1" ht="13.5" customHeight="1">
      <c r="A49" s="51"/>
      <c r="B49" s="49"/>
      <c r="C49" s="50"/>
      <c r="D49" s="164"/>
      <c r="E49" s="184"/>
      <c r="F49" s="184"/>
      <c r="G49" s="184"/>
      <c r="H49" s="184"/>
      <c r="I49" s="184"/>
      <c r="J49" s="184"/>
      <c r="K49" s="184"/>
      <c r="L49" s="184"/>
      <c r="M49" s="184"/>
      <c r="N49" s="184"/>
      <c r="O49" s="184"/>
      <c r="P49" s="184"/>
      <c r="Q49" s="184"/>
      <c r="R49" s="184"/>
      <c r="S49" s="203"/>
      <c r="T49" s="196"/>
      <c r="U49" s="197"/>
      <c r="V49" s="197"/>
      <c r="W49" s="198"/>
      <c r="X49" s="197"/>
      <c r="Y49" s="197"/>
      <c r="Z49" s="197"/>
      <c r="AA49" s="199"/>
      <c r="AB49" s="47"/>
    </row>
    <row r="50" spans="1:28" s="2" customFormat="1" ht="13.5" customHeight="1">
      <c r="A50" s="51"/>
      <c r="B50" s="52"/>
      <c r="C50" s="53"/>
      <c r="D50" s="204"/>
      <c r="E50" s="205"/>
      <c r="F50" s="205"/>
      <c r="G50" s="205"/>
      <c r="H50" s="205"/>
      <c r="I50" s="205"/>
      <c r="J50" s="205"/>
      <c r="K50" s="205"/>
      <c r="L50" s="205"/>
      <c r="M50" s="205"/>
      <c r="N50" s="205"/>
      <c r="O50" s="205"/>
      <c r="P50" s="205"/>
      <c r="Q50" s="205"/>
      <c r="R50" s="205"/>
      <c r="S50" s="206"/>
      <c r="T50" s="207"/>
      <c r="U50" s="208"/>
      <c r="V50" s="208"/>
      <c r="W50" s="209"/>
      <c r="X50" s="208"/>
      <c r="Y50" s="208"/>
      <c r="Z50" s="208"/>
      <c r="AA50" s="210"/>
      <c r="AB50" s="47"/>
    </row>
    <row r="51" spans="1:28" s="2" customFormat="1" ht="13.5" customHeight="1">
      <c r="A51" s="51"/>
      <c r="B51" s="182" t="s">
        <v>77</v>
      </c>
      <c r="C51" s="183"/>
      <c r="D51" s="183"/>
      <c r="E51" s="183"/>
      <c r="F51" s="183"/>
      <c r="G51" s="183"/>
      <c r="H51" s="183"/>
      <c r="I51" s="183"/>
      <c r="J51" s="183"/>
      <c r="K51" s="183"/>
      <c r="L51" s="183"/>
      <c r="M51" s="183"/>
      <c r="N51" s="183"/>
      <c r="O51" s="183"/>
      <c r="P51" s="183"/>
      <c r="Q51" s="183"/>
      <c r="R51" s="183"/>
      <c r="S51" s="183"/>
      <c r="T51" s="142"/>
      <c r="U51" s="142"/>
      <c r="V51" s="142"/>
      <c r="W51" s="142"/>
      <c r="X51" s="142"/>
      <c r="Y51" s="142"/>
      <c r="Z51" s="142"/>
      <c r="AA51" s="143"/>
      <c r="AB51" s="47"/>
    </row>
    <row r="52" spans="1:28" s="2" customFormat="1" ht="13.5" customHeight="1">
      <c r="A52" s="51"/>
      <c r="B52" s="54"/>
      <c r="C52" s="164" t="s">
        <v>15</v>
      </c>
      <c r="D52" s="184"/>
      <c r="E52" s="184"/>
      <c r="F52" s="184"/>
      <c r="G52" s="184"/>
      <c r="H52" s="184"/>
      <c r="I52" s="184"/>
      <c r="J52" s="184"/>
      <c r="K52" s="184"/>
      <c r="L52" s="184"/>
      <c r="M52" s="184"/>
      <c r="N52" s="184"/>
      <c r="O52" s="184"/>
      <c r="P52" s="184"/>
      <c r="Q52" s="184"/>
      <c r="R52" s="184"/>
      <c r="S52" s="184"/>
      <c r="T52" s="185"/>
      <c r="U52" s="185"/>
      <c r="V52" s="185"/>
      <c r="W52" s="185"/>
      <c r="X52" s="185"/>
      <c r="Y52" s="185"/>
      <c r="Z52" s="185"/>
      <c r="AA52" s="186"/>
      <c r="AB52" s="47"/>
    </row>
    <row r="53" spans="1:28" s="2" customFormat="1" ht="13.5" customHeight="1">
      <c r="A53" s="51"/>
      <c r="B53" s="54"/>
      <c r="C53" s="55"/>
      <c r="D53" s="167" t="s">
        <v>78</v>
      </c>
      <c r="E53" s="168"/>
      <c r="F53" s="168"/>
      <c r="G53" s="168"/>
      <c r="H53" s="168"/>
      <c r="I53" s="168"/>
      <c r="J53" s="168"/>
      <c r="K53" s="168"/>
      <c r="L53" s="168"/>
      <c r="M53" s="168"/>
      <c r="N53" s="168"/>
      <c r="O53" s="168"/>
      <c r="P53" s="168"/>
      <c r="Q53" s="168"/>
      <c r="R53" s="168"/>
      <c r="S53" s="169"/>
      <c r="T53" s="173"/>
      <c r="U53" s="173"/>
      <c r="V53" s="173"/>
      <c r="W53" s="173"/>
      <c r="X53" s="173"/>
      <c r="Y53" s="173"/>
      <c r="Z53" s="173"/>
      <c r="AA53" s="175"/>
      <c r="AB53" s="47"/>
    </row>
    <row r="54" spans="1:28" s="2" customFormat="1" ht="13.5" customHeight="1">
      <c r="A54" s="51"/>
      <c r="B54" s="54"/>
      <c r="C54" s="55"/>
      <c r="D54" s="170"/>
      <c r="E54" s="171"/>
      <c r="F54" s="171"/>
      <c r="G54" s="171"/>
      <c r="H54" s="171"/>
      <c r="I54" s="171"/>
      <c r="J54" s="171"/>
      <c r="K54" s="171"/>
      <c r="L54" s="171"/>
      <c r="M54" s="171"/>
      <c r="N54" s="171"/>
      <c r="O54" s="171"/>
      <c r="P54" s="171"/>
      <c r="Q54" s="171"/>
      <c r="R54" s="171"/>
      <c r="S54" s="172"/>
      <c r="T54" s="174"/>
      <c r="U54" s="174"/>
      <c r="V54" s="174"/>
      <c r="W54" s="174"/>
      <c r="X54" s="174"/>
      <c r="Y54" s="174"/>
      <c r="Z54" s="174"/>
      <c r="AA54" s="176"/>
      <c r="AB54" s="47"/>
    </row>
    <row r="55" spans="1:28" s="2" customFormat="1" ht="13.5" customHeight="1">
      <c r="A55" s="51"/>
      <c r="B55" s="56"/>
      <c r="C55" s="57"/>
      <c r="D55" s="170"/>
      <c r="E55" s="171"/>
      <c r="F55" s="171"/>
      <c r="G55" s="171"/>
      <c r="H55" s="171"/>
      <c r="I55" s="171"/>
      <c r="J55" s="171"/>
      <c r="K55" s="171"/>
      <c r="L55" s="171"/>
      <c r="M55" s="171"/>
      <c r="N55" s="171"/>
      <c r="O55" s="171"/>
      <c r="P55" s="171"/>
      <c r="Q55" s="171"/>
      <c r="R55" s="171"/>
      <c r="S55" s="172"/>
      <c r="T55" s="174"/>
      <c r="U55" s="174"/>
      <c r="V55" s="174"/>
      <c r="W55" s="174"/>
      <c r="X55" s="174"/>
      <c r="Y55" s="174"/>
      <c r="Z55" s="174"/>
      <c r="AA55" s="176"/>
      <c r="AB55" s="47"/>
    </row>
    <row r="56" spans="1:28" s="2" customFormat="1" ht="13.5" customHeight="1">
      <c r="A56" s="51"/>
      <c r="B56" s="56"/>
      <c r="C56" s="57"/>
      <c r="D56" s="170" t="s">
        <v>79</v>
      </c>
      <c r="E56" s="171"/>
      <c r="F56" s="171"/>
      <c r="G56" s="171"/>
      <c r="H56" s="171"/>
      <c r="I56" s="171"/>
      <c r="J56" s="171"/>
      <c r="K56" s="171"/>
      <c r="L56" s="171"/>
      <c r="M56" s="171"/>
      <c r="N56" s="171"/>
      <c r="O56" s="171"/>
      <c r="P56" s="171"/>
      <c r="Q56" s="171"/>
      <c r="R56" s="171"/>
      <c r="S56" s="172"/>
      <c r="T56" s="174"/>
      <c r="U56" s="174"/>
      <c r="V56" s="174"/>
      <c r="W56" s="174"/>
      <c r="X56" s="174"/>
      <c r="Y56" s="174"/>
      <c r="Z56" s="174"/>
      <c r="AA56" s="176"/>
      <c r="AB56" s="47"/>
    </row>
    <row r="57" spans="1:28" s="2" customFormat="1" ht="13.5" customHeight="1">
      <c r="A57" s="51"/>
      <c r="B57" s="56"/>
      <c r="C57" s="57"/>
      <c r="D57" s="170"/>
      <c r="E57" s="171"/>
      <c r="F57" s="171"/>
      <c r="G57" s="171"/>
      <c r="H57" s="171"/>
      <c r="I57" s="171"/>
      <c r="J57" s="171"/>
      <c r="K57" s="171"/>
      <c r="L57" s="171"/>
      <c r="M57" s="171"/>
      <c r="N57" s="171"/>
      <c r="O57" s="171"/>
      <c r="P57" s="171"/>
      <c r="Q57" s="171"/>
      <c r="R57" s="171"/>
      <c r="S57" s="172"/>
      <c r="T57" s="174"/>
      <c r="U57" s="174"/>
      <c r="V57" s="174"/>
      <c r="W57" s="174"/>
      <c r="X57" s="174"/>
      <c r="Y57" s="174"/>
      <c r="Z57" s="174"/>
      <c r="AA57" s="176"/>
      <c r="AB57" s="47"/>
    </row>
    <row r="58" spans="1:28" s="2" customFormat="1" ht="13.5" customHeight="1">
      <c r="A58" s="51"/>
      <c r="B58" s="56"/>
      <c r="C58" s="58"/>
      <c r="D58" s="177"/>
      <c r="E58" s="178"/>
      <c r="F58" s="178"/>
      <c r="G58" s="178"/>
      <c r="H58" s="178"/>
      <c r="I58" s="178"/>
      <c r="J58" s="178"/>
      <c r="K58" s="178"/>
      <c r="L58" s="178"/>
      <c r="M58" s="178"/>
      <c r="N58" s="178"/>
      <c r="O58" s="178"/>
      <c r="P58" s="178"/>
      <c r="Q58" s="178"/>
      <c r="R58" s="178"/>
      <c r="S58" s="179"/>
      <c r="T58" s="180"/>
      <c r="U58" s="180"/>
      <c r="V58" s="180"/>
      <c r="W58" s="180"/>
      <c r="X58" s="180"/>
      <c r="Y58" s="180"/>
      <c r="Z58" s="180"/>
      <c r="AA58" s="181"/>
      <c r="AB58" s="47"/>
    </row>
    <row r="59" spans="1:28" s="2" customFormat="1" ht="13.5" customHeight="1">
      <c r="A59" s="51"/>
      <c r="B59" s="56"/>
      <c r="C59" s="163" t="s">
        <v>80</v>
      </c>
      <c r="D59" s="163"/>
      <c r="E59" s="163"/>
      <c r="F59" s="163"/>
      <c r="G59" s="163"/>
      <c r="H59" s="163"/>
      <c r="I59" s="163"/>
      <c r="J59" s="163"/>
      <c r="K59" s="163"/>
      <c r="L59" s="163"/>
      <c r="M59" s="163"/>
      <c r="N59" s="163"/>
      <c r="O59" s="163"/>
      <c r="P59" s="163"/>
      <c r="Q59" s="163"/>
      <c r="R59" s="163"/>
      <c r="S59" s="164"/>
      <c r="T59" s="142"/>
      <c r="U59" s="142"/>
      <c r="V59" s="142"/>
      <c r="W59" s="142"/>
      <c r="X59" s="142"/>
      <c r="Y59" s="142"/>
      <c r="Z59" s="142"/>
      <c r="AA59" s="143"/>
      <c r="AB59" s="47"/>
    </row>
    <row r="60" spans="1:28" s="2" customFormat="1" ht="13.5" customHeight="1">
      <c r="A60" s="51"/>
      <c r="B60" s="56"/>
      <c r="C60" s="57"/>
      <c r="D60" s="119" t="s">
        <v>82</v>
      </c>
      <c r="E60" s="120"/>
      <c r="F60" s="120"/>
      <c r="G60" s="120"/>
      <c r="H60" s="120"/>
      <c r="I60" s="120"/>
      <c r="J60" s="120"/>
      <c r="K60" s="120"/>
      <c r="L60" s="120"/>
      <c r="M60" s="120"/>
      <c r="N60" s="120"/>
      <c r="O60" s="120"/>
      <c r="P60" s="120"/>
      <c r="Q60" s="120"/>
      <c r="R60" s="120"/>
      <c r="S60" s="121"/>
      <c r="T60" s="165"/>
      <c r="U60" s="165"/>
      <c r="V60" s="165"/>
      <c r="W60" s="165"/>
      <c r="X60" s="165"/>
      <c r="Y60" s="165"/>
      <c r="Z60" s="165"/>
      <c r="AA60" s="166"/>
      <c r="AB60" s="47"/>
    </row>
    <row r="61" spans="1:28" s="2" customFormat="1" ht="13.5" customHeight="1">
      <c r="A61" s="51"/>
      <c r="B61" s="56"/>
      <c r="C61" s="57"/>
      <c r="D61" s="122"/>
      <c r="E61" s="123"/>
      <c r="F61" s="123"/>
      <c r="G61" s="123"/>
      <c r="H61" s="123"/>
      <c r="I61" s="123"/>
      <c r="J61" s="123"/>
      <c r="K61" s="123"/>
      <c r="L61" s="123"/>
      <c r="M61" s="123"/>
      <c r="N61" s="123"/>
      <c r="O61" s="123"/>
      <c r="P61" s="123"/>
      <c r="Q61" s="123"/>
      <c r="R61" s="123"/>
      <c r="S61" s="124"/>
      <c r="T61" s="165"/>
      <c r="U61" s="165"/>
      <c r="V61" s="165"/>
      <c r="W61" s="165"/>
      <c r="X61" s="165"/>
      <c r="Y61" s="165"/>
      <c r="Z61" s="165"/>
      <c r="AA61" s="166"/>
      <c r="AB61" s="47"/>
    </row>
    <row r="62" spans="1:28" s="2" customFormat="1" ht="13.5" customHeight="1">
      <c r="A62" s="51"/>
      <c r="B62" s="56"/>
      <c r="C62" s="58"/>
      <c r="D62" s="156"/>
      <c r="E62" s="157"/>
      <c r="F62" s="157"/>
      <c r="G62" s="157"/>
      <c r="H62" s="157"/>
      <c r="I62" s="157"/>
      <c r="J62" s="157"/>
      <c r="K62" s="157"/>
      <c r="L62" s="157"/>
      <c r="M62" s="157"/>
      <c r="N62" s="157"/>
      <c r="O62" s="157"/>
      <c r="P62" s="157"/>
      <c r="Q62" s="157"/>
      <c r="R62" s="157"/>
      <c r="S62" s="158"/>
      <c r="T62" s="165"/>
      <c r="U62" s="165"/>
      <c r="V62" s="165"/>
      <c r="W62" s="165"/>
      <c r="X62" s="165"/>
      <c r="Y62" s="165"/>
      <c r="Z62" s="165"/>
      <c r="AA62" s="166"/>
      <c r="AB62" s="47"/>
    </row>
    <row r="63" spans="1:28" s="2" customFormat="1" ht="13.5" customHeight="1">
      <c r="A63" s="51"/>
      <c r="B63" s="56"/>
      <c r="C63" s="140" t="s">
        <v>83</v>
      </c>
      <c r="D63" s="141"/>
      <c r="E63" s="141"/>
      <c r="F63" s="141"/>
      <c r="G63" s="141"/>
      <c r="H63" s="141"/>
      <c r="I63" s="141"/>
      <c r="J63" s="141"/>
      <c r="K63" s="141"/>
      <c r="L63" s="141"/>
      <c r="M63" s="141"/>
      <c r="N63" s="141"/>
      <c r="O63" s="141"/>
      <c r="P63" s="141"/>
      <c r="Q63" s="141"/>
      <c r="R63" s="141"/>
      <c r="S63" s="141"/>
      <c r="T63" s="142"/>
      <c r="U63" s="142"/>
      <c r="V63" s="142"/>
      <c r="W63" s="142"/>
      <c r="X63" s="142"/>
      <c r="Y63" s="142"/>
      <c r="Z63" s="142"/>
      <c r="AA63" s="143"/>
      <c r="AB63" s="47"/>
    </row>
    <row r="64" spans="1:28" s="2" customFormat="1" ht="13.5" customHeight="1">
      <c r="A64" s="51"/>
      <c r="B64" s="56"/>
      <c r="C64" s="57"/>
      <c r="D64" s="119" t="s">
        <v>84</v>
      </c>
      <c r="E64" s="120"/>
      <c r="F64" s="120"/>
      <c r="G64" s="120"/>
      <c r="H64" s="120"/>
      <c r="I64" s="120"/>
      <c r="J64" s="120"/>
      <c r="K64" s="120"/>
      <c r="L64" s="120"/>
      <c r="M64" s="120"/>
      <c r="N64" s="120"/>
      <c r="O64" s="120"/>
      <c r="P64" s="120"/>
      <c r="Q64" s="120"/>
      <c r="R64" s="120"/>
      <c r="S64" s="121"/>
      <c r="T64" s="150"/>
      <c r="U64" s="144"/>
      <c r="V64" s="144"/>
      <c r="W64" s="145"/>
      <c r="X64" s="150"/>
      <c r="Y64" s="144"/>
      <c r="Z64" s="144"/>
      <c r="AA64" s="151"/>
      <c r="AB64" s="47"/>
    </row>
    <row r="65" spans="1:28" s="2" customFormat="1" ht="13.5" customHeight="1">
      <c r="A65" s="51"/>
      <c r="B65" s="56"/>
      <c r="C65" s="57"/>
      <c r="D65" s="122"/>
      <c r="E65" s="123"/>
      <c r="F65" s="123"/>
      <c r="G65" s="123"/>
      <c r="H65" s="123"/>
      <c r="I65" s="123"/>
      <c r="J65" s="123"/>
      <c r="K65" s="123"/>
      <c r="L65" s="123"/>
      <c r="M65" s="123"/>
      <c r="N65" s="123"/>
      <c r="O65" s="123"/>
      <c r="P65" s="123"/>
      <c r="Q65" s="123"/>
      <c r="R65" s="123"/>
      <c r="S65" s="124"/>
      <c r="T65" s="152"/>
      <c r="U65" s="146"/>
      <c r="V65" s="146"/>
      <c r="W65" s="147"/>
      <c r="X65" s="152"/>
      <c r="Y65" s="146"/>
      <c r="Z65" s="146"/>
      <c r="AA65" s="153"/>
      <c r="AB65" s="47"/>
    </row>
    <row r="66" spans="1:28" s="2" customFormat="1" ht="13.5" customHeight="1">
      <c r="A66" s="51"/>
      <c r="B66" s="56"/>
      <c r="C66" s="58"/>
      <c r="D66" s="156"/>
      <c r="E66" s="157"/>
      <c r="F66" s="157"/>
      <c r="G66" s="157"/>
      <c r="H66" s="157"/>
      <c r="I66" s="157"/>
      <c r="J66" s="157"/>
      <c r="K66" s="157"/>
      <c r="L66" s="157"/>
      <c r="M66" s="157"/>
      <c r="N66" s="157"/>
      <c r="O66" s="157"/>
      <c r="P66" s="157"/>
      <c r="Q66" s="157"/>
      <c r="R66" s="157"/>
      <c r="S66" s="158"/>
      <c r="T66" s="161"/>
      <c r="U66" s="159"/>
      <c r="V66" s="159"/>
      <c r="W66" s="160"/>
      <c r="X66" s="161"/>
      <c r="Y66" s="159"/>
      <c r="Z66" s="159"/>
      <c r="AA66" s="162"/>
      <c r="AB66" s="47"/>
    </row>
    <row r="67" spans="1:28" s="2" customFormat="1" ht="13.5" customHeight="1">
      <c r="A67" s="51"/>
      <c r="B67" s="56"/>
      <c r="C67" s="140" t="s">
        <v>85</v>
      </c>
      <c r="D67" s="141"/>
      <c r="E67" s="141"/>
      <c r="F67" s="141"/>
      <c r="G67" s="141"/>
      <c r="H67" s="141"/>
      <c r="I67" s="141"/>
      <c r="J67" s="141"/>
      <c r="K67" s="141"/>
      <c r="L67" s="141"/>
      <c r="M67" s="141"/>
      <c r="N67" s="141"/>
      <c r="O67" s="141"/>
      <c r="P67" s="141"/>
      <c r="Q67" s="141"/>
      <c r="R67" s="141"/>
      <c r="S67" s="141"/>
      <c r="T67" s="142"/>
      <c r="U67" s="142"/>
      <c r="V67" s="142"/>
      <c r="W67" s="142"/>
      <c r="X67" s="142"/>
      <c r="Y67" s="142"/>
      <c r="Z67" s="142"/>
      <c r="AA67" s="143"/>
      <c r="AB67" s="47"/>
    </row>
    <row r="68" spans="1:28" s="2" customFormat="1" ht="13.5" customHeight="1">
      <c r="A68" s="51"/>
      <c r="B68" s="56"/>
      <c r="C68" s="57"/>
      <c r="D68" s="119" t="s">
        <v>86</v>
      </c>
      <c r="E68" s="120"/>
      <c r="F68" s="120"/>
      <c r="G68" s="120"/>
      <c r="H68" s="120"/>
      <c r="I68" s="120"/>
      <c r="J68" s="120"/>
      <c r="K68" s="120"/>
      <c r="L68" s="120"/>
      <c r="M68" s="120"/>
      <c r="N68" s="120"/>
      <c r="O68" s="120"/>
      <c r="P68" s="120"/>
      <c r="Q68" s="120"/>
      <c r="R68" s="120"/>
      <c r="S68" s="121"/>
      <c r="T68" s="150"/>
      <c r="U68" s="144"/>
      <c r="V68" s="144"/>
      <c r="W68" s="145"/>
      <c r="X68" s="150"/>
      <c r="Y68" s="144"/>
      <c r="Z68" s="144"/>
      <c r="AA68" s="151"/>
      <c r="AB68" s="47"/>
    </row>
    <row r="69" spans="1:28" s="2" customFormat="1" ht="13.5" customHeight="1">
      <c r="A69" s="51"/>
      <c r="B69" s="56"/>
      <c r="C69" s="57"/>
      <c r="D69" s="122"/>
      <c r="E69" s="123"/>
      <c r="F69" s="123"/>
      <c r="G69" s="123"/>
      <c r="H69" s="123"/>
      <c r="I69" s="123"/>
      <c r="J69" s="123"/>
      <c r="K69" s="123"/>
      <c r="L69" s="123"/>
      <c r="M69" s="123"/>
      <c r="N69" s="123"/>
      <c r="O69" s="123"/>
      <c r="P69" s="123"/>
      <c r="Q69" s="123"/>
      <c r="R69" s="123"/>
      <c r="S69" s="124"/>
      <c r="T69" s="152"/>
      <c r="U69" s="146"/>
      <c r="V69" s="146"/>
      <c r="W69" s="147"/>
      <c r="X69" s="152"/>
      <c r="Y69" s="146"/>
      <c r="Z69" s="146"/>
      <c r="AA69" s="153"/>
      <c r="AB69" s="47"/>
    </row>
    <row r="70" spans="1:28" s="2" customFormat="1" ht="13.5" customHeight="1">
      <c r="A70" s="51"/>
      <c r="B70" s="56"/>
      <c r="C70" s="57"/>
      <c r="D70" s="156"/>
      <c r="E70" s="157"/>
      <c r="F70" s="157"/>
      <c r="G70" s="157"/>
      <c r="H70" s="157"/>
      <c r="I70" s="157"/>
      <c r="J70" s="157"/>
      <c r="K70" s="157"/>
      <c r="L70" s="157"/>
      <c r="M70" s="157"/>
      <c r="N70" s="157"/>
      <c r="O70" s="157"/>
      <c r="P70" s="157"/>
      <c r="Q70" s="157"/>
      <c r="R70" s="157"/>
      <c r="S70" s="158"/>
      <c r="T70" s="161"/>
      <c r="U70" s="159"/>
      <c r="V70" s="159"/>
      <c r="W70" s="160"/>
      <c r="X70" s="161"/>
      <c r="Y70" s="159"/>
      <c r="Z70" s="159"/>
      <c r="AA70" s="162"/>
      <c r="AB70" s="47"/>
    </row>
    <row r="71" spans="1:28" s="2" customFormat="1" ht="13.5" customHeight="1">
      <c r="A71" s="51"/>
      <c r="B71" s="56"/>
      <c r="C71" s="140" t="s">
        <v>88</v>
      </c>
      <c r="D71" s="141"/>
      <c r="E71" s="141"/>
      <c r="F71" s="141"/>
      <c r="G71" s="141"/>
      <c r="H71" s="141"/>
      <c r="I71" s="141"/>
      <c r="J71" s="141"/>
      <c r="K71" s="141"/>
      <c r="L71" s="141"/>
      <c r="M71" s="141"/>
      <c r="N71" s="141"/>
      <c r="O71" s="141"/>
      <c r="P71" s="141"/>
      <c r="Q71" s="141"/>
      <c r="R71" s="141"/>
      <c r="S71" s="141"/>
      <c r="T71" s="142"/>
      <c r="U71" s="142"/>
      <c r="V71" s="142"/>
      <c r="W71" s="142"/>
      <c r="X71" s="142"/>
      <c r="Y71" s="142"/>
      <c r="Z71" s="142"/>
      <c r="AA71" s="143"/>
      <c r="AB71" s="47"/>
    </row>
    <row r="72" spans="1:28" s="2" customFormat="1" ht="13.5" customHeight="1">
      <c r="A72" s="51"/>
      <c r="B72" s="56"/>
      <c r="C72" s="57"/>
      <c r="D72" s="119" t="s">
        <v>89</v>
      </c>
      <c r="E72" s="120"/>
      <c r="F72" s="120"/>
      <c r="G72" s="120"/>
      <c r="H72" s="120"/>
      <c r="I72" s="120"/>
      <c r="J72" s="120"/>
      <c r="K72" s="120"/>
      <c r="L72" s="120"/>
      <c r="M72" s="120"/>
      <c r="N72" s="120"/>
      <c r="O72" s="120"/>
      <c r="P72" s="120"/>
      <c r="Q72" s="120"/>
      <c r="R72" s="120"/>
      <c r="S72" s="121"/>
      <c r="T72" s="150"/>
      <c r="U72" s="144"/>
      <c r="V72" s="144"/>
      <c r="W72" s="145"/>
      <c r="X72" s="150"/>
      <c r="Y72" s="144"/>
      <c r="Z72" s="144"/>
      <c r="AA72" s="151"/>
      <c r="AB72" s="47"/>
    </row>
    <row r="73" spans="1:28" s="2" customFormat="1" ht="13.5" customHeight="1">
      <c r="A73" s="51"/>
      <c r="B73" s="56"/>
      <c r="C73" s="57"/>
      <c r="D73" s="122"/>
      <c r="E73" s="123"/>
      <c r="F73" s="123"/>
      <c r="G73" s="123"/>
      <c r="H73" s="123"/>
      <c r="I73" s="123"/>
      <c r="J73" s="123"/>
      <c r="K73" s="123"/>
      <c r="L73" s="123"/>
      <c r="M73" s="123"/>
      <c r="N73" s="123"/>
      <c r="O73" s="123"/>
      <c r="P73" s="123"/>
      <c r="Q73" s="123"/>
      <c r="R73" s="123"/>
      <c r="S73" s="124"/>
      <c r="T73" s="152"/>
      <c r="U73" s="146"/>
      <c r="V73" s="146"/>
      <c r="W73" s="147"/>
      <c r="X73" s="152"/>
      <c r="Y73" s="146"/>
      <c r="Z73" s="146"/>
      <c r="AA73" s="153"/>
      <c r="AB73" s="47"/>
    </row>
    <row r="74" spans="1:28" s="2" customFormat="1" ht="13.5" customHeight="1">
      <c r="A74" s="51"/>
      <c r="B74" s="56"/>
      <c r="C74" s="57"/>
      <c r="D74" s="156"/>
      <c r="E74" s="157"/>
      <c r="F74" s="157"/>
      <c r="G74" s="157"/>
      <c r="H74" s="157"/>
      <c r="I74" s="157"/>
      <c r="J74" s="157"/>
      <c r="K74" s="157"/>
      <c r="L74" s="157"/>
      <c r="M74" s="157"/>
      <c r="N74" s="157"/>
      <c r="O74" s="157"/>
      <c r="P74" s="157"/>
      <c r="Q74" s="157"/>
      <c r="R74" s="157"/>
      <c r="S74" s="158"/>
      <c r="T74" s="161"/>
      <c r="U74" s="159"/>
      <c r="V74" s="159"/>
      <c r="W74" s="160"/>
      <c r="X74" s="161"/>
      <c r="Y74" s="159"/>
      <c r="Z74" s="159"/>
      <c r="AA74" s="162"/>
      <c r="AB74" s="47"/>
    </row>
    <row r="75" spans="1:28" s="2" customFormat="1" ht="13.5" customHeight="1">
      <c r="A75" s="51"/>
      <c r="B75" s="56"/>
      <c r="C75" s="140" t="s">
        <v>90</v>
      </c>
      <c r="D75" s="141"/>
      <c r="E75" s="141"/>
      <c r="F75" s="141"/>
      <c r="G75" s="141"/>
      <c r="H75" s="141"/>
      <c r="I75" s="141"/>
      <c r="J75" s="141"/>
      <c r="K75" s="141"/>
      <c r="L75" s="141"/>
      <c r="M75" s="141"/>
      <c r="N75" s="141"/>
      <c r="O75" s="141"/>
      <c r="P75" s="141"/>
      <c r="Q75" s="141"/>
      <c r="R75" s="141"/>
      <c r="S75" s="141"/>
      <c r="T75" s="142"/>
      <c r="U75" s="142"/>
      <c r="V75" s="142"/>
      <c r="W75" s="142"/>
      <c r="X75" s="142"/>
      <c r="Y75" s="142"/>
      <c r="Z75" s="142"/>
      <c r="AA75" s="143"/>
      <c r="AB75" s="47"/>
    </row>
    <row r="76" spans="1:28" s="2" customFormat="1" ht="13.5" customHeight="1">
      <c r="A76" s="51"/>
      <c r="B76" s="56"/>
      <c r="C76" s="57"/>
      <c r="D76" s="119" t="s">
        <v>91</v>
      </c>
      <c r="E76" s="120"/>
      <c r="F76" s="120"/>
      <c r="G76" s="120"/>
      <c r="H76" s="120"/>
      <c r="I76" s="120"/>
      <c r="J76" s="120"/>
      <c r="K76" s="120"/>
      <c r="L76" s="120"/>
      <c r="M76" s="120"/>
      <c r="N76" s="120"/>
      <c r="O76" s="120"/>
      <c r="P76" s="120"/>
      <c r="Q76" s="120"/>
      <c r="R76" s="120"/>
      <c r="S76" s="121"/>
      <c r="T76" s="144"/>
      <c r="U76" s="144"/>
      <c r="V76" s="144"/>
      <c r="W76" s="145"/>
      <c r="X76" s="150"/>
      <c r="Y76" s="144"/>
      <c r="Z76" s="144"/>
      <c r="AA76" s="151"/>
      <c r="AB76" s="47"/>
    </row>
    <row r="77" spans="1:28" s="2" customFormat="1" ht="13.5" customHeight="1">
      <c r="A77" s="51"/>
      <c r="B77" s="56"/>
      <c r="C77" s="57"/>
      <c r="D77" s="122"/>
      <c r="E77" s="123"/>
      <c r="F77" s="123"/>
      <c r="G77" s="123"/>
      <c r="H77" s="123"/>
      <c r="I77" s="123"/>
      <c r="J77" s="123"/>
      <c r="K77" s="123"/>
      <c r="L77" s="123"/>
      <c r="M77" s="123"/>
      <c r="N77" s="123"/>
      <c r="O77" s="123"/>
      <c r="P77" s="123"/>
      <c r="Q77" s="123"/>
      <c r="R77" s="123"/>
      <c r="S77" s="124"/>
      <c r="T77" s="146"/>
      <c r="U77" s="146"/>
      <c r="V77" s="146"/>
      <c r="W77" s="147"/>
      <c r="X77" s="152"/>
      <c r="Y77" s="146"/>
      <c r="Z77" s="146"/>
      <c r="AA77" s="153"/>
      <c r="AB77" s="47"/>
    </row>
    <row r="78" spans="1:28" s="2" customFormat="1" ht="13.5" customHeight="1">
      <c r="A78" s="51"/>
      <c r="B78" s="56"/>
      <c r="C78" s="57"/>
      <c r="D78" s="156"/>
      <c r="E78" s="157"/>
      <c r="F78" s="157"/>
      <c r="G78" s="157"/>
      <c r="H78" s="157"/>
      <c r="I78" s="157"/>
      <c r="J78" s="157"/>
      <c r="K78" s="157"/>
      <c r="L78" s="157"/>
      <c r="M78" s="157"/>
      <c r="N78" s="157"/>
      <c r="O78" s="157"/>
      <c r="P78" s="157"/>
      <c r="Q78" s="157"/>
      <c r="R78" s="157"/>
      <c r="S78" s="158"/>
      <c r="T78" s="159"/>
      <c r="U78" s="159"/>
      <c r="V78" s="159"/>
      <c r="W78" s="160"/>
      <c r="X78" s="161"/>
      <c r="Y78" s="159"/>
      <c r="Z78" s="159"/>
      <c r="AA78" s="162"/>
      <c r="AB78" s="47"/>
    </row>
    <row r="79" spans="1:28" s="2" customFormat="1" ht="13.5" customHeight="1">
      <c r="A79" s="51"/>
      <c r="B79" s="56"/>
      <c r="C79" s="140" t="s">
        <v>92</v>
      </c>
      <c r="D79" s="141"/>
      <c r="E79" s="141"/>
      <c r="F79" s="141"/>
      <c r="G79" s="141"/>
      <c r="H79" s="141"/>
      <c r="I79" s="141"/>
      <c r="J79" s="141"/>
      <c r="K79" s="141"/>
      <c r="L79" s="141"/>
      <c r="M79" s="141"/>
      <c r="N79" s="141"/>
      <c r="O79" s="141"/>
      <c r="P79" s="141"/>
      <c r="Q79" s="141"/>
      <c r="R79" s="141"/>
      <c r="S79" s="141"/>
      <c r="T79" s="142"/>
      <c r="U79" s="142"/>
      <c r="V79" s="142"/>
      <c r="W79" s="142"/>
      <c r="X79" s="142"/>
      <c r="Y79" s="142"/>
      <c r="Z79" s="142"/>
      <c r="AA79" s="143"/>
      <c r="AB79" s="47"/>
    </row>
    <row r="80" spans="1:28" s="2" customFormat="1" ht="13.5" customHeight="1">
      <c r="A80" s="51"/>
      <c r="B80" s="56"/>
      <c r="C80" s="57"/>
      <c r="D80" s="119" t="s">
        <v>93</v>
      </c>
      <c r="E80" s="120"/>
      <c r="F80" s="120"/>
      <c r="G80" s="120"/>
      <c r="H80" s="120"/>
      <c r="I80" s="120"/>
      <c r="J80" s="120"/>
      <c r="K80" s="120"/>
      <c r="L80" s="120"/>
      <c r="M80" s="120"/>
      <c r="N80" s="120"/>
      <c r="O80" s="120"/>
      <c r="P80" s="120"/>
      <c r="Q80" s="120"/>
      <c r="R80" s="120"/>
      <c r="S80" s="121"/>
      <c r="T80" s="144"/>
      <c r="U80" s="144"/>
      <c r="V80" s="144"/>
      <c r="W80" s="145"/>
      <c r="X80" s="150"/>
      <c r="Y80" s="144"/>
      <c r="Z80" s="144"/>
      <c r="AA80" s="151"/>
      <c r="AB80" s="47"/>
    </row>
    <row r="81" spans="1:28" s="2" customFormat="1" ht="13.5" customHeight="1">
      <c r="A81" s="51"/>
      <c r="B81" s="56"/>
      <c r="C81" s="57"/>
      <c r="D81" s="122"/>
      <c r="E81" s="123"/>
      <c r="F81" s="123"/>
      <c r="G81" s="123"/>
      <c r="H81" s="123"/>
      <c r="I81" s="123"/>
      <c r="J81" s="123"/>
      <c r="K81" s="123"/>
      <c r="L81" s="123"/>
      <c r="M81" s="123"/>
      <c r="N81" s="123"/>
      <c r="O81" s="123"/>
      <c r="P81" s="123"/>
      <c r="Q81" s="123"/>
      <c r="R81" s="123"/>
      <c r="S81" s="124"/>
      <c r="T81" s="146"/>
      <c r="U81" s="146"/>
      <c r="V81" s="146"/>
      <c r="W81" s="147"/>
      <c r="X81" s="152"/>
      <c r="Y81" s="146"/>
      <c r="Z81" s="146"/>
      <c r="AA81" s="153"/>
      <c r="AB81" s="47"/>
    </row>
    <row r="82" spans="1:28" s="2" customFormat="1" ht="13.5" customHeight="1">
      <c r="A82" s="51"/>
      <c r="B82" s="56"/>
      <c r="C82" s="57"/>
      <c r="D82" s="156"/>
      <c r="E82" s="157"/>
      <c r="F82" s="157"/>
      <c r="G82" s="157"/>
      <c r="H82" s="157"/>
      <c r="I82" s="157"/>
      <c r="J82" s="157"/>
      <c r="K82" s="157"/>
      <c r="L82" s="157"/>
      <c r="M82" s="157"/>
      <c r="N82" s="157"/>
      <c r="O82" s="157"/>
      <c r="P82" s="157"/>
      <c r="Q82" s="157"/>
      <c r="R82" s="157"/>
      <c r="S82" s="158"/>
      <c r="T82" s="159"/>
      <c r="U82" s="159"/>
      <c r="V82" s="159"/>
      <c r="W82" s="160"/>
      <c r="X82" s="161"/>
      <c r="Y82" s="159"/>
      <c r="Z82" s="159"/>
      <c r="AA82" s="162"/>
      <c r="AB82" s="47"/>
    </row>
    <row r="83" spans="1:28" s="2" customFormat="1" ht="13.5" customHeight="1">
      <c r="A83" s="51"/>
      <c r="B83" s="56"/>
      <c r="C83" s="140" t="s">
        <v>87</v>
      </c>
      <c r="D83" s="141"/>
      <c r="E83" s="141"/>
      <c r="F83" s="141"/>
      <c r="G83" s="141"/>
      <c r="H83" s="141"/>
      <c r="I83" s="141"/>
      <c r="J83" s="141"/>
      <c r="K83" s="141"/>
      <c r="L83" s="141"/>
      <c r="M83" s="141"/>
      <c r="N83" s="141"/>
      <c r="O83" s="141"/>
      <c r="P83" s="141"/>
      <c r="Q83" s="141"/>
      <c r="R83" s="141"/>
      <c r="S83" s="141"/>
      <c r="T83" s="142"/>
      <c r="U83" s="142"/>
      <c r="V83" s="142"/>
      <c r="W83" s="142"/>
      <c r="X83" s="142"/>
      <c r="Y83" s="142"/>
      <c r="Z83" s="142"/>
      <c r="AA83" s="143"/>
      <c r="AB83" s="47"/>
    </row>
    <row r="84" spans="1:28" s="2" customFormat="1" ht="13.5" customHeight="1">
      <c r="A84" s="51"/>
      <c r="B84" s="56"/>
      <c r="C84" s="57"/>
      <c r="D84" s="119" t="s">
        <v>94</v>
      </c>
      <c r="E84" s="120"/>
      <c r="F84" s="120"/>
      <c r="G84" s="120"/>
      <c r="H84" s="120"/>
      <c r="I84" s="120"/>
      <c r="J84" s="120"/>
      <c r="K84" s="120"/>
      <c r="L84" s="120"/>
      <c r="M84" s="120"/>
      <c r="N84" s="120"/>
      <c r="O84" s="120"/>
      <c r="P84" s="120"/>
      <c r="Q84" s="120"/>
      <c r="R84" s="120"/>
      <c r="S84" s="121"/>
      <c r="T84" s="144"/>
      <c r="U84" s="144"/>
      <c r="V84" s="144"/>
      <c r="W84" s="145"/>
      <c r="X84" s="150"/>
      <c r="Y84" s="144"/>
      <c r="Z84" s="144"/>
      <c r="AA84" s="151"/>
      <c r="AB84" s="47"/>
    </row>
    <row r="85" spans="1:28" s="2" customFormat="1" ht="13.5" customHeight="1">
      <c r="A85" s="51"/>
      <c r="B85" s="56"/>
      <c r="C85" s="57"/>
      <c r="D85" s="122"/>
      <c r="E85" s="123"/>
      <c r="F85" s="123"/>
      <c r="G85" s="123"/>
      <c r="H85" s="123"/>
      <c r="I85" s="123"/>
      <c r="J85" s="123"/>
      <c r="K85" s="123"/>
      <c r="L85" s="123"/>
      <c r="M85" s="123"/>
      <c r="N85" s="123"/>
      <c r="O85" s="123"/>
      <c r="P85" s="123"/>
      <c r="Q85" s="123"/>
      <c r="R85" s="123"/>
      <c r="S85" s="124"/>
      <c r="T85" s="146"/>
      <c r="U85" s="146"/>
      <c r="V85" s="146"/>
      <c r="W85" s="147"/>
      <c r="X85" s="152"/>
      <c r="Y85" s="146"/>
      <c r="Z85" s="146"/>
      <c r="AA85" s="153"/>
      <c r="AB85" s="47"/>
    </row>
    <row r="86" spans="1:28" s="2" customFormat="1" ht="13.5" customHeight="1">
      <c r="A86" s="51"/>
      <c r="B86" s="59"/>
      <c r="C86" s="60"/>
      <c r="D86" s="125"/>
      <c r="E86" s="126"/>
      <c r="F86" s="126"/>
      <c r="G86" s="126"/>
      <c r="H86" s="126"/>
      <c r="I86" s="126"/>
      <c r="J86" s="126"/>
      <c r="K86" s="126"/>
      <c r="L86" s="126"/>
      <c r="M86" s="126"/>
      <c r="N86" s="126"/>
      <c r="O86" s="126"/>
      <c r="P86" s="126"/>
      <c r="Q86" s="126"/>
      <c r="R86" s="126"/>
      <c r="S86" s="127"/>
      <c r="T86" s="148"/>
      <c r="U86" s="148"/>
      <c r="V86" s="148"/>
      <c r="W86" s="149"/>
      <c r="X86" s="154"/>
      <c r="Y86" s="148"/>
      <c r="Z86" s="148"/>
      <c r="AA86" s="155"/>
      <c r="AB86" s="47"/>
    </row>
    <row r="87" spans="1:28" s="2" customFormat="1" ht="13.5" customHeight="1">
      <c r="A87" s="51"/>
      <c r="B87" s="115" t="s">
        <v>95</v>
      </c>
      <c r="C87" s="116"/>
      <c r="D87" s="116"/>
      <c r="E87" s="116"/>
      <c r="F87" s="116"/>
      <c r="G87" s="116"/>
      <c r="H87" s="116"/>
      <c r="I87" s="116"/>
      <c r="J87" s="116"/>
      <c r="K87" s="116"/>
      <c r="L87" s="116"/>
      <c r="M87" s="116"/>
      <c r="N87" s="116"/>
      <c r="O87" s="116"/>
      <c r="P87" s="116"/>
      <c r="Q87" s="116"/>
      <c r="R87" s="116"/>
      <c r="S87" s="116"/>
      <c r="T87" s="117"/>
      <c r="U87" s="117"/>
      <c r="V87" s="117"/>
      <c r="W87" s="117"/>
      <c r="X87" s="117"/>
      <c r="Y87" s="117"/>
      <c r="Z87" s="117"/>
      <c r="AA87" s="118"/>
      <c r="AB87" s="47"/>
    </row>
    <row r="88" spans="1:28" s="2" customFormat="1" ht="13.5" customHeight="1">
      <c r="A88" s="51"/>
      <c r="B88" s="54"/>
      <c r="C88" s="122" t="s">
        <v>96</v>
      </c>
      <c r="D88" s="123"/>
      <c r="E88" s="123"/>
      <c r="F88" s="123"/>
      <c r="G88" s="123"/>
      <c r="H88" s="123"/>
      <c r="I88" s="123"/>
      <c r="J88" s="123"/>
      <c r="K88" s="123"/>
      <c r="L88" s="123"/>
      <c r="M88" s="123"/>
      <c r="N88" s="123"/>
      <c r="O88" s="123"/>
      <c r="P88" s="123"/>
      <c r="Q88" s="123"/>
      <c r="R88" s="123"/>
      <c r="S88" s="124"/>
      <c r="T88" s="128"/>
      <c r="U88" s="129"/>
      <c r="V88" s="129"/>
      <c r="W88" s="130"/>
      <c r="X88" s="128"/>
      <c r="Y88" s="129"/>
      <c r="Z88" s="129"/>
      <c r="AA88" s="137"/>
      <c r="AB88" s="47"/>
    </row>
    <row r="89" spans="1:28" s="2" customFormat="1" ht="13.5" customHeight="1">
      <c r="A89" s="51"/>
      <c r="B89" s="54"/>
      <c r="C89" s="122"/>
      <c r="D89" s="123"/>
      <c r="E89" s="123"/>
      <c r="F89" s="123"/>
      <c r="G89" s="123"/>
      <c r="H89" s="123"/>
      <c r="I89" s="123"/>
      <c r="J89" s="123"/>
      <c r="K89" s="123"/>
      <c r="L89" s="123"/>
      <c r="M89" s="123"/>
      <c r="N89" s="123"/>
      <c r="O89" s="123"/>
      <c r="P89" s="123"/>
      <c r="Q89" s="123"/>
      <c r="R89" s="123"/>
      <c r="S89" s="124"/>
      <c r="T89" s="131"/>
      <c r="U89" s="132"/>
      <c r="V89" s="132"/>
      <c r="W89" s="133"/>
      <c r="X89" s="131"/>
      <c r="Y89" s="132"/>
      <c r="Z89" s="132"/>
      <c r="AA89" s="138"/>
      <c r="AB89" s="47"/>
    </row>
    <row r="90" spans="1:28" s="2" customFormat="1" ht="13.5" customHeight="1">
      <c r="A90" s="51"/>
      <c r="B90" s="61"/>
      <c r="C90" s="125"/>
      <c r="D90" s="126"/>
      <c r="E90" s="126"/>
      <c r="F90" s="126"/>
      <c r="G90" s="126"/>
      <c r="H90" s="126"/>
      <c r="I90" s="126"/>
      <c r="J90" s="126"/>
      <c r="K90" s="126"/>
      <c r="L90" s="126"/>
      <c r="M90" s="126"/>
      <c r="N90" s="126"/>
      <c r="O90" s="126"/>
      <c r="P90" s="126"/>
      <c r="Q90" s="126"/>
      <c r="R90" s="126"/>
      <c r="S90" s="127"/>
      <c r="T90" s="134"/>
      <c r="U90" s="135"/>
      <c r="V90" s="135"/>
      <c r="W90" s="136"/>
      <c r="X90" s="134"/>
      <c r="Y90" s="135"/>
      <c r="Z90" s="135"/>
      <c r="AA90" s="139"/>
      <c r="AB90" s="47"/>
    </row>
    <row r="91" spans="1:28" s="2" customFormat="1" ht="13.5" customHeight="1">
      <c r="A91" s="51"/>
      <c r="B91" s="115" t="s">
        <v>97</v>
      </c>
      <c r="C91" s="116"/>
      <c r="D91" s="116"/>
      <c r="E91" s="116"/>
      <c r="F91" s="116"/>
      <c r="G91" s="116"/>
      <c r="H91" s="116"/>
      <c r="I91" s="116"/>
      <c r="J91" s="116"/>
      <c r="K91" s="116"/>
      <c r="L91" s="116"/>
      <c r="M91" s="116"/>
      <c r="N91" s="116"/>
      <c r="O91" s="116"/>
      <c r="P91" s="116"/>
      <c r="Q91" s="116"/>
      <c r="R91" s="116"/>
      <c r="S91" s="116"/>
      <c r="T91" s="117"/>
      <c r="U91" s="117"/>
      <c r="V91" s="117"/>
      <c r="W91" s="117"/>
      <c r="X91" s="117"/>
      <c r="Y91" s="117"/>
      <c r="Z91" s="117"/>
      <c r="AA91" s="118"/>
      <c r="AB91" s="47"/>
    </row>
    <row r="92" spans="1:28" s="2" customFormat="1" ht="13.5" customHeight="1">
      <c r="A92" s="51"/>
      <c r="B92" s="54"/>
      <c r="C92" s="119" t="s">
        <v>81</v>
      </c>
      <c r="D92" s="120"/>
      <c r="E92" s="120"/>
      <c r="F92" s="120"/>
      <c r="G92" s="120"/>
      <c r="H92" s="120"/>
      <c r="I92" s="120"/>
      <c r="J92" s="120"/>
      <c r="K92" s="120"/>
      <c r="L92" s="120"/>
      <c r="M92" s="120"/>
      <c r="N92" s="120"/>
      <c r="O92" s="120"/>
      <c r="P92" s="120"/>
      <c r="Q92" s="120"/>
      <c r="R92" s="120"/>
      <c r="S92" s="121"/>
      <c r="T92" s="128"/>
      <c r="U92" s="129"/>
      <c r="V92" s="129"/>
      <c r="W92" s="130"/>
      <c r="X92" s="128"/>
      <c r="Y92" s="129"/>
      <c r="Z92" s="129"/>
      <c r="AA92" s="137"/>
      <c r="AB92" s="47"/>
    </row>
    <row r="93" spans="1:28" s="2" customFormat="1" ht="13.5" customHeight="1">
      <c r="A93" s="51"/>
      <c r="B93" s="54"/>
      <c r="C93" s="122"/>
      <c r="D93" s="123"/>
      <c r="E93" s="123"/>
      <c r="F93" s="123"/>
      <c r="G93" s="123"/>
      <c r="H93" s="123"/>
      <c r="I93" s="123"/>
      <c r="J93" s="123"/>
      <c r="K93" s="123"/>
      <c r="L93" s="123"/>
      <c r="M93" s="123"/>
      <c r="N93" s="123"/>
      <c r="O93" s="123"/>
      <c r="P93" s="123"/>
      <c r="Q93" s="123"/>
      <c r="R93" s="123"/>
      <c r="S93" s="124"/>
      <c r="T93" s="131"/>
      <c r="U93" s="132"/>
      <c r="V93" s="132"/>
      <c r="W93" s="133"/>
      <c r="X93" s="131"/>
      <c r="Y93" s="132"/>
      <c r="Z93" s="132"/>
      <c r="AA93" s="138"/>
      <c r="AB93" s="47"/>
    </row>
    <row r="94" spans="1:28" s="2" customFormat="1" ht="13.5" customHeight="1">
      <c r="A94" s="62"/>
      <c r="B94" s="59"/>
      <c r="C94" s="125"/>
      <c r="D94" s="126"/>
      <c r="E94" s="126"/>
      <c r="F94" s="126"/>
      <c r="G94" s="126"/>
      <c r="H94" s="126"/>
      <c r="I94" s="126"/>
      <c r="J94" s="126"/>
      <c r="K94" s="126"/>
      <c r="L94" s="126"/>
      <c r="M94" s="126"/>
      <c r="N94" s="126"/>
      <c r="O94" s="126"/>
      <c r="P94" s="126"/>
      <c r="Q94" s="126"/>
      <c r="R94" s="126"/>
      <c r="S94" s="127"/>
      <c r="T94" s="134"/>
      <c r="U94" s="135"/>
      <c r="V94" s="135"/>
      <c r="W94" s="136"/>
      <c r="X94" s="134"/>
      <c r="Y94" s="135"/>
      <c r="Z94" s="135"/>
      <c r="AA94" s="139"/>
      <c r="AB94" s="47"/>
    </row>
    <row r="95" spans="1:27" ht="13.5" customHeight="1">
      <c r="A95" s="111" t="s">
        <v>41</v>
      </c>
      <c r="B95" s="113" t="s">
        <v>98</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row>
    <row r="96" spans="1:27" ht="13.5" customHeight="1">
      <c r="A96" s="112"/>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row>
    <row r="97" spans="1:27" ht="13.5" customHeight="1">
      <c r="A97" s="112"/>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row>
    <row r="98" spans="1:27" ht="13.5" customHeight="1">
      <c r="A98" s="112"/>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row>
    <row r="99" spans="1:27" ht="13.5" customHeight="1">
      <c r="A99" s="112"/>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row>
    <row r="100" ht="13.5">
      <c r="E100" s="20"/>
    </row>
    <row r="101" ht="13.5">
      <c r="E101" s="20"/>
    </row>
    <row r="102" ht="13.5">
      <c r="E102" s="20"/>
    </row>
    <row r="103" ht="13.5">
      <c r="E103" s="20"/>
    </row>
    <row r="104" ht="13.5">
      <c r="E104" s="20"/>
    </row>
    <row r="105" ht="13.5">
      <c r="E105" s="20"/>
    </row>
    <row r="106" ht="13.5">
      <c r="E106" s="20"/>
    </row>
    <row r="107" ht="13.5">
      <c r="E107" s="20"/>
    </row>
    <row r="108" ht="13.5">
      <c r="E108" s="20"/>
    </row>
    <row r="109" ht="13.5">
      <c r="E109" s="20"/>
    </row>
    <row r="110" ht="13.5">
      <c r="E110" s="20"/>
    </row>
    <row r="111" ht="13.5">
      <c r="E111" s="20"/>
    </row>
    <row r="112" ht="13.5">
      <c r="E112" s="20"/>
    </row>
    <row r="113" ht="13.5">
      <c r="E113" s="20"/>
    </row>
    <row r="114" ht="13.5">
      <c r="E114" s="20"/>
    </row>
  </sheetData>
  <sheetProtection selectLockedCells="1"/>
  <mergeCells count="221">
    <mergeCell ref="A1:AA1"/>
    <mergeCell ref="A2:AA2"/>
    <mergeCell ref="A3:C3"/>
    <mergeCell ref="D3:N3"/>
    <mergeCell ref="O3:Q3"/>
    <mergeCell ref="R3:AA3"/>
    <mergeCell ref="A4:C4"/>
    <mergeCell ref="F4:G4"/>
    <mergeCell ref="I4:J4"/>
    <mergeCell ref="R4:S4"/>
    <mergeCell ref="T4:U4"/>
    <mergeCell ref="V4:W4"/>
    <mergeCell ref="X4:Y4"/>
    <mergeCell ref="Z4:AA4"/>
    <mergeCell ref="A5:C6"/>
    <mergeCell ref="E5:H5"/>
    <mergeCell ref="E6:AA6"/>
    <mergeCell ref="A7:C7"/>
    <mergeCell ref="F7:G7"/>
    <mergeCell ref="I7:J7"/>
    <mergeCell ref="M7:O7"/>
    <mergeCell ref="P7:AA7"/>
    <mergeCell ref="A8:C8"/>
    <mergeCell ref="E8:F8"/>
    <mergeCell ref="H8:I8"/>
    <mergeCell ref="K8:L8"/>
    <mergeCell ref="M8:N8"/>
    <mergeCell ref="O8:AA8"/>
    <mergeCell ref="B10:AA10"/>
    <mergeCell ref="A11:J11"/>
    <mergeCell ref="A12:J12"/>
    <mergeCell ref="L12:AA12"/>
    <mergeCell ref="A13:A22"/>
    <mergeCell ref="B13:B16"/>
    <mergeCell ref="C13:H14"/>
    <mergeCell ref="I13:J14"/>
    <mergeCell ref="K13:L13"/>
    <mergeCell ref="N13:R13"/>
    <mergeCell ref="S13:T14"/>
    <mergeCell ref="U13:U14"/>
    <mergeCell ref="V13:V14"/>
    <mergeCell ref="W13:W14"/>
    <mergeCell ref="X13:X14"/>
    <mergeCell ref="Y13:Y14"/>
    <mergeCell ref="Z13:Z14"/>
    <mergeCell ref="AA13:AA14"/>
    <mergeCell ref="K14:L14"/>
    <mergeCell ref="N14:R14"/>
    <mergeCell ref="C15:H16"/>
    <mergeCell ref="I15:J16"/>
    <mergeCell ref="K15:L15"/>
    <mergeCell ref="N15:R15"/>
    <mergeCell ref="S15:T16"/>
    <mergeCell ref="U15:U16"/>
    <mergeCell ref="V15:V16"/>
    <mergeCell ref="W15:W16"/>
    <mergeCell ref="X15:X16"/>
    <mergeCell ref="Y15:Y16"/>
    <mergeCell ref="Z15:Z16"/>
    <mergeCell ref="AA15:AA16"/>
    <mergeCell ref="K16:L16"/>
    <mergeCell ref="N16:R16"/>
    <mergeCell ref="B17:B22"/>
    <mergeCell ref="C17:H18"/>
    <mergeCell ref="I17:J18"/>
    <mergeCell ref="K17:L17"/>
    <mergeCell ref="N17:R17"/>
    <mergeCell ref="K20:L20"/>
    <mergeCell ref="N20:R20"/>
    <mergeCell ref="C21:H22"/>
    <mergeCell ref="S17:T18"/>
    <mergeCell ref="U17:U18"/>
    <mergeCell ref="V17:V18"/>
    <mergeCell ref="W17:W18"/>
    <mergeCell ref="X17:X18"/>
    <mergeCell ref="Y17:Y18"/>
    <mergeCell ref="Z17:Z18"/>
    <mergeCell ref="AA17:AA18"/>
    <mergeCell ref="K18:L18"/>
    <mergeCell ref="N18:R18"/>
    <mergeCell ref="C19:H20"/>
    <mergeCell ref="I19:J20"/>
    <mergeCell ref="K19:L19"/>
    <mergeCell ref="N19:R19"/>
    <mergeCell ref="S19:T20"/>
    <mergeCell ref="U19:U20"/>
    <mergeCell ref="V19:V20"/>
    <mergeCell ref="W19:W20"/>
    <mergeCell ref="X19:X20"/>
    <mergeCell ref="Y19:Y20"/>
    <mergeCell ref="Z19:Z20"/>
    <mergeCell ref="AA19:AA20"/>
    <mergeCell ref="I21:J22"/>
    <mergeCell ref="K21:L21"/>
    <mergeCell ref="N21:R21"/>
    <mergeCell ref="S21:T22"/>
    <mergeCell ref="U21:U22"/>
    <mergeCell ref="V21:V22"/>
    <mergeCell ref="W21:W22"/>
    <mergeCell ref="X21:X22"/>
    <mergeCell ref="Y21:Y22"/>
    <mergeCell ref="Z21:Z22"/>
    <mergeCell ref="AA21:AA22"/>
    <mergeCell ref="K22:L22"/>
    <mergeCell ref="N22:R22"/>
    <mergeCell ref="B23:AA23"/>
    <mergeCell ref="T24:W24"/>
    <mergeCell ref="X24:AA24"/>
    <mergeCell ref="B25:D32"/>
    <mergeCell ref="E25:S25"/>
    <mergeCell ref="T25:W25"/>
    <mergeCell ref="X25:AA25"/>
    <mergeCell ref="E26:S26"/>
    <mergeCell ref="T26:W26"/>
    <mergeCell ref="X26:AA26"/>
    <mergeCell ref="F27:S27"/>
    <mergeCell ref="T27:W27"/>
    <mergeCell ref="X27:AA27"/>
    <mergeCell ref="F28:S28"/>
    <mergeCell ref="T28:W28"/>
    <mergeCell ref="X28:AA28"/>
    <mergeCell ref="F29:S29"/>
    <mergeCell ref="T29:W29"/>
    <mergeCell ref="X29:AA29"/>
    <mergeCell ref="F30:S30"/>
    <mergeCell ref="T30:W30"/>
    <mergeCell ref="X30:AA30"/>
    <mergeCell ref="F31:S31"/>
    <mergeCell ref="T31:W31"/>
    <mergeCell ref="X31:AA31"/>
    <mergeCell ref="E32:S32"/>
    <mergeCell ref="T32:W32"/>
    <mergeCell ref="X32:AA32"/>
    <mergeCell ref="B34:AA34"/>
    <mergeCell ref="A36:AA36"/>
    <mergeCell ref="A38:S39"/>
    <mergeCell ref="T38:W39"/>
    <mergeCell ref="X38:AA39"/>
    <mergeCell ref="A40:S40"/>
    <mergeCell ref="T40:W40"/>
    <mergeCell ref="X40:AA40"/>
    <mergeCell ref="B41:S41"/>
    <mergeCell ref="T41:W41"/>
    <mergeCell ref="X41:AA41"/>
    <mergeCell ref="D42:S44"/>
    <mergeCell ref="T42:W44"/>
    <mergeCell ref="X42:AA44"/>
    <mergeCell ref="D45:S47"/>
    <mergeCell ref="T45:W47"/>
    <mergeCell ref="X45:AA47"/>
    <mergeCell ref="D48:S50"/>
    <mergeCell ref="T48:W50"/>
    <mergeCell ref="X48:AA50"/>
    <mergeCell ref="B51:S51"/>
    <mergeCell ref="T51:W51"/>
    <mergeCell ref="X51:AA51"/>
    <mergeCell ref="C52:S52"/>
    <mergeCell ref="T52:W52"/>
    <mergeCell ref="X52:AA52"/>
    <mergeCell ref="D53:S55"/>
    <mergeCell ref="T53:W55"/>
    <mergeCell ref="X53:AA55"/>
    <mergeCell ref="D56:S58"/>
    <mergeCell ref="T56:W58"/>
    <mergeCell ref="X56:AA58"/>
    <mergeCell ref="C59:S59"/>
    <mergeCell ref="T59:W59"/>
    <mergeCell ref="X59:AA59"/>
    <mergeCell ref="D60:S62"/>
    <mergeCell ref="T60:W62"/>
    <mergeCell ref="X60:AA62"/>
    <mergeCell ref="C63:S63"/>
    <mergeCell ref="T63:W63"/>
    <mergeCell ref="X63:AA63"/>
    <mergeCell ref="D64:S66"/>
    <mergeCell ref="T64:W66"/>
    <mergeCell ref="X64:AA66"/>
    <mergeCell ref="C67:S67"/>
    <mergeCell ref="T67:W67"/>
    <mergeCell ref="X67:AA67"/>
    <mergeCell ref="D68:S70"/>
    <mergeCell ref="T68:W70"/>
    <mergeCell ref="X68:AA70"/>
    <mergeCell ref="C71:S71"/>
    <mergeCell ref="T71:W71"/>
    <mergeCell ref="X71:AA71"/>
    <mergeCell ref="D72:S74"/>
    <mergeCell ref="T72:W74"/>
    <mergeCell ref="X72:AA74"/>
    <mergeCell ref="C75:S75"/>
    <mergeCell ref="T75:W75"/>
    <mergeCell ref="X75:AA75"/>
    <mergeCell ref="D76:S78"/>
    <mergeCell ref="T76:W78"/>
    <mergeCell ref="X76:AA78"/>
    <mergeCell ref="C79:S79"/>
    <mergeCell ref="T79:W79"/>
    <mergeCell ref="X79:AA79"/>
    <mergeCell ref="D80:S82"/>
    <mergeCell ref="T80:W82"/>
    <mergeCell ref="X80:AA82"/>
    <mergeCell ref="C83:S83"/>
    <mergeCell ref="T83:W83"/>
    <mergeCell ref="X83:AA83"/>
    <mergeCell ref="D84:S86"/>
    <mergeCell ref="T84:W86"/>
    <mergeCell ref="X84:AA86"/>
    <mergeCell ref="B87:S87"/>
    <mergeCell ref="T87:W87"/>
    <mergeCell ref="X87:AA87"/>
    <mergeCell ref="C88:S90"/>
    <mergeCell ref="T88:W90"/>
    <mergeCell ref="X88:AA90"/>
    <mergeCell ref="A95:A99"/>
    <mergeCell ref="B95:AA99"/>
    <mergeCell ref="B91:S91"/>
    <mergeCell ref="T91:W91"/>
    <mergeCell ref="X91:AA91"/>
    <mergeCell ref="C92:S94"/>
    <mergeCell ref="T92:W94"/>
    <mergeCell ref="X92:AA94"/>
  </mergeCells>
  <dataValidations count="6">
    <dataValidation type="list" allowBlank="1" showInputMessage="1" showErrorMessage="1" imeMode="fullAlpha" sqref="D4">
      <formula1>$AH$1:$AH$7</formula1>
    </dataValidation>
    <dataValidation type="list" allowBlank="1" showInputMessage="1" showErrorMessage="1" sqref="X25:X32 T25:U32 T88 X88 T42 X42 X53 T48:U48 T53:U53 T56:U56 T60 X60 T64 X64 T45 X45 T68 X68 T72 X72 T76 X76 T80 X80 T84 X84 X48 X56 T92 X92">
      <formula1>$AI$1:$AI$2</formula1>
    </dataValidation>
    <dataValidation type="list" allowBlank="1" showInputMessage="1" imeMode="hiragana" sqref="K11 D7">
      <formula1>"平成,　"</formula1>
    </dataValidation>
    <dataValidation allowBlank="1" showInputMessage="1" showErrorMessage="1" imeMode="hiragana" sqref="D3:N3 R3:AA3 D6:E6 P7:AA7 N13:R22"/>
    <dataValidation allowBlank="1" showInputMessage="1" showErrorMessage="1" imeMode="halfAlpha" sqref="E5:I5 K21:L21 O8:AA8 L11 N11 P11 K13:L13 K15:L15 Z13:Z22 E7:E8 K17:L17 H7:H8 K7:K8 V13:V22 X13:X22 K19:L19"/>
    <dataValidation type="list" allowBlank="1" showInputMessage="1" imeMode="hiragana" sqref="U13:U22">
      <formula1>"明治,大正,昭和,平成,　"</formula1>
    </dataValidation>
  </dataValidations>
  <hyperlinks>
    <hyperlink ref="K14:L14" location="'事業所一覧51-2'!A1" display="事業所"/>
    <hyperlink ref="K16:L16" location="'事業所一覧51-31'!A1" display="事業所"/>
    <hyperlink ref="K18:L18" location="'事業所一覧21-5-25'!A1" display="事業所"/>
    <hyperlink ref="K20:L20" location="'事業所一覧24-19-2'!A1" display="事業所"/>
    <hyperlink ref="K22:L22" location="'事業所一覧24-38'!A1" display="事業所"/>
  </hyperlinks>
  <printOptions horizontalCentered="1"/>
  <pageMargins left="0.7874015748031497" right="0.7874015748031497" top="0.3937007874015748" bottom="0.3937007874015748" header="0.1968503937007874" footer="0.1968503937007874"/>
  <pageSetup blackAndWhite="1" horizontalDpi="600" verticalDpi="600" orientation="portrait" paperSize="9" r:id="rId3"/>
  <rowBreaks count="1" manualBreakCount="1">
    <brk id="34" max="26"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50"/>
  </sheetPr>
  <dimension ref="A1:Q61"/>
  <sheetViews>
    <sheetView view="pageBreakPreview" zoomScaleSheetLayoutView="100" zoomScalePageLayoutView="0" workbookViewId="0" topLeftCell="A1">
      <selection activeCell="B10" sqref="B10"/>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spans="1:16" ht="15" customHeight="1">
      <c r="A1" s="63" t="s">
        <v>99</v>
      </c>
      <c r="P1" s="64" t="s">
        <v>100</v>
      </c>
    </row>
    <row r="2" ht="15" customHeight="1">
      <c r="Q2" s="63" t="s">
        <v>101</v>
      </c>
    </row>
    <row r="3" spans="1:17" ht="17.25">
      <c r="A3" s="405" t="s">
        <v>102</v>
      </c>
      <c r="B3" s="405"/>
      <c r="C3" s="405"/>
      <c r="D3" s="405"/>
      <c r="E3" s="405"/>
      <c r="F3" s="405"/>
      <c r="G3" s="405"/>
      <c r="H3" s="405"/>
      <c r="I3" s="405"/>
      <c r="J3" s="405"/>
      <c r="K3" s="405"/>
      <c r="L3" s="405"/>
      <c r="M3" s="405"/>
      <c r="N3" s="405"/>
      <c r="O3" s="405"/>
      <c r="Q3" s="63" t="s">
        <v>103</v>
      </c>
    </row>
    <row r="4" spans="8:17" ht="15" customHeight="1">
      <c r="H4" s="406" t="s">
        <v>104</v>
      </c>
      <c r="I4" s="406"/>
      <c r="J4" s="406"/>
      <c r="K4" s="406"/>
      <c r="L4" s="406"/>
      <c r="M4" s="406"/>
      <c r="N4" s="406"/>
      <c r="O4" s="406"/>
      <c r="Q4" s="63" t="s">
        <v>53</v>
      </c>
    </row>
    <row r="5" ht="15" customHeight="1">
      <c r="Q5" s="63" t="s">
        <v>105</v>
      </c>
    </row>
    <row r="6" spans="1:17" ht="15" customHeight="1">
      <c r="A6" s="407" t="s">
        <v>106</v>
      </c>
      <c r="B6" s="408"/>
      <c r="C6" s="409">
        <f>IF('小規模事業者用'!D3="","",'小規模事業者用'!D3)</f>
      </c>
      <c r="D6" s="410"/>
      <c r="E6" s="410"/>
      <c r="F6" s="410"/>
      <c r="G6" s="410"/>
      <c r="H6" s="410"/>
      <c r="I6" s="410"/>
      <c r="J6" s="410"/>
      <c r="K6" s="410"/>
      <c r="L6" s="410"/>
      <c r="M6" s="410"/>
      <c r="N6" s="411"/>
      <c r="Q6" s="63" t="s">
        <v>107</v>
      </c>
    </row>
    <row r="7" ht="15" customHeight="1">
      <c r="Q7" s="63" t="s">
        <v>108</v>
      </c>
    </row>
    <row r="8" spans="1:17" ht="15" customHeight="1">
      <c r="A8" s="63" t="s">
        <v>109</v>
      </c>
      <c r="Q8" s="63" t="s">
        <v>110</v>
      </c>
    </row>
    <row r="9" spans="1:17" ht="15" customHeight="1">
      <c r="A9" s="65" t="s">
        <v>111</v>
      </c>
      <c r="B9" s="65" t="s">
        <v>112</v>
      </c>
      <c r="C9" s="65" t="s">
        <v>113</v>
      </c>
      <c r="D9" s="65" t="s">
        <v>114</v>
      </c>
      <c r="E9" s="412" t="s">
        <v>115</v>
      </c>
      <c r="F9" s="413"/>
      <c r="G9" s="413"/>
      <c r="H9" s="413"/>
      <c r="I9" s="413"/>
      <c r="J9" s="413"/>
      <c r="K9" s="413"/>
      <c r="L9" s="413"/>
      <c r="M9" s="413"/>
      <c r="N9" s="414"/>
      <c r="O9" s="65" t="s">
        <v>116</v>
      </c>
      <c r="Q9" s="63" t="s">
        <v>117</v>
      </c>
    </row>
    <row r="10" spans="1:17" ht="15" customHeight="1">
      <c r="A10" s="66">
        <f>IF('小規模事業者用'!$K$13&gt;=1,1,"")</f>
      </c>
      <c r="B10" s="67"/>
      <c r="C10" s="67"/>
      <c r="D10" s="67"/>
      <c r="E10" s="68">
        <f aca="true" t="shared" si="0" ref="E10:E19">IF($C10="","",0)</f>
      </c>
      <c r="F10" s="68">
        <f aca="true" t="shared" si="1" ref="F10:F19">IF($C10="","",1)</f>
      </c>
      <c r="G10" s="68">
        <f aca="true" t="shared" si="2" ref="G10:G19">IF($C10="","",IF($C10="共同生活援助",2,1))</f>
      </c>
      <c r="H10" s="68">
        <f aca="true" t="shared" si="3" ref="H10:H19">IF($C10="","",2)</f>
      </c>
      <c r="I10" s="68">
        <f aca="true" t="shared" si="4" ref="I10:I19">IF($C10="","",9)</f>
      </c>
      <c r="J10" s="68">
        <f aca="true" t="shared" si="5" ref="J10:J19">IF($C10="","",0)</f>
      </c>
      <c r="K10" s="69"/>
      <c r="L10" s="69"/>
      <c r="M10" s="69"/>
      <c r="N10" s="69"/>
      <c r="O10" s="67"/>
      <c r="Q10" s="63" t="s">
        <v>118</v>
      </c>
    </row>
    <row r="11" spans="1:17" ht="15" customHeight="1">
      <c r="A11" s="66">
        <f>IF('小規模事業者用'!$K$13&gt;=2,A10+1,"")</f>
      </c>
      <c r="B11" s="67"/>
      <c r="C11" s="67"/>
      <c r="D11" s="67"/>
      <c r="E11" s="68">
        <f t="shared" si="0"/>
      </c>
      <c r="F11" s="68">
        <f t="shared" si="1"/>
      </c>
      <c r="G11" s="68">
        <f t="shared" si="2"/>
      </c>
      <c r="H11" s="68">
        <f t="shared" si="3"/>
      </c>
      <c r="I11" s="68">
        <f t="shared" si="4"/>
      </c>
      <c r="J11" s="68">
        <f t="shared" si="5"/>
      </c>
      <c r="K11" s="69"/>
      <c r="L11" s="69"/>
      <c r="M11" s="69"/>
      <c r="N11" s="69"/>
      <c r="O11" s="67"/>
      <c r="Q11" s="63" t="s">
        <v>119</v>
      </c>
    </row>
    <row r="12" spans="1:17" ht="15" customHeight="1">
      <c r="A12" s="66">
        <f>IF('小規模事業者用'!$K$13&gt;=3,A11+1,"")</f>
      </c>
      <c r="B12" s="67"/>
      <c r="C12" s="67"/>
      <c r="D12" s="67"/>
      <c r="E12" s="68">
        <f t="shared" si="0"/>
      </c>
      <c r="F12" s="68">
        <f t="shared" si="1"/>
      </c>
      <c r="G12" s="68">
        <f t="shared" si="2"/>
      </c>
      <c r="H12" s="68">
        <f t="shared" si="3"/>
      </c>
      <c r="I12" s="68">
        <f t="shared" si="4"/>
      </c>
      <c r="J12" s="68">
        <f t="shared" si="5"/>
      </c>
      <c r="K12" s="69"/>
      <c r="L12" s="69"/>
      <c r="M12" s="69"/>
      <c r="N12" s="69"/>
      <c r="O12" s="67"/>
      <c r="Q12" s="63" t="s">
        <v>3</v>
      </c>
    </row>
    <row r="13" spans="1:17" ht="15" customHeight="1">
      <c r="A13" s="66">
        <f>IF('小規模事業者用'!$K$13&gt;=4,A12+1,"")</f>
      </c>
      <c r="B13" s="67"/>
      <c r="C13" s="67"/>
      <c r="D13" s="67"/>
      <c r="E13" s="68">
        <f t="shared" si="0"/>
      </c>
      <c r="F13" s="68">
        <f t="shared" si="1"/>
      </c>
      <c r="G13" s="68">
        <f t="shared" si="2"/>
      </c>
      <c r="H13" s="68">
        <f t="shared" si="3"/>
      </c>
      <c r="I13" s="68">
        <f t="shared" si="4"/>
      </c>
      <c r="J13" s="68">
        <f t="shared" si="5"/>
      </c>
      <c r="K13" s="69"/>
      <c r="L13" s="69"/>
      <c r="M13" s="69"/>
      <c r="N13" s="69"/>
      <c r="O13" s="67"/>
      <c r="Q13" s="63" t="s">
        <v>120</v>
      </c>
    </row>
    <row r="14" spans="1:17" ht="15" customHeight="1">
      <c r="A14" s="66">
        <f>IF('小規模事業者用'!$K$13&gt;=5,A13+1,"")</f>
      </c>
      <c r="B14" s="67"/>
      <c r="C14" s="67"/>
      <c r="D14" s="67"/>
      <c r="E14" s="68">
        <f t="shared" si="0"/>
      </c>
      <c r="F14" s="68">
        <f t="shared" si="1"/>
      </c>
      <c r="G14" s="68">
        <f t="shared" si="2"/>
      </c>
      <c r="H14" s="68">
        <f t="shared" si="3"/>
      </c>
      <c r="I14" s="68">
        <f t="shared" si="4"/>
      </c>
      <c r="J14" s="68">
        <f t="shared" si="5"/>
      </c>
      <c r="K14" s="69"/>
      <c r="L14" s="69"/>
      <c r="M14" s="69"/>
      <c r="N14" s="69"/>
      <c r="O14" s="67"/>
      <c r="Q14" s="63" t="s">
        <v>121</v>
      </c>
    </row>
    <row r="15" spans="1:17" ht="15" customHeight="1">
      <c r="A15" s="66">
        <f>IF('小規模事業者用'!$K$13&gt;=6,A14+1,"")</f>
      </c>
      <c r="B15" s="67"/>
      <c r="C15" s="67"/>
      <c r="D15" s="67"/>
      <c r="E15" s="68">
        <f t="shared" si="0"/>
      </c>
      <c r="F15" s="68">
        <f t="shared" si="1"/>
      </c>
      <c r="G15" s="68">
        <f t="shared" si="2"/>
      </c>
      <c r="H15" s="68">
        <f t="shared" si="3"/>
      </c>
      <c r="I15" s="68">
        <f t="shared" si="4"/>
      </c>
      <c r="J15" s="68">
        <f t="shared" si="5"/>
      </c>
      <c r="K15" s="69"/>
      <c r="L15" s="69"/>
      <c r="M15" s="69"/>
      <c r="N15" s="69"/>
      <c r="O15" s="67"/>
      <c r="Q15" s="63" t="s">
        <v>123</v>
      </c>
    </row>
    <row r="16" spans="1:17" ht="15" customHeight="1">
      <c r="A16" s="66">
        <f>IF('小規模事業者用'!$K$13&gt;=7,A15+1,"")</f>
      </c>
      <c r="B16" s="67"/>
      <c r="C16" s="67"/>
      <c r="D16" s="67"/>
      <c r="E16" s="68">
        <f t="shared" si="0"/>
      </c>
      <c r="F16" s="68">
        <f t="shared" si="1"/>
      </c>
      <c r="G16" s="68">
        <f t="shared" si="2"/>
      </c>
      <c r="H16" s="68">
        <f t="shared" si="3"/>
      </c>
      <c r="I16" s="68">
        <f t="shared" si="4"/>
      </c>
      <c r="J16" s="68">
        <f t="shared" si="5"/>
      </c>
      <c r="K16" s="69"/>
      <c r="L16" s="69"/>
      <c r="M16" s="69"/>
      <c r="N16" s="69"/>
      <c r="O16" s="67"/>
      <c r="Q16" s="63" t="s">
        <v>35</v>
      </c>
    </row>
    <row r="17" spans="1:17" ht="15" customHeight="1">
      <c r="A17" s="66">
        <f>IF('小規模事業者用'!$K$13&gt;=8,A16+1,"")</f>
      </c>
      <c r="B17" s="67"/>
      <c r="C17" s="67"/>
      <c r="D17" s="67"/>
      <c r="E17" s="68">
        <f t="shared" si="0"/>
      </c>
      <c r="F17" s="68">
        <f t="shared" si="1"/>
      </c>
      <c r="G17" s="68">
        <f t="shared" si="2"/>
      </c>
      <c r="H17" s="68">
        <f t="shared" si="3"/>
      </c>
      <c r="I17" s="68">
        <f t="shared" si="4"/>
      </c>
      <c r="J17" s="68">
        <f t="shared" si="5"/>
      </c>
      <c r="K17" s="69"/>
      <c r="L17" s="69"/>
      <c r="M17" s="69"/>
      <c r="N17" s="69"/>
      <c r="O17" s="67"/>
      <c r="Q17" s="63" t="s">
        <v>124</v>
      </c>
    </row>
    <row r="18" spans="1:15" ht="15" customHeight="1">
      <c r="A18" s="66">
        <f>IF('小規模事業者用'!$K$13&gt;=9,A17+1,"")</f>
      </c>
      <c r="B18" s="67"/>
      <c r="C18" s="67"/>
      <c r="D18" s="67"/>
      <c r="E18" s="68">
        <f t="shared" si="0"/>
      </c>
      <c r="F18" s="68">
        <f t="shared" si="1"/>
      </c>
      <c r="G18" s="68">
        <f t="shared" si="2"/>
      </c>
      <c r="H18" s="68">
        <f t="shared" si="3"/>
      </c>
      <c r="I18" s="68">
        <f t="shared" si="4"/>
      </c>
      <c r="J18" s="68">
        <f t="shared" si="5"/>
      </c>
      <c r="K18" s="69"/>
      <c r="L18" s="69"/>
      <c r="M18" s="69"/>
      <c r="N18" s="69"/>
      <c r="O18" s="67"/>
    </row>
    <row r="19" spans="1:15" ht="15" customHeight="1">
      <c r="A19" s="66">
        <f>IF('小規模事業者用'!$K$13&gt;=10,A18+1,"")</f>
      </c>
      <c r="B19" s="67"/>
      <c r="C19" s="67"/>
      <c r="D19" s="67"/>
      <c r="E19" s="68">
        <f t="shared" si="0"/>
      </c>
      <c r="F19" s="68">
        <f t="shared" si="1"/>
      </c>
      <c r="G19" s="68">
        <f t="shared" si="2"/>
      </c>
      <c r="H19" s="68">
        <f t="shared" si="3"/>
      </c>
      <c r="I19" s="68">
        <f t="shared" si="4"/>
      </c>
      <c r="J19" s="68">
        <f t="shared" si="5"/>
      </c>
      <c r="K19" s="69"/>
      <c r="L19" s="69"/>
      <c r="M19" s="69"/>
      <c r="N19" s="69"/>
      <c r="O19" s="67"/>
    </row>
    <row r="20" spans="1:15" ht="15" customHeight="1">
      <c r="A20" s="66">
        <f>IF('小規模事業者用'!$K$13&gt;=11,A19+1,"")</f>
      </c>
      <c r="B20" s="67"/>
      <c r="C20" s="67"/>
      <c r="D20" s="67"/>
      <c r="E20" s="68">
        <f aca="true" t="shared" si="6" ref="E20:E32">IF($C20="","",0)</f>
      </c>
      <c r="F20" s="68">
        <f aca="true" t="shared" si="7" ref="F20:F32">IF($C20="","",1)</f>
      </c>
      <c r="G20" s="68">
        <f aca="true" t="shared" si="8" ref="G20:G32">IF($C20="","",IF($C20="共同生活援助",2,1))</f>
      </c>
      <c r="H20" s="68">
        <f aca="true" t="shared" si="9" ref="H20:H32">IF($C20="","",2)</f>
      </c>
      <c r="I20" s="68">
        <f aca="true" t="shared" si="10" ref="I20:I32">IF($C20="","",9)</f>
      </c>
      <c r="J20" s="68">
        <f aca="true" t="shared" si="11" ref="J20:J32">IF($C20="","",0)</f>
      </c>
      <c r="K20" s="69"/>
      <c r="L20" s="69"/>
      <c r="M20" s="69"/>
      <c r="N20" s="69"/>
      <c r="O20" s="67"/>
    </row>
    <row r="21" spans="1:15" ht="15" customHeight="1">
      <c r="A21" s="66">
        <f>IF('小規模事業者用'!$K$13&gt;=12,A20+1,"")</f>
      </c>
      <c r="B21" s="67"/>
      <c r="C21" s="67"/>
      <c r="D21" s="67"/>
      <c r="E21" s="68">
        <f t="shared" si="6"/>
      </c>
      <c r="F21" s="68">
        <f t="shared" si="7"/>
      </c>
      <c r="G21" s="68">
        <f t="shared" si="8"/>
      </c>
      <c r="H21" s="68">
        <f t="shared" si="9"/>
      </c>
      <c r="I21" s="68">
        <f t="shared" si="10"/>
      </c>
      <c r="J21" s="68">
        <f t="shared" si="11"/>
      </c>
      <c r="K21" s="69"/>
      <c r="L21" s="69"/>
      <c r="M21" s="69"/>
      <c r="N21" s="69"/>
      <c r="O21" s="67"/>
    </row>
    <row r="22" spans="1:15" ht="15" customHeight="1">
      <c r="A22" s="66">
        <f>IF('小規模事業者用'!$K$13&gt;=13,A21+1,"")</f>
      </c>
      <c r="B22" s="67"/>
      <c r="C22" s="67"/>
      <c r="D22" s="67"/>
      <c r="E22" s="68">
        <f t="shared" si="6"/>
      </c>
      <c r="F22" s="68">
        <f t="shared" si="7"/>
      </c>
      <c r="G22" s="68">
        <f t="shared" si="8"/>
      </c>
      <c r="H22" s="68">
        <f t="shared" si="9"/>
      </c>
      <c r="I22" s="68">
        <f t="shared" si="10"/>
      </c>
      <c r="J22" s="68">
        <f t="shared" si="11"/>
      </c>
      <c r="K22" s="69"/>
      <c r="L22" s="69"/>
      <c r="M22" s="69"/>
      <c r="N22" s="69"/>
      <c r="O22" s="67"/>
    </row>
    <row r="23" spans="1:15" ht="15" customHeight="1">
      <c r="A23" s="66">
        <f>IF('小規模事業者用'!$K$13&gt;=14,A22+1,"")</f>
      </c>
      <c r="B23" s="67"/>
      <c r="C23" s="67"/>
      <c r="D23" s="67"/>
      <c r="E23" s="68">
        <f t="shared" si="6"/>
      </c>
      <c r="F23" s="68">
        <f t="shared" si="7"/>
      </c>
      <c r="G23" s="68">
        <f t="shared" si="8"/>
      </c>
      <c r="H23" s="68">
        <f t="shared" si="9"/>
      </c>
      <c r="I23" s="68">
        <f t="shared" si="10"/>
      </c>
      <c r="J23" s="68">
        <f t="shared" si="11"/>
      </c>
      <c r="K23" s="69"/>
      <c r="L23" s="69"/>
      <c r="M23" s="69"/>
      <c r="N23" s="69"/>
      <c r="O23" s="67"/>
    </row>
    <row r="24" spans="1:15" ht="15" customHeight="1">
      <c r="A24" s="66">
        <f>IF('小規模事業者用'!$K$13&gt;=15,A23+1,"")</f>
      </c>
      <c r="B24" s="67"/>
      <c r="C24" s="67"/>
      <c r="D24" s="67"/>
      <c r="E24" s="68">
        <f t="shared" si="6"/>
      </c>
      <c r="F24" s="68">
        <f t="shared" si="7"/>
      </c>
      <c r="G24" s="68">
        <f t="shared" si="8"/>
      </c>
      <c r="H24" s="68">
        <f t="shared" si="9"/>
      </c>
      <c r="I24" s="68">
        <f t="shared" si="10"/>
      </c>
      <c r="J24" s="68">
        <f t="shared" si="11"/>
      </c>
      <c r="K24" s="69"/>
      <c r="L24" s="69"/>
      <c r="M24" s="69"/>
      <c r="N24" s="69"/>
      <c r="O24" s="67"/>
    </row>
    <row r="25" spans="1:15" ht="15" customHeight="1">
      <c r="A25" s="66">
        <f>IF('小規模事業者用'!$K$13&gt;=16,A24+1,"")</f>
      </c>
      <c r="B25" s="67"/>
      <c r="C25" s="67"/>
      <c r="D25" s="67"/>
      <c r="E25" s="68">
        <f t="shared" si="6"/>
      </c>
      <c r="F25" s="68">
        <f t="shared" si="7"/>
      </c>
      <c r="G25" s="68">
        <f t="shared" si="8"/>
      </c>
      <c r="H25" s="68">
        <f t="shared" si="9"/>
      </c>
      <c r="I25" s="68">
        <f t="shared" si="10"/>
      </c>
      <c r="J25" s="68">
        <f t="shared" si="11"/>
      </c>
      <c r="K25" s="69"/>
      <c r="L25" s="69"/>
      <c r="M25" s="69"/>
      <c r="N25" s="69"/>
      <c r="O25" s="67"/>
    </row>
    <row r="26" spans="1:15" ht="15" customHeight="1">
      <c r="A26" s="66">
        <f>IF('小規模事業者用'!$K$13&gt;=17,A25+1,"")</f>
      </c>
      <c r="B26" s="67"/>
      <c r="C26" s="67"/>
      <c r="D26" s="67"/>
      <c r="E26" s="68">
        <f t="shared" si="6"/>
      </c>
      <c r="F26" s="68">
        <f t="shared" si="7"/>
      </c>
      <c r="G26" s="68">
        <f t="shared" si="8"/>
      </c>
      <c r="H26" s="68">
        <f t="shared" si="9"/>
      </c>
      <c r="I26" s="68">
        <f t="shared" si="10"/>
      </c>
      <c r="J26" s="68">
        <f t="shared" si="11"/>
      </c>
      <c r="K26" s="69"/>
      <c r="L26" s="69"/>
      <c r="M26" s="69"/>
      <c r="N26" s="69"/>
      <c r="O26" s="67"/>
    </row>
    <row r="27" spans="1:15" ht="15" customHeight="1">
      <c r="A27" s="66">
        <f>IF('小規模事業者用'!$K$13&gt;=18,A26+1,"")</f>
      </c>
      <c r="B27" s="67"/>
      <c r="C27" s="67"/>
      <c r="D27" s="67"/>
      <c r="E27" s="68">
        <f t="shared" si="6"/>
      </c>
      <c r="F27" s="68">
        <f t="shared" si="7"/>
      </c>
      <c r="G27" s="68">
        <f t="shared" si="8"/>
      </c>
      <c r="H27" s="68">
        <f t="shared" si="9"/>
      </c>
      <c r="I27" s="68">
        <f t="shared" si="10"/>
      </c>
      <c r="J27" s="68">
        <f t="shared" si="11"/>
      </c>
      <c r="K27" s="69"/>
      <c r="L27" s="69"/>
      <c r="M27" s="69"/>
      <c r="N27" s="69"/>
      <c r="O27" s="67"/>
    </row>
    <row r="28" spans="1:15" ht="15" customHeight="1">
      <c r="A28" s="66">
        <f>IF('小規模事業者用'!$K$13&gt;=19,A27+1,"")</f>
      </c>
      <c r="B28" s="67"/>
      <c r="C28" s="67"/>
      <c r="D28" s="67"/>
      <c r="E28" s="68">
        <f t="shared" si="6"/>
      </c>
      <c r="F28" s="68">
        <f t="shared" si="7"/>
      </c>
      <c r="G28" s="68">
        <f t="shared" si="8"/>
      </c>
      <c r="H28" s="68">
        <f t="shared" si="9"/>
      </c>
      <c r="I28" s="68">
        <f t="shared" si="10"/>
      </c>
      <c r="J28" s="68">
        <f t="shared" si="11"/>
      </c>
      <c r="K28" s="69"/>
      <c r="L28" s="69"/>
      <c r="M28" s="69"/>
      <c r="N28" s="69"/>
      <c r="O28" s="67"/>
    </row>
    <row r="29" spans="1:15" ht="15" customHeight="1">
      <c r="A29" s="66">
        <f>IF('小規模事業者用'!$K$13&gt;=20,A28+1,"")</f>
      </c>
      <c r="B29" s="67"/>
      <c r="C29" s="67"/>
      <c r="D29" s="67"/>
      <c r="E29" s="68">
        <f t="shared" si="6"/>
      </c>
      <c r="F29" s="68">
        <f t="shared" si="7"/>
      </c>
      <c r="G29" s="68">
        <f t="shared" si="8"/>
      </c>
      <c r="H29" s="68">
        <f t="shared" si="9"/>
      </c>
      <c r="I29" s="68">
        <f t="shared" si="10"/>
      </c>
      <c r="J29" s="68">
        <f t="shared" si="11"/>
      </c>
      <c r="K29" s="69"/>
      <c r="L29" s="69"/>
      <c r="M29" s="69"/>
      <c r="N29" s="69"/>
      <c r="O29" s="67"/>
    </row>
    <row r="30" spans="1:15" ht="15" customHeight="1">
      <c r="A30" s="66"/>
      <c r="B30" s="70"/>
      <c r="C30" s="70"/>
      <c r="D30" s="70"/>
      <c r="E30" s="68">
        <f t="shared" si="6"/>
      </c>
      <c r="F30" s="68">
        <f t="shared" si="7"/>
      </c>
      <c r="G30" s="68">
        <f t="shared" si="8"/>
      </c>
      <c r="H30" s="68">
        <f t="shared" si="9"/>
      </c>
      <c r="I30" s="68">
        <f t="shared" si="10"/>
      </c>
      <c r="J30" s="68">
        <f t="shared" si="11"/>
      </c>
      <c r="K30" s="68"/>
      <c r="L30" s="68"/>
      <c r="M30" s="68"/>
      <c r="N30" s="68"/>
      <c r="O30" s="70"/>
    </row>
    <row r="31" spans="1:15" ht="15" customHeight="1">
      <c r="A31" s="66"/>
      <c r="B31" s="70"/>
      <c r="C31" s="70"/>
      <c r="D31" s="70"/>
      <c r="E31" s="68">
        <f t="shared" si="6"/>
      </c>
      <c r="F31" s="68">
        <f t="shared" si="7"/>
      </c>
      <c r="G31" s="68">
        <f t="shared" si="8"/>
      </c>
      <c r="H31" s="68">
        <f t="shared" si="9"/>
      </c>
      <c r="I31" s="68">
        <f t="shared" si="10"/>
      </c>
      <c r="J31" s="68">
        <f t="shared" si="11"/>
      </c>
      <c r="K31" s="68"/>
      <c r="L31" s="68"/>
      <c r="M31" s="68"/>
      <c r="N31" s="68"/>
      <c r="O31" s="70"/>
    </row>
    <row r="32" spans="1:15" ht="15" customHeight="1">
      <c r="A32" s="66"/>
      <c r="B32" s="70"/>
      <c r="C32" s="70"/>
      <c r="D32" s="70"/>
      <c r="E32" s="68">
        <f t="shared" si="6"/>
      </c>
      <c r="F32" s="68">
        <f t="shared" si="7"/>
      </c>
      <c r="G32" s="68">
        <f t="shared" si="8"/>
      </c>
      <c r="H32" s="68">
        <f t="shared" si="9"/>
      </c>
      <c r="I32" s="68">
        <f t="shared" si="10"/>
      </c>
      <c r="J32" s="68">
        <f t="shared" si="11"/>
      </c>
      <c r="K32" s="68"/>
      <c r="L32" s="68"/>
      <c r="M32" s="68"/>
      <c r="N32" s="68"/>
      <c r="O32" s="70"/>
    </row>
    <row r="33" spans="1:15" ht="15" customHeight="1">
      <c r="A33" s="66"/>
      <c r="B33" s="70"/>
      <c r="C33" s="70"/>
      <c r="D33" s="70"/>
      <c r="E33" s="68">
        <f aca="true" t="shared" si="12" ref="E33:E42">IF($C33="","",0)</f>
      </c>
      <c r="F33" s="68">
        <f aca="true" t="shared" si="13" ref="F33:F42">IF($C33="","",1)</f>
      </c>
      <c r="G33" s="68">
        <f aca="true" t="shared" si="14" ref="G33:G42">IF($C33="","",IF($C33="共同生活援助",2,1))</f>
      </c>
      <c r="H33" s="68">
        <f aca="true" t="shared" si="15" ref="H33:H42">IF($C33="","",2)</f>
      </c>
      <c r="I33" s="68">
        <f aca="true" t="shared" si="16" ref="I33:I42">IF($C33="","",9)</f>
      </c>
      <c r="J33" s="68">
        <f aca="true" t="shared" si="17" ref="J33:J42">IF($C33="","",0)</f>
      </c>
      <c r="K33" s="68"/>
      <c r="L33" s="68"/>
      <c r="M33" s="68"/>
      <c r="N33" s="68"/>
      <c r="O33" s="70"/>
    </row>
    <row r="34" spans="1:15" ht="15" customHeight="1">
      <c r="A34" s="66"/>
      <c r="B34" s="70"/>
      <c r="C34" s="70"/>
      <c r="D34" s="70"/>
      <c r="E34" s="68">
        <f t="shared" si="12"/>
      </c>
      <c r="F34" s="68">
        <f t="shared" si="13"/>
      </c>
      <c r="G34" s="68">
        <f t="shared" si="14"/>
      </c>
      <c r="H34" s="68">
        <f t="shared" si="15"/>
      </c>
      <c r="I34" s="68">
        <f t="shared" si="16"/>
      </c>
      <c r="J34" s="68">
        <f t="shared" si="17"/>
      </c>
      <c r="K34" s="68"/>
      <c r="L34" s="68"/>
      <c r="M34" s="68"/>
      <c r="N34" s="68"/>
      <c r="O34" s="70"/>
    </row>
    <row r="35" spans="1:15" ht="15" customHeight="1">
      <c r="A35" s="66"/>
      <c r="B35" s="70"/>
      <c r="C35" s="70"/>
      <c r="D35" s="70"/>
      <c r="E35" s="68">
        <f t="shared" si="12"/>
      </c>
      <c r="F35" s="68">
        <f t="shared" si="13"/>
      </c>
      <c r="G35" s="68">
        <f t="shared" si="14"/>
      </c>
      <c r="H35" s="68">
        <f t="shared" si="15"/>
      </c>
      <c r="I35" s="68">
        <f t="shared" si="16"/>
      </c>
      <c r="J35" s="68">
        <f t="shared" si="17"/>
      </c>
      <c r="K35" s="68"/>
      <c r="L35" s="68"/>
      <c r="M35" s="68"/>
      <c r="N35" s="68"/>
      <c r="O35" s="70"/>
    </row>
    <row r="36" spans="1:15" ht="15" customHeight="1">
      <c r="A36" s="66"/>
      <c r="B36" s="70"/>
      <c r="C36" s="70"/>
      <c r="D36" s="70"/>
      <c r="E36" s="68">
        <f t="shared" si="12"/>
      </c>
      <c r="F36" s="68">
        <f t="shared" si="13"/>
      </c>
      <c r="G36" s="68">
        <f t="shared" si="14"/>
      </c>
      <c r="H36" s="68">
        <f t="shared" si="15"/>
      </c>
      <c r="I36" s="68">
        <f t="shared" si="16"/>
      </c>
      <c r="J36" s="68">
        <f t="shared" si="17"/>
      </c>
      <c r="K36" s="68"/>
      <c r="L36" s="68"/>
      <c r="M36" s="68"/>
      <c r="N36" s="68"/>
      <c r="O36" s="70"/>
    </row>
    <row r="37" spans="1:15" ht="15" customHeight="1">
      <c r="A37" s="66"/>
      <c r="B37" s="70"/>
      <c r="C37" s="70"/>
      <c r="D37" s="70"/>
      <c r="E37" s="68">
        <f t="shared" si="12"/>
      </c>
      <c r="F37" s="68">
        <f t="shared" si="13"/>
      </c>
      <c r="G37" s="68">
        <f t="shared" si="14"/>
      </c>
      <c r="H37" s="68">
        <f t="shared" si="15"/>
      </c>
      <c r="I37" s="68">
        <f t="shared" si="16"/>
      </c>
      <c r="J37" s="68">
        <f t="shared" si="17"/>
      </c>
      <c r="K37" s="68"/>
      <c r="L37" s="68"/>
      <c r="M37" s="68"/>
      <c r="N37" s="68"/>
      <c r="O37" s="70"/>
    </row>
    <row r="38" spans="1:15" ht="15" customHeight="1">
      <c r="A38" s="66"/>
      <c r="B38" s="70"/>
      <c r="C38" s="70"/>
      <c r="D38" s="70"/>
      <c r="E38" s="68">
        <f t="shared" si="12"/>
      </c>
      <c r="F38" s="68">
        <f t="shared" si="13"/>
      </c>
      <c r="G38" s="68">
        <f t="shared" si="14"/>
      </c>
      <c r="H38" s="68">
        <f t="shared" si="15"/>
      </c>
      <c r="I38" s="68">
        <f t="shared" si="16"/>
      </c>
      <c r="J38" s="68">
        <f t="shared" si="17"/>
      </c>
      <c r="K38" s="68"/>
      <c r="L38" s="68"/>
      <c r="M38" s="68"/>
      <c r="N38" s="68"/>
      <c r="O38" s="70"/>
    </row>
    <row r="39" spans="1:15" ht="15" customHeight="1">
      <c r="A39" s="66"/>
      <c r="B39" s="70"/>
      <c r="C39" s="70"/>
      <c r="D39" s="70"/>
      <c r="E39" s="68">
        <f t="shared" si="12"/>
      </c>
      <c r="F39" s="68">
        <f t="shared" si="13"/>
      </c>
      <c r="G39" s="68">
        <f t="shared" si="14"/>
      </c>
      <c r="H39" s="68">
        <f t="shared" si="15"/>
      </c>
      <c r="I39" s="68">
        <f t="shared" si="16"/>
      </c>
      <c r="J39" s="68">
        <f t="shared" si="17"/>
      </c>
      <c r="K39" s="68"/>
      <c r="L39" s="68"/>
      <c r="M39" s="68"/>
      <c r="N39" s="68"/>
      <c r="O39" s="70"/>
    </row>
    <row r="40" spans="1:15" ht="15" customHeight="1">
      <c r="A40" s="66"/>
      <c r="B40" s="70"/>
      <c r="C40" s="70"/>
      <c r="D40" s="70"/>
      <c r="E40" s="68">
        <f t="shared" si="12"/>
      </c>
      <c r="F40" s="68">
        <f t="shared" si="13"/>
      </c>
      <c r="G40" s="68">
        <f t="shared" si="14"/>
      </c>
      <c r="H40" s="68">
        <f t="shared" si="15"/>
      </c>
      <c r="I40" s="68">
        <f t="shared" si="16"/>
      </c>
      <c r="J40" s="68">
        <f t="shared" si="17"/>
      </c>
      <c r="K40" s="68"/>
      <c r="L40" s="68"/>
      <c r="M40" s="68"/>
      <c r="N40" s="68"/>
      <c r="O40" s="70"/>
    </row>
    <row r="41" spans="1:15" ht="15" customHeight="1">
      <c r="A41" s="66"/>
      <c r="B41" s="70"/>
      <c r="C41" s="70"/>
      <c r="D41" s="70"/>
      <c r="E41" s="68">
        <f t="shared" si="12"/>
      </c>
      <c r="F41" s="68">
        <f t="shared" si="13"/>
      </c>
      <c r="G41" s="68">
        <f t="shared" si="14"/>
      </c>
      <c r="H41" s="68">
        <f t="shared" si="15"/>
      </c>
      <c r="I41" s="68">
        <f t="shared" si="16"/>
      </c>
      <c r="J41" s="68">
        <f t="shared" si="17"/>
      </c>
      <c r="K41" s="68"/>
      <c r="L41" s="68"/>
      <c r="M41" s="68"/>
      <c r="N41" s="68"/>
      <c r="O41" s="70"/>
    </row>
    <row r="42" spans="1:15" ht="15" customHeight="1">
      <c r="A42" s="66"/>
      <c r="B42" s="70"/>
      <c r="C42" s="70"/>
      <c r="D42" s="70"/>
      <c r="E42" s="68">
        <f t="shared" si="12"/>
      </c>
      <c r="F42" s="68">
        <f t="shared" si="13"/>
      </c>
      <c r="G42" s="68">
        <f t="shared" si="14"/>
      </c>
      <c r="H42" s="68">
        <f t="shared" si="15"/>
      </c>
      <c r="I42" s="68">
        <f t="shared" si="16"/>
      </c>
      <c r="J42" s="68">
        <f t="shared" si="17"/>
      </c>
      <c r="K42" s="68"/>
      <c r="L42" s="68"/>
      <c r="M42" s="68"/>
      <c r="N42" s="68"/>
      <c r="O42" s="70"/>
    </row>
    <row r="43" spans="1:15" ht="15" customHeight="1">
      <c r="A43" s="66"/>
      <c r="B43" s="70"/>
      <c r="C43" s="70"/>
      <c r="D43" s="70"/>
      <c r="E43" s="68">
        <f aca="true" t="shared" si="18" ref="E43:E52">IF($C43="","",0)</f>
      </c>
      <c r="F43" s="68">
        <f aca="true" t="shared" si="19" ref="F43:F52">IF($C43="","",1)</f>
      </c>
      <c r="G43" s="68">
        <f aca="true" t="shared" si="20" ref="G43:G52">IF($C43="","",IF($C43="共同生活援助",2,1))</f>
      </c>
      <c r="H43" s="68">
        <f aca="true" t="shared" si="21" ref="H43:H52">IF($C43="","",2)</f>
      </c>
      <c r="I43" s="68">
        <f aca="true" t="shared" si="22" ref="I43:I52">IF($C43="","",9)</f>
      </c>
      <c r="J43" s="68">
        <f aca="true" t="shared" si="23" ref="J43:J52">IF($C43="","",0)</f>
      </c>
      <c r="K43" s="68"/>
      <c r="L43" s="68"/>
      <c r="M43" s="68"/>
      <c r="N43" s="68"/>
      <c r="O43" s="70"/>
    </row>
    <row r="44" spans="1:15" ht="15" customHeight="1">
      <c r="A44" s="66"/>
      <c r="B44" s="70"/>
      <c r="C44" s="70"/>
      <c r="D44" s="70"/>
      <c r="E44" s="68">
        <f t="shared" si="18"/>
      </c>
      <c r="F44" s="68">
        <f t="shared" si="19"/>
      </c>
      <c r="G44" s="68">
        <f t="shared" si="20"/>
      </c>
      <c r="H44" s="68">
        <f t="shared" si="21"/>
      </c>
      <c r="I44" s="68">
        <f t="shared" si="22"/>
      </c>
      <c r="J44" s="68">
        <f t="shared" si="23"/>
      </c>
      <c r="K44" s="68"/>
      <c r="L44" s="68"/>
      <c r="M44" s="68"/>
      <c r="N44" s="68"/>
      <c r="O44" s="70"/>
    </row>
    <row r="45" spans="1:15" ht="15" customHeight="1">
      <c r="A45" s="66"/>
      <c r="B45" s="70"/>
      <c r="C45" s="70"/>
      <c r="D45" s="70"/>
      <c r="E45" s="68">
        <f t="shared" si="18"/>
      </c>
      <c r="F45" s="68">
        <f t="shared" si="19"/>
      </c>
      <c r="G45" s="68">
        <f t="shared" si="20"/>
      </c>
      <c r="H45" s="68">
        <f t="shared" si="21"/>
      </c>
      <c r="I45" s="68">
        <f t="shared" si="22"/>
      </c>
      <c r="J45" s="68">
        <f t="shared" si="23"/>
      </c>
      <c r="K45" s="68"/>
      <c r="L45" s="68"/>
      <c r="M45" s="68"/>
      <c r="N45" s="68"/>
      <c r="O45" s="70"/>
    </row>
    <row r="46" spans="1:15" ht="15" customHeight="1">
      <c r="A46" s="66"/>
      <c r="B46" s="70"/>
      <c r="C46" s="70"/>
      <c r="D46" s="70"/>
      <c r="E46" s="68">
        <f t="shared" si="18"/>
      </c>
      <c r="F46" s="68">
        <f t="shared" si="19"/>
      </c>
      <c r="G46" s="68">
        <f t="shared" si="20"/>
      </c>
      <c r="H46" s="68">
        <f t="shared" si="21"/>
      </c>
      <c r="I46" s="68">
        <f t="shared" si="22"/>
      </c>
      <c r="J46" s="68">
        <f t="shared" si="23"/>
      </c>
      <c r="K46" s="68"/>
      <c r="L46" s="68"/>
      <c r="M46" s="68"/>
      <c r="N46" s="68"/>
      <c r="O46" s="70"/>
    </row>
    <row r="47" spans="1:15" ht="15" customHeight="1">
      <c r="A47" s="66"/>
      <c r="B47" s="70"/>
      <c r="C47" s="70"/>
      <c r="D47" s="70"/>
      <c r="E47" s="68">
        <f t="shared" si="18"/>
      </c>
      <c r="F47" s="68">
        <f t="shared" si="19"/>
      </c>
      <c r="G47" s="68">
        <f t="shared" si="20"/>
      </c>
      <c r="H47" s="68">
        <f t="shared" si="21"/>
      </c>
      <c r="I47" s="68">
        <f t="shared" si="22"/>
      </c>
      <c r="J47" s="68">
        <f t="shared" si="23"/>
      </c>
      <c r="K47" s="68"/>
      <c r="L47" s="68"/>
      <c r="M47" s="68"/>
      <c r="N47" s="68"/>
      <c r="O47" s="70"/>
    </row>
    <row r="48" spans="1:15" ht="15" customHeight="1">
      <c r="A48" s="66"/>
      <c r="B48" s="70"/>
      <c r="C48" s="70"/>
      <c r="D48" s="70"/>
      <c r="E48" s="68">
        <f t="shared" si="18"/>
      </c>
      <c r="F48" s="68">
        <f t="shared" si="19"/>
      </c>
      <c r="G48" s="68">
        <f t="shared" si="20"/>
      </c>
      <c r="H48" s="68">
        <f t="shared" si="21"/>
      </c>
      <c r="I48" s="68">
        <f t="shared" si="22"/>
      </c>
      <c r="J48" s="68">
        <f t="shared" si="23"/>
      </c>
      <c r="K48" s="68"/>
      <c r="L48" s="68"/>
      <c r="M48" s="68"/>
      <c r="N48" s="68"/>
      <c r="O48" s="70"/>
    </row>
    <row r="49" spans="1:15" ht="15" customHeight="1">
      <c r="A49" s="66"/>
      <c r="B49" s="70"/>
      <c r="C49" s="70"/>
      <c r="D49" s="70"/>
      <c r="E49" s="68">
        <f t="shared" si="18"/>
      </c>
      <c r="F49" s="68">
        <f t="shared" si="19"/>
      </c>
      <c r="G49" s="68">
        <f t="shared" si="20"/>
      </c>
      <c r="H49" s="68">
        <f t="shared" si="21"/>
      </c>
      <c r="I49" s="68">
        <f t="shared" si="22"/>
      </c>
      <c r="J49" s="68">
        <f t="shared" si="23"/>
      </c>
      <c r="K49" s="68"/>
      <c r="L49" s="68"/>
      <c r="M49" s="68"/>
      <c r="N49" s="68"/>
      <c r="O49" s="70"/>
    </row>
    <row r="50" spans="1:15" ht="15" customHeight="1">
      <c r="A50" s="66"/>
      <c r="B50" s="70"/>
      <c r="C50" s="70"/>
      <c r="D50" s="70"/>
      <c r="E50" s="68">
        <f t="shared" si="18"/>
      </c>
      <c r="F50" s="68">
        <f t="shared" si="19"/>
      </c>
      <c r="G50" s="68">
        <f t="shared" si="20"/>
      </c>
      <c r="H50" s="68">
        <f t="shared" si="21"/>
      </c>
      <c r="I50" s="68">
        <f t="shared" si="22"/>
      </c>
      <c r="J50" s="68">
        <f t="shared" si="23"/>
      </c>
      <c r="K50" s="68"/>
      <c r="L50" s="68"/>
      <c r="M50" s="68"/>
      <c r="N50" s="68"/>
      <c r="O50" s="70"/>
    </row>
    <row r="51" spans="1:15" ht="15" customHeight="1">
      <c r="A51" s="66"/>
      <c r="B51" s="70"/>
      <c r="C51" s="70"/>
      <c r="D51" s="70"/>
      <c r="E51" s="68">
        <f t="shared" si="18"/>
      </c>
      <c r="F51" s="68">
        <f t="shared" si="19"/>
      </c>
      <c r="G51" s="68">
        <f t="shared" si="20"/>
      </c>
      <c r="H51" s="68">
        <f t="shared" si="21"/>
      </c>
      <c r="I51" s="68">
        <f t="shared" si="22"/>
      </c>
      <c r="J51" s="68">
        <f t="shared" si="23"/>
      </c>
      <c r="K51" s="68"/>
      <c r="L51" s="68"/>
      <c r="M51" s="68"/>
      <c r="N51" s="68"/>
      <c r="O51" s="70"/>
    </row>
    <row r="52" spans="1:15" ht="15" customHeight="1">
      <c r="A52" s="66"/>
      <c r="B52" s="70"/>
      <c r="C52" s="70"/>
      <c r="D52" s="70"/>
      <c r="E52" s="68">
        <f t="shared" si="18"/>
      </c>
      <c r="F52" s="68">
        <f t="shared" si="19"/>
      </c>
      <c r="G52" s="68">
        <f t="shared" si="20"/>
      </c>
      <c r="H52" s="68">
        <f t="shared" si="21"/>
      </c>
      <c r="I52" s="68">
        <f t="shared" si="22"/>
      </c>
      <c r="J52" s="68">
        <f t="shared" si="23"/>
      </c>
      <c r="K52" s="68"/>
      <c r="L52" s="68"/>
      <c r="M52" s="68"/>
      <c r="N52" s="68"/>
      <c r="O52" s="70"/>
    </row>
    <row r="53" spans="1:15" ht="15" customHeight="1">
      <c r="A53" s="66"/>
      <c r="B53" s="70"/>
      <c r="C53" s="70"/>
      <c r="D53" s="70"/>
      <c r="E53" s="68">
        <f aca="true" t="shared" si="24" ref="E53:E59">IF($C53="","",0)</f>
      </c>
      <c r="F53" s="68">
        <f aca="true" t="shared" si="25" ref="F53:F59">IF($C53="","",1)</f>
      </c>
      <c r="G53" s="68">
        <f aca="true" t="shared" si="26" ref="G53:G59">IF($C53="","",IF($C53="共同生活援助",2,1))</f>
      </c>
      <c r="H53" s="68">
        <f aca="true" t="shared" si="27" ref="H53:H59">IF($C53="","",2)</f>
      </c>
      <c r="I53" s="68">
        <f aca="true" t="shared" si="28" ref="I53:I59">IF($C53="","",9)</f>
      </c>
      <c r="J53" s="68">
        <f aca="true" t="shared" si="29" ref="J53:J59">IF($C53="","",0)</f>
      </c>
      <c r="K53" s="68"/>
      <c r="L53" s="68"/>
      <c r="M53" s="68"/>
      <c r="N53" s="68"/>
      <c r="O53" s="70"/>
    </row>
    <row r="54" spans="1:15" ht="15" customHeight="1">
      <c r="A54" s="66"/>
      <c r="B54" s="70"/>
      <c r="C54" s="70"/>
      <c r="D54" s="70"/>
      <c r="E54" s="68">
        <f t="shared" si="24"/>
      </c>
      <c r="F54" s="68">
        <f t="shared" si="25"/>
      </c>
      <c r="G54" s="68">
        <f t="shared" si="26"/>
      </c>
      <c r="H54" s="68">
        <f t="shared" si="27"/>
      </c>
      <c r="I54" s="68">
        <f t="shared" si="28"/>
      </c>
      <c r="J54" s="68">
        <f t="shared" si="29"/>
      </c>
      <c r="K54" s="68"/>
      <c r="L54" s="68"/>
      <c r="M54" s="68"/>
      <c r="N54" s="68"/>
      <c r="O54" s="70"/>
    </row>
    <row r="55" spans="1:15" ht="15" customHeight="1">
      <c r="A55" s="66"/>
      <c r="B55" s="70"/>
      <c r="C55" s="70"/>
      <c r="D55" s="70"/>
      <c r="E55" s="68">
        <f t="shared" si="24"/>
      </c>
      <c r="F55" s="68">
        <f t="shared" si="25"/>
      </c>
      <c r="G55" s="68">
        <f t="shared" si="26"/>
      </c>
      <c r="H55" s="68">
        <f t="shared" si="27"/>
      </c>
      <c r="I55" s="68">
        <f t="shared" si="28"/>
      </c>
      <c r="J55" s="68">
        <f t="shared" si="29"/>
      </c>
      <c r="K55" s="68"/>
      <c r="L55" s="68"/>
      <c r="M55" s="68"/>
      <c r="N55" s="68"/>
      <c r="O55" s="70"/>
    </row>
    <row r="56" spans="1:15" ht="15" customHeight="1">
      <c r="A56" s="66"/>
      <c r="B56" s="70"/>
      <c r="C56" s="70"/>
      <c r="D56" s="70"/>
      <c r="E56" s="68">
        <f t="shared" si="24"/>
      </c>
      <c r="F56" s="68">
        <f t="shared" si="25"/>
      </c>
      <c r="G56" s="68">
        <f t="shared" si="26"/>
      </c>
      <c r="H56" s="68">
        <f t="shared" si="27"/>
      </c>
      <c r="I56" s="68">
        <f t="shared" si="28"/>
      </c>
      <c r="J56" s="68">
        <f t="shared" si="29"/>
      </c>
      <c r="K56" s="68"/>
      <c r="L56" s="68"/>
      <c r="M56" s="68"/>
      <c r="N56" s="68"/>
      <c r="O56" s="70"/>
    </row>
    <row r="57" spans="1:15" ht="15" customHeight="1">
      <c r="A57" s="66"/>
      <c r="B57" s="70"/>
      <c r="C57" s="70"/>
      <c r="D57" s="70"/>
      <c r="E57" s="68">
        <f t="shared" si="24"/>
      </c>
      <c r="F57" s="68">
        <f t="shared" si="25"/>
      </c>
      <c r="G57" s="68">
        <f t="shared" si="26"/>
      </c>
      <c r="H57" s="68">
        <f t="shared" si="27"/>
      </c>
      <c r="I57" s="68">
        <f t="shared" si="28"/>
      </c>
      <c r="J57" s="68">
        <f t="shared" si="29"/>
      </c>
      <c r="K57" s="68"/>
      <c r="L57" s="68"/>
      <c r="M57" s="68"/>
      <c r="N57" s="68"/>
      <c r="O57" s="70"/>
    </row>
    <row r="58" spans="1:15" ht="15" customHeight="1">
      <c r="A58" s="66"/>
      <c r="B58" s="70"/>
      <c r="C58" s="70"/>
      <c r="D58" s="70"/>
      <c r="E58" s="68">
        <f t="shared" si="24"/>
      </c>
      <c r="F58" s="68">
        <f t="shared" si="25"/>
      </c>
      <c r="G58" s="68">
        <f t="shared" si="26"/>
      </c>
      <c r="H58" s="68">
        <f t="shared" si="27"/>
      </c>
      <c r="I58" s="68">
        <f t="shared" si="28"/>
      </c>
      <c r="J58" s="68">
        <f t="shared" si="29"/>
      </c>
      <c r="K58" s="68"/>
      <c r="L58" s="68"/>
      <c r="M58" s="68"/>
      <c r="N58" s="68"/>
      <c r="O58" s="70"/>
    </row>
    <row r="59" spans="1:15" ht="15" customHeight="1">
      <c r="A59" s="66"/>
      <c r="B59" s="70"/>
      <c r="C59" s="70"/>
      <c r="D59" s="70"/>
      <c r="E59" s="68">
        <f t="shared" si="24"/>
      </c>
      <c r="F59" s="68">
        <f t="shared" si="25"/>
      </c>
      <c r="G59" s="68">
        <f t="shared" si="26"/>
      </c>
      <c r="H59" s="68">
        <f t="shared" si="27"/>
      </c>
      <c r="I59" s="68">
        <f t="shared" si="28"/>
      </c>
      <c r="J59" s="68">
        <f t="shared" si="29"/>
      </c>
      <c r="K59" s="68"/>
      <c r="L59" s="68"/>
      <c r="M59" s="68"/>
      <c r="N59" s="68"/>
      <c r="O59" s="70"/>
    </row>
    <row r="60" spans="2:15" ht="15" customHeight="1">
      <c r="B60" s="415" t="s">
        <v>125</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sheet="1" selectLockedCells="1"/>
  <mergeCells count="6">
    <mergeCell ref="A3:O3"/>
    <mergeCell ref="H4:O4"/>
    <mergeCell ref="A6:B6"/>
    <mergeCell ref="C6:N6"/>
    <mergeCell ref="E9:N9"/>
    <mergeCell ref="B60:O61"/>
  </mergeCells>
  <dataValidations count="3">
    <dataValidation allowBlank="1" showInputMessage="1" showErrorMessage="1" imeMode="hiragana" sqref="B10:B59 O10:O59 C6:N6"/>
    <dataValidation allowBlank="1" showInputMessage="1" showErrorMessage="1" imeMode="halfAlpha" sqref="K10:N59 A10:A59"/>
    <dataValidation type="list" allowBlank="1" showInputMessage="1" showErrorMessage="1" sqref="C10:C59">
      <formula1>$Q$3:$Q$17</formula1>
    </dataValidation>
  </dataValidations>
  <hyperlinks>
    <hyperlink ref="P1" location="小規模事業者用!A1" display="自主点検表へ戻る"/>
  </hyperlinks>
  <printOptions horizontalCentered="1"/>
  <pageMargins left="0.7874015748031497" right="0.5905511811023623"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indexed="50"/>
  </sheetPr>
  <dimension ref="A1:Q61"/>
  <sheetViews>
    <sheetView view="pageBreakPreview" zoomScaleSheetLayoutView="100" zoomScalePageLayoutView="0" workbookViewId="0" topLeftCell="A1">
      <selection activeCell="B10" sqref="B10"/>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spans="1:16" ht="15" customHeight="1">
      <c r="A1" s="63" t="s">
        <v>99</v>
      </c>
      <c r="P1" s="64" t="s">
        <v>100</v>
      </c>
    </row>
    <row r="2" ht="15" customHeight="1">
      <c r="Q2" s="63" t="s">
        <v>101</v>
      </c>
    </row>
    <row r="3" spans="1:17" ht="17.25">
      <c r="A3" s="405" t="s">
        <v>102</v>
      </c>
      <c r="B3" s="405"/>
      <c r="C3" s="405"/>
      <c r="D3" s="405"/>
      <c r="E3" s="405"/>
      <c r="F3" s="405"/>
      <c r="G3" s="405"/>
      <c r="H3" s="405"/>
      <c r="I3" s="405"/>
      <c r="J3" s="405"/>
      <c r="K3" s="405"/>
      <c r="L3" s="405"/>
      <c r="M3" s="405"/>
      <c r="N3" s="405"/>
      <c r="O3" s="405"/>
      <c r="Q3" s="63" t="s">
        <v>126</v>
      </c>
    </row>
    <row r="4" spans="8:17" ht="15" customHeight="1">
      <c r="H4" s="406" t="s">
        <v>127</v>
      </c>
      <c r="I4" s="406"/>
      <c r="J4" s="406"/>
      <c r="K4" s="406"/>
      <c r="L4" s="406"/>
      <c r="M4" s="406"/>
      <c r="N4" s="406"/>
      <c r="O4" s="406"/>
      <c r="Q4" s="63" t="s">
        <v>129</v>
      </c>
    </row>
    <row r="5" ht="15" customHeight="1">
      <c r="Q5" s="63" t="s">
        <v>130</v>
      </c>
    </row>
    <row r="6" spans="1:14" ht="15" customHeight="1">
      <c r="A6" s="407" t="s">
        <v>106</v>
      </c>
      <c r="B6" s="408"/>
      <c r="C6" s="409">
        <f>IF('小規模事業者用'!D3="","",'小規模事業者用'!D3)</f>
      </c>
      <c r="D6" s="410"/>
      <c r="E6" s="410"/>
      <c r="F6" s="410"/>
      <c r="G6" s="410"/>
      <c r="H6" s="410"/>
      <c r="I6" s="410"/>
      <c r="J6" s="410"/>
      <c r="K6" s="410"/>
      <c r="L6" s="410"/>
      <c r="M6" s="410"/>
      <c r="N6" s="411"/>
    </row>
    <row r="7" ht="15" customHeight="1"/>
    <row r="8" ht="15" customHeight="1">
      <c r="A8" s="63" t="s">
        <v>109</v>
      </c>
    </row>
    <row r="9" spans="1:15" ht="15" customHeight="1">
      <c r="A9" s="65" t="s">
        <v>111</v>
      </c>
      <c r="B9" s="65" t="s">
        <v>112</v>
      </c>
      <c r="C9" s="65" t="s">
        <v>113</v>
      </c>
      <c r="D9" s="65" t="s">
        <v>114</v>
      </c>
      <c r="E9" s="412" t="s">
        <v>115</v>
      </c>
      <c r="F9" s="413"/>
      <c r="G9" s="413"/>
      <c r="H9" s="413"/>
      <c r="I9" s="413"/>
      <c r="J9" s="413"/>
      <c r="K9" s="413"/>
      <c r="L9" s="413"/>
      <c r="M9" s="413"/>
      <c r="N9" s="414"/>
      <c r="O9" s="65" t="s">
        <v>116</v>
      </c>
    </row>
    <row r="10" spans="1:15" ht="15" customHeight="1">
      <c r="A10" s="71">
        <f>IF('小規模事業者用'!$K$15&gt;=1,1,"")</f>
      </c>
      <c r="B10" s="67"/>
      <c r="C10" s="67"/>
      <c r="D10" s="67"/>
      <c r="E10" s="68">
        <f aca="true" t="shared" si="0" ref="E10:E19">IF($C10="","",0)</f>
      </c>
      <c r="F10" s="68">
        <f aca="true" t="shared" si="1" ref="F10:F19">IF($C10="","",1)</f>
      </c>
      <c r="G10" s="68">
        <f aca="true" t="shared" si="2" ref="G10:G19">IF($C10="","",3)</f>
      </c>
      <c r="H10" s="68">
        <f aca="true" t="shared" si="3" ref="H10:H19">IF($C10="","",2)</f>
      </c>
      <c r="I10" s="68">
        <f aca="true" t="shared" si="4" ref="I10:I19">IF($C10="","",9)</f>
      </c>
      <c r="J10" s="68">
        <f aca="true" t="shared" si="5" ref="J10:J19">IF($C10="","",0)</f>
      </c>
      <c r="K10" s="69"/>
      <c r="L10" s="69"/>
      <c r="M10" s="69"/>
      <c r="N10" s="69"/>
      <c r="O10" s="67"/>
    </row>
    <row r="11" spans="1:15" ht="15" customHeight="1">
      <c r="A11" s="71">
        <f>IF('小規模事業者用'!$K$15&gt;=2,A10+1,"")</f>
      </c>
      <c r="B11" s="67"/>
      <c r="C11" s="67"/>
      <c r="D11" s="67"/>
      <c r="E11" s="68">
        <f t="shared" si="0"/>
      </c>
      <c r="F11" s="68">
        <f t="shared" si="1"/>
      </c>
      <c r="G11" s="68">
        <f t="shared" si="2"/>
      </c>
      <c r="H11" s="68">
        <f t="shared" si="3"/>
      </c>
      <c r="I11" s="68">
        <f t="shared" si="4"/>
      </c>
      <c r="J11" s="68">
        <f t="shared" si="5"/>
      </c>
      <c r="K11" s="69"/>
      <c r="L11" s="69"/>
      <c r="M11" s="69"/>
      <c r="N11" s="69"/>
      <c r="O11" s="67"/>
    </row>
    <row r="12" spans="1:15" ht="15" customHeight="1">
      <c r="A12" s="71">
        <f>IF('小規模事業者用'!$K$15&gt;=3,A11+1,"")</f>
      </c>
      <c r="B12" s="67"/>
      <c r="C12" s="67"/>
      <c r="D12" s="67"/>
      <c r="E12" s="68">
        <f t="shared" si="0"/>
      </c>
      <c r="F12" s="68">
        <f t="shared" si="1"/>
      </c>
      <c r="G12" s="68">
        <f t="shared" si="2"/>
      </c>
      <c r="H12" s="68">
        <f t="shared" si="3"/>
      </c>
      <c r="I12" s="68">
        <f t="shared" si="4"/>
      </c>
      <c r="J12" s="68">
        <f t="shared" si="5"/>
      </c>
      <c r="K12" s="69"/>
      <c r="L12" s="69"/>
      <c r="M12" s="69"/>
      <c r="N12" s="69"/>
      <c r="O12" s="67"/>
    </row>
    <row r="13" spans="1:15" ht="15" customHeight="1">
      <c r="A13" s="71">
        <f>IF('小規模事業者用'!$K$15&gt;=4,A12+1,"")</f>
      </c>
      <c r="B13" s="67"/>
      <c r="C13" s="67"/>
      <c r="D13" s="67"/>
      <c r="E13" s="68">
        <f t="shared" si="0"/>
      </c>
      <c r="F13" s="68">
        <f t="shared" si="1"/>
      </c>
      <c r="G13" s="68">
        <f t="shared" si="2"/>
      </c>
      <c r="H13" s="68">
        <f t="shared" si="3"/>
      </c>
      <c r="I13" s="68">
        <f t="shared" si="4"/>
      </c>
      <c r="J13" s="68">
        <f t="shared" si="5"/>
      </c>
      <c r="K13" s="69"/>
      <c r="L13" s="69"/>
      <c r="M13" s="69"/>
      <c r="N13" s="69"/>
      <c r="O13" s="67"/>
    </row>
    <row r="14" spans="1:15" ht="15" customHeight="1">
      <c r="A14" s="71">
        <f>IF('小規模事業者用'!$K$15&gt;=5,A13+1,"")</f>
      </c>
      <c r="B14" s="67"/>
      <c r="C14" s="67"/>
      <c r="D14" s="67"/>
      <c r="E14" s="68">
        <f t="shared" si="0"/>
      </c>
      <c r="F14" s="68">
        <f t="shared" si="1"/>
      </c>
      <c r="G14" s="68">
        <f t="shared" si="2"/>
      </c>
      <c r="H14" s="68">
        <f t="shared" si="3"/>
      </c>
      <c r="I14" s="68">
        <f t="shared" si="4"/>
      </c>
      <c r="J14" s="68">
        <f t="shared" si="5"/>
      </c>
      <c r="K14" s="69"/>
      <c r="L14" s="69"/>
      <c r="M14" s="69"/>
      <c r="N14" s="69"/>
      <c r="O14" s="67"/>
    </row>
    <row r="15" spans="1:15" ht="15" customHeight="1">
      <c r="A15" s="71">
        <f>IF('小規模事業者用'!$K$15&gt;=6,A14+1,"")</f>
      </c>
      <c r="B15" s="67"/>
      <c r="C15" s="67"/>
      <c r="D15" s="67"/>
      <c r="E15" s="68">
        <f t="shared" si="0"/>
      </c>
      <c r="F15" s="68">
        <f t="shared" si="1"/>
      </c>
      <c r="G15" s="68">
        <f t="shared" si="2"/>
      </c>
      <c r="H15" s="68">
        <f t="shared" si="3"/>
      </c>
      <c r="I15" s="68">
        <f t="shared" si="4"/>
      </c>
      <c r="J15" s="68">
        <f t="shared" si="5"/>
      </c>
      <c r="K15" s="69"/>
      <c r="L15" s="69"/>
      <c r="M15" s="69"/>
      <c r="N15" s="69"/>
      <c r="O15" s="67"/>
    </row>
    <row r="16" spans="1:15" ht="15" customHeight="1">
      <c r="A16" s="71">
        <f>IF('小規模事業者用'!$K$15&gt;=7,A15+1,"")</f>
      </c>
      <c r="B16" s="67"/>
      <c r="C16" s="67"/>
      <c r="D16" s="67"/>
      <c r="E16" s="68">
        <f t="shared" si="0"/>
      </c>
      <c r="F16" s="68">
        <f t="shared" si="1"/>
      </c>
      <c r="G16" s="68">
        <f t="shared" si="2"/>
      </c>
      <c r="H16" s="68">
        <f t="shared" si="3"/>
      </c>
      <c r="I16" s="68">
        <f t="shared" si="4"/>
      </c>
      <c r="J16" s="68">
        <f t="shared" si="5"/>
      </c>
      <c r="K16" s="69"/>
      <c r="L16" s="69"/>
      <c r="M16" s="69"/>
      <c r="N16" s="69"/>
      <c r="O16" s="67"/>
    </row>
    <row r="17" spans="1:15" ht="15" customHeight="1">
      <c r="A17" s="71">
        <f>IF('小規模事業者用'!$K$15&gt;=8,A16+1,"")</f>
      </c>
      <c r="B17" s="67"/>
      <c r="C17" s="67"/>
      <c r="D17" s="67"/>
      <c r="E17" s="68">
        <f t="shared" si="0"/>
      </c>
      <c r="F17" s="68">
        <f t="shared" si="1"/>
      </c>
      <c r="G17" s="68">
        <f t="shared" si="2"/>
      </c>
      <c r="H17" s="68">
        <f t="shared" si="3"/>
      </c>
      <c r="I17" s="68">
        <f t="shared" si="4"/>
      </c>
      <c r="J17" s="68">
        <f t="shared" si="5"/>
      </c>
      <c r="K17" s="69"/>
      <c r="L17" s="69"/>
      <c r="M17" s="69"/>
      <c r="N17" s="69"/>
      <c r="O17" s="67"/>
    </row>
    <row r="18" spans="1:15" ht="15" customHeight="1">
      <c r="A18" s="71">
        <f>IF('小規模事業者用'!$K$15&gt;=9,A17+1,"")</f>
      </c>
      <c r="B18" s="67"/>
      <c r="C18" s="67"/>
      <c r="D18" s="67"/>
      <c r="E18" s="68">
        <f t="shared" si="0"/>
      </c>
      <c r="F18" s="68">
        <f t="shared" si="1"/>
      </c>
      <c r="G18" s="68">
        <f t="shared" si="2"/>
      </c>
      <c r="H18" s="68">
        <f t="shared" si="3"/>
      </c>
      <c r="I18" s="68">
        <f t="shared" si="4"/>
      </c>
      <c r="J18" s="68">
        <f t="shared" si="5"/>
      </c>
      <c r="K18" s="69"/>
      <c r="L18" s="69"/>
      <c r="M18" s="69"/>
      <c r="N18" s="69"/>
      <c r="O18" s="67"/>
    </row>
    <row r="19" spans="1:15" ht="15" customHeight="1">
      <c r="A19" s="71">
        <f>IF('小規模事業者用'!$K$15&gt;=10,A18+1,"")</f>
      </c>
      <c r="B19" s="67"/>
      <c r="C19" s="67"/>
      <c r="D19" s="67"/>
      <c r="E19" s="68">
        <f t="shared" si="0"/>
      </c>
      <c r="F19" s="68">
        <f t="shared" si="1"/>
      </c>
      <c r="G19" s="68">
        <f t="shared" si="2"/>
      </c>
      <c r="H19" s="68">
        <f t="shared" si="3"/>
      </c>
      <c r="I19" s="68">
        <f t="shared" si="4"/>
      </c>
      <c r="J19" s="68">
        <f t="shared" si="5"/>
      </c>
      <c r="K19" s="69"/>
      <c r="L19" s="69"/>
      <c r="M19" s="69"/>
      <c r="N19" s="69"/>
      <c r="O19" s="67"/>
    </row>
    <row r="20" spans="1:15" ht="15" customHeight="1">
      <c r="A20" s="71">
        <f>IF('小規模事業者用'!$K$15&gt;=11,A19+1,"")</f>
      </c>
      <c r="B20" s="67"/>
      <c r="C20" s="67"/>
      <c r="D20" s="67"/>
      <c r="E20" s="68">
        <f aca="true" t="shared" si="6" ref="E20:E32">IF($C20="","",0)</f>
      </c>
      <c r="F20" s="68">
        <f aca="true" t="shared" si="7" ref="F20:F32">IF($C20="","",1)</f>
      </c>
      <c r="G20" s="68">
        <f aca="true" t="shared" si="8" ref="G20:G32">IF($C20="","",3)</f>
      </c>
      <c r="H20" s="68">
        <f aca="true" t="shared" si="9" ref="H20:H32">IF($C20="","",2)</f>
      </c>
      <c r="I20" s="68">
        <f aca="true" t="shared" si="10" ref="I20:I32">IF($C20="","",9)</f>
      </c>
      <c r="J20" s="68">
        <f aca="true" t="shared" si="11" ref="J20:J32">IF($C20="","",0)</f>
      </c>
      <c r="K20" s="69"/>
      <c r="L20" s="69"/>
      <c r="M20" s="69"/>
      <c r="N20" s="69"/>
      <c r="O20" s="67"/>
    </row>
    <row r="21" spans="1:15" ht="15" customHeight="1">
      <c r="A21" s="71">
        <f>IF('小規模事業者用'!$K$15&gt;=12,A20+1,"")</f>
      </c>
      <c r="B21" s="67"/>
      <c r="C21" s="67"/>
      <c r="D21" s="67"/>
      <c r="E21" s="68">
        <f t="shared" si="6"/>
      </c>
      <c r="F21" s="68">
        <f t="shared" si="7"/>
      </c>
      <c r="G21" s="68">
        <f t="shared" si="8"/>
      </c>
      <c r="H21" s="68">
        <f t="shared" si="9"/>
      </c>
      <c r="I21" s="68">
        <f t="shared" si="10"/>
      </c>
      <c r="J21" s="68">
        <f t="shared" si="11"/>
      </c>
      <c r="K21" s="69"/>
      <c r="L21" s="69"/>
      <c r="M21" s="69"/>
      <c r="N21" s="69"/>
      <c r="O21" s="67"/>
    </row>
    <row r="22" spans="1:15" ht="15" customHeight="1">
      <c r="A22" s="71">
        <f>IF('小規模事業者用'!$K$15&gt;=13,A21+1,"")</f>
      </c>
      <c r="B22" s="67"/>
      <c r="C22" s="67"/>
      <c r="D22" s="67"/>
      <c r="E22" s="68">
        <f t="shared" si="6"/>
      </c>
      <c r="F22" s="68">
        <f t="shared" si="7"/>
      </c>
      <c r="G22" s="68">
        <f t="shared" si="8"/>
      </c>
      <c r="H22" s="68">
        <f t="shared" si="9"/>
      </c>
      <c r="I22" s="68">
        <f t="shared" si="10"/>
      </c>
      <c r="J22" s="68">
        <f t="shared" si="11"/>
      </c>
      <c r="K22" s="69"/>
      <c r="L22" s="69"/>
      <c r="M22" s="69"/>
      <c r="N22" s="69"/>
      <c r="O22" s="67"/>
    </row>
    <row r="23" spans="1:15" ht="15" customHeight="1">
      <c r="A23" s="71">
        <f>IF('小規模事業者用'!$K$15&gt;=14,A22+1,"")</f>
      </c>
      <c r="B23" s="67"/>
      <c r="C23" s="67"/>
      <c r="D23" s="67"/>
      <c r="E23" s="68">
        <f t="shared" si="6"/>
      </c>
      <c r="F23" s="68">
        <f t="shared" si="7"/>
      </c>
      <c r="G23" s="68">
        <f t="shared" si="8"/>
      </c>
      <c r="H23" s="68">
        <f t="shared" si="9"/>
      </c>
      <c r="I23" s="68">
        <f t="shared" si="10"/>
      </c>
      <c r="J23" s="68">
        <f t="shared" si="11"/>
      </c>
      <c r="K23" s="69"/>
      <c r="L23" s="69"/>
      <c r="M23" s="69"/>
      <c r="N23" s="69"/>
      <c r="O23" s="67"/>
    </row>
    <row r="24" spans="1:15" ht="15" customHeight="1">
      <c r="A24" s="71">
        <f>IF('小規模事業者用'!$K$15&gt;=15,A23+1,"")</f>
      </c>
      <c r="B24" s="67"/>
      <c r="C24" s="67"/>
      <c r="D24" s="67"/>
      <c r="E24" s="68">
        <f t="shared" si="6"/>
      </c>
      <c r="F24" s="68">
        <f t="shared" si="7"/>
      </c>
      <c r="G24" s="68">
        <f t="shared" si="8"/>
      </c>
      <c r="H24" s="68">
        <f t="shared" si="9"/>
      </c>
      <c r="I24" s="68">
        <f t="shared" si="10"/>
      </c>
      <c r="J24" s="68">
        <f t="shared" si="11"/>
      </c>
      <c r="K24" s="69"/>
      <c r="L24" s="69"/>
      <c r="M24" s="69"/>
      <c r="N24" s="69"/>
      <c r="O24" s="67"/>
    </row>
    <row r="25" spans="1:15" ht="15" customHeight="1">
      <c r="A25" s="71">
        <f>IF('小規模事業者用'!$K$15&gt;=16,A24+1,"")</f>
      </c>
      <c r="B25" s="67"/>
      <c r="C25" s="67"/>
      <c r="D25" s="67"/>
      <c r="E25" s="68">
        <f t="shared" si="6"/>
      </c>
      <c r="F25" s="68">
        <f t="shared" si="7"/>
      </c>
      <c r="G25" s="68">
        <f t="shared" si="8"/>
      </c>
      <c r="H25" s="68">
        <f t="shared" si="9"/>
      </c>
      <c r="I25" s="68">
        <f t="shared" si="10"/>
      </c>
      <c r="J25" s="68">
        <f t="shared" si="11"/>
      </c>
      <c r="K25" s="69"/>
      <c r="L25" s="69"/>
      <c r="M25" s="69"/>
      <c r="N25" s="69"/>
      <c r="O25" s="67"/>
    </row>
    <row r="26" spans="1:15" ht="15" customHeight="1">
      <c r="A26" s="71">
        <f>IF('小規模事業者用'!$K$15&gt;=17,A25+1,"")</f>
      </c>
      <c r="B26" s="67"/>
      <c r="C26" s="67"/>
      <c r="D26" s="67"/>
      <c r="E26" s="68">
        <f t="shared" si="6"/>
      </c>
      <c r="F26" s="68">
        <f t="shared" si="7"/>
      </c>
      <c r="G26" s="68">
        <f t="shared" si="8"/>
      </c>
      <c r="H26" s="68">
        <f t="shared" si="9"/>
      </c>
      <c r="I26" s="68">
        <f t="shared" si="10"/>
      </c>
      <c r="J26" s="68">
        <f t="shared" si="11"/>
      </c>
      <c r="K26" s="69"/>
      <c r="L26" s="69"/>
      <c r="M26" s="69"/>
      <c r="N26" s="69"/>
      <c r="O26" s="67"/>
    </row>
    <row r="27" spans="1:15" ht="15" customHeight="1">
      <c r="A27" s="71">
        <f>IF('小規模事業者用'!$K$15&gt;=18,A26+1,"")</f>
      </c>
      <c r="B27" s="67"/>
      <c r="C27" s="67"/>
      <c r="D27" s="67"/>
      <c r="E27" s="68">
        <f t="shared" si="6"/>
      </c>
      <c r="F27" s="68">
        <f t="shared" si="7"/>
      </c>
      <c r="G27" s="68">
        <f t="shared" si="8"/>
      </c>
      <c r="H27" s="68">
        <f t="shared" si="9"/>
      </c>
      <c r="I27" s="68">
        <f t="shared" si="10"/>
      </c>
      <c r="J27" s="68">
        <f t="shared" si="11"/>
      </c>
      <c r="K27" s="69"/>
      <c r="L27" s="69"/>
      <c r="M27" s="69"/>
      <c r="N27" s="69"/>
      <c r="O27" s="67"/>
    </row>
    <row r="28" spans="1:15" ht="15" customHeight="1">
      <c r="A28" s="71">
        <f>IF('小規模事業者用'!$K$15&gt;=19,A27+1,"")</f>
      </c>
      <c r="B28" s="67"/>
      <c r="C28" s="67"/>
      <c r="D28" s="67"/>
      <c r="E28" s="68">
        <f t="shared" si="6"/>
      </c>
      <c r="F28" s="68">
        <f t="shared" si="7"/>
      </c>
      <c r="G28" s="68">
        <f t="shared" si="8"/>
      </c>
      <c r="H28" s="68">
        <f t="shared" si="9"/>
      </c>
      <c r="I28" s="68">
        <f t="shared" si="10"/>
      </c>
      <c r="J28" s="68">
        <f t="shared" si="11"/>
      </c>
      <c r="K28" s="69"/>
      <c r="L28" s="69"/>
      <c r="M28" s="69"/>
      <c r="N28" s="69"/>
      <c r="O28" s="67"/>
    </row>
    <row r="29" spans="1:15" ht="15" customHeight="1">
      <c r="A29" s="71">
        <f>IF('小規模事業者用'!$K$15&gt;=20,A28+1,"")</f>
      </c>
      <c r="B29" s="67"/>
      <c r="C29" s="67"/>
      <c r="D29" s="67"/>
      <c r="E29" s="68">
        <f t="shared" si="6"/>
      </c>
      <c r="F29" s="68">
        <f t="shared" si="7"/>
      </c>
      <c r="G29" s="68">
        <f t="shared" si="8"/>
      </c>
      <c r="H29" s="68">
        <f t="shared" si="9"/>
      </c>
      <c r="I29" s="68">
        <f t="shared" si="10"/>
      </c>
      <c r="J29" s="68">
        <f t="shared" si="11"/>
      </c>
      <c r="K29" s="69"/>
      <c r="L29" s="69"/>
      <c r="M29" s="69"/>
      <c r="N29" s="69"/>
      <c r="O29" s="67"/>
    </row>
    <row r="30" spans="1:15" ht="15" customHeight="1">
      <c r="A30" s="71"/>
      <c r="B30" s="70"/>
      <c r="C30" s="70"/>
      <c r="D30" s="70"/>
      <c r="E30" s="68">
        <f t="shared" si="6"/>
      </c>
      <c r="F30" s="68">
        <f t="shared" si="7"/>
      </c>
      <c r="G30" s="68">
        <f t="shared" si="8"/>
      </c>
      <c r="H30" s="68">
        <f t="shared" si="9"/>
      </c>
      <c r="I30" s="68">
        <f t="shared" si="10"/>
      </c>
      <c r="J30" s="68">
        <f t="shared" si="11"/>
      </c>
      <c r="K30" s="68"/>
      <c r="L30" s="68"/>
      <c r="M30" s="68"/>
      <c r="N30" s="68"/>
      <c r="O30" s="70"/>
    </row>
    <row r="31" spans="1:15" ht="15" customHeight="1">
      <c r="A31" s="71"/>
      <c r="B31" s="70"/>
      <c r="C31" s="70"/>
      <c r="D31" s="70"/>
      <c r="E31" s="68">
        <f t="shared" si="6"/>
      </c>
      <c r="F31" s="68">
        <f t="shared" si="7"/>
      </c>
      <c r="G31" s="68">
        <f t="shared" si="8"/>
      </c>
      <c r="H31" s="68">
        <f t="shared" si="9"/>
      </c>
      <c r="I31" s="68">
        <f t="shared" si="10"/>
      </c>
      <c r="J31" s="68">
        <f t="shared" si="11"/>
      </c>
      <c r="K31" s="68"/>
      <c r="L31" s="68"/>
      <c r="M31" s="68"/>
      <c r="N31" s="68"/>
      <c r="O31" s="70"/>
    </row>
    <row r="32" spans="1:15" ht="15" customHeight="1">
      <c r="A32" s="71"/>
      <c r="B32" s="70"/>
      <c r="C32" s="70"/>
      <c r="D32" s="70"/>
      <c r="E32" s="68">
        <f t="shared" si="6"/>
      </c>
      <c r="F32" s="68">
        <f t="shared" si="7"/>
      </c>
      <c r="G32" s="68">
        <f t="shared" si="8"/>
      </c>
      <c r="H32" s="68">
        <f t="shared" si="9"/>
      </c>
      <c r="I32" s="68">
        <f t="shared" si="10"/>
      </c>
      <c r="J32" s="68">
        <f t="shared" si="11"/>
      </c>
      <c r="K32" s="68"/>
      <c r="L32" s="68"/>
      <c r="M32" s="68"/>
      <c r="N32" s="68"/>
      <c r="O32" s="70"/>
    </row>
    <row r="33" spans="1:15" ht="15" customHeight="1">
      <c r="A33" s="71"/>
      <c r="B33" s="70"/>
      <c r="C33" s="70"/>
      <c r="D33" s="70"/>
      <c r="E33" s="68">
        <f aca="true" t="shared" si="12" ref="E33:E42">IF($C33="","",0)</f>
      </c>
      <c r="F33" s="68">
        <f aca="true" t="shared" si="13" ref="F33:F42">IF($C33="","",1)</f>
      </c>
      <c r="G33" s="68">
        <f aca="true" t="shared" si="14" ref="G33:G42">IF($C33="","",3)</f>
      </c>
      <c r="H33" s="68">
        <f aca="true" t="shared" si="15" ref="H33:H42">IF($C33="","",2)</f>
      </c>
      <c r="I33" s="68">
        <f aca="true" t="shared" si="16" ref="I33:I42">IF($C33="","",9)</f>
      </c>
      <c r="J33" s="68">
        <f aca="true" t="shared" si="17" ref="J33:J42">IF($C33="","",0)</f>
      </c>
      <c r="K33" s="68"/>
      <c r="L33" s="68"/>
      <c r="M33" s="68"/>
      <c r="N33" s="68"/>
      <c r="O33" s="70"/>
    </row>
    <row r="34" spans="1:15" ht="15" customHeight="1">
      <c r="A34" s="71"/>
      <c r="B34" s="70"/>
      <c r="C34" s="70"/>
      <c r="D34" s="70"/>
      <c r="E34" s="68">
        <f t="shared" si="12"/>
      </c>
      <c r="F34" s="68">
        <f t="shared" si="13"/>
      </c>
      <c r="G34" s="68">
        <f t="shared" si="14"/>
      </c>
      <c r="H34" s="68">
        <f t="shared" si="15"/>
      </c>
      <c r="I34" s="68">
        <f t="shared" si="16"/>
      </c>
      <c r="J34" s="68">
        <f t="shared" si="17"/>
      </c>
      <c r="K34" s="68"/>
      <c r="L34" s="68"/>
      <c r="M34" s="68"/>
      <c r="N34" s="68"/>
      <c r="O34" s="70"/>
    </row>
    <row r="35" spans="1:15" ht="15" customHeight="1">
      <c r="A35" s="71"/>
      <c r="B35" s="70"/>
      <c r="C35" s="70"/>
      <c r="D35" s="70"/>
      <c r="E35" s="68">
        <f t="shared" si="12"/>
      </c>
      <c r="F35" s="68">
        <f t="shared" si="13"/>
      </c>
      <c r="G35" s="68">
        <f t="shared" si="14"/>
      </c>
      <c r="H35" s="68">
        <f t="shared" si="15"/>
      </c>
      <c r="I35" s="68">
        <f t="shared" si="16"/>
      </c>
      <c r="J35" s="68">
        <f t="shared" si="17"/>
      </c>
      <c r="K35" s="68"/>
      <c r="L35" s="68"/>
      <c r="M35" s="68"/>
      <c r="N35" s="68"/>
      <c r="O35" s="70"/>
    </row>
    <row r="36" spans="1:15" ht="15" customHeight="1">
      <c r="A36" s="71"/>
      <c r="B36" s="70"/>
      <c r="C36" s="70"/>
      <c r="D36" s="70"/>
      <c r="E36" s="68">
        <f t="shared" si="12"/>
      </c>
      <c r="F36" s="68">
        <f t="shared" si="13"/>
      </c>
      <c r="G36" s="68">
        <f t="shared" si="14"/>
      </c>
      <c r="H36" s="68">
        <f t="shared" si="15"/>
      </c>
      <c r="I36" s="68">
        <f t="shared" si="16"/>
      </c>
      <c r="J36" s="68">
        <f t="shared" si="17"/>
      </c>
      <c r="K36" s="68"/>
      <c r="L36" s="68"/>
      <c r="M36" s="68"/>
      <c r="N36" s="68"/>
      <c r="O36" s="70"/>
    </row>
    <row r="37" spans="1:15" ht="15" customHeight="1">
      <c r="A37" s="71"/>
      <c r="B37" s="70"/>
      <c r="C37" s="70"/>
      <c r="D37" s="70"/>
      <c r="E37" s="68">
        <f t="shared" si="12"/>
      </c>
      <c r="F37" s="68">
        <f t="shared" si="13"/>
      </c>
      <c r="G37" s="68">
        <f t="shared" si="14"/>
      </c>
      <c r="H37" s="68">
        <f t="shared" si="15"/>
      </c>
      <c r="I37" s="68">
        <f t="shared" si="16"/>
      </c>
      <c r="J37" s="68">
        <f t="shared" si="17"/>
      </c>
      <c r="K37" s="68"/>
      <c r="L37" s="68"/>
      <c r="M37" s="68"/>
      <c r="N37" s="68"/>
      <c r="O37" s="70"/>
    </row>
    <row r="38" spans="1:15" ht="15" customHeight="1">
      <c r="A38" s="71"/>
      <c r="B38" s="70"/>
      <c r="C38" s="70"/>
      <c r="D38" s="70"/>
      <c r="E38" s="68">
        <f t="shared" si="12"/>
      </c>
      <c r="F38" s="68">
        <f t="shared" si="13"/>
      </c>
      <c r="G38" s="68">
        <f t="shared" si="14"/>
      </c>
      <c r="H38" s="68">
        <f t="shared" si="15"/>
      </c>
      <c r="I38" s="68">
        <f t="shared" si="16"/>
      </c>
      <c r="J38" s="68">
        <f t="shared" si="17"/>
      </c>
      <c r="K38" s="68"/>
      <c r="L38" s="68"/>
      <c r="M38" s="68"/>
      <c r="N38" s="68"/>
      <c r="O38" s="70"/>
    </row>
    <row r="39" spans="1:15" ht="15" customHeight="1">
      <c r="A39" s="71"/>
      <c r="B39" s="70"/>
      <c r="C39" s="70"/>
      <c r="D39" s="70"/>
      <c r="E39" s="68">
        <f t="shared" si="12"/>
      </c>
      <c r="F39" s="68">
        <f t="shared" si="13"/>
      </c>
      <c r="G39" s="68">
        <f t="shared" si="14"/>
      </c>
      <c r="H39" s="68">
        <f t="shared" si="15"/>
      </c>
      <c r="I39" s="68">
        <f t="shared" si="16"/>
      </c>
      <c r="J39" s="68">
        <f t="shared" si="17"/>
      </c>
      <c r="K39" s="68"/>
      <c r="L39" s="68"/>
      <c r="M39" s="68"/>
      <c r="N39" s="68"/>
      <c r="O39" s="70"/>
    </row>
    <row r="40" spans="1:15" ht="15" customHeight="1">
      <c r="A40" s="71"/>
      <c r="B40" s="70"/>
      <c r="C40" s="70"/>
      <c r="D40" s="70"/>
      <c r="E40" s="68">
        <f t="shared" si="12"/>
      </c>
      <c r="F40" s="68">
        <f t="shared" si="13"/>
      </c>
      <c r="G40" s="68">
        <f t="shared" si="14"/>
      </c>
      <c r="H40" s="68">
        <f t="shared" si="15"/>
      </c>
      <c r="I40" s="68">
        <f t="shared" si="16"/>
      </c>
      <c r="J40" s="68">
        <f t="shared" si="17"/>
      </c>
      <c r="K40" s="68"/>
      <c r="L40" s="68"/>
      <c r="M40" s="68"/>
      <c r="N40" s="68"/>
      <c r="O40" s="70"/>
    </row>
    <row r="41" spans="1:15" ht="15" customHeight="1">
      <c r="A41" s="71"/>
      <c r="B41" s="70"/>
      <c r="C41" s="70"/>
      <c r="D41" s="70"/>
      <c r="E41" s="68">
        <f t="shared" si="12"/>
      </c>
      <c r="F41" s="68">
        <f t="shared" si="13"/>
      </c>
      <c r="G41" s="68">
        <f t="shared" si="14"/>
      </c>
      <c r="H41" s="68">
        <f t="shared" si="15"/>
      </c>
      <c r="I41" s="68">
        <f t="shared" si="16"/>
      </c>
      <c r="J41" s="68">
        <f t="shared" si="17"/>
      </c>
      <c r="K41" s="68"/>
      <c r="L41" s="68"/>
      <c r="M41" s="68"/>
      <c r="N41" s="68"/>
      <c r="O41" s="70"/>
    </row>
    <row r="42" spans="1:15" ht="15" customHeight="1">
      <c r="A42" s="71"/>
      <c r="B42" s="70"/>
      <c r="C42" s="70"/>
      <c r="D42" s="70"/>
      <c r="E42" s="68">
        <f t="shared" si="12"/>
      </c>
      <c r="F42" s="68">
        <f t="shared" si="13"/>
      </c>
      <c r="G42" s="68">
        <f t="shared" si="14"/>
      </c>
      <c r="H42" s="68">
        <f t="shared" si="15"/>
      </c>
      <c r="I42" s="68">
        <f t="shared" si="16"/>
      </c>
      <c r="J42" s="68">
        <f t="shared" si="17"/>
      </c>
      <c r="K42" s="68"/>
      <c r="L42" s="68"/>
      <c r="M42" s="68"/>
      <c r="N42" s="68"/>
      <c r="O42" s="70"/>
    </row>
    <row r="43" spans="1:15" ht="15" customHeight="1">
      <c r="A43" s="71"/>
      <c r="B43" s="70"/>
      <c r="C43" s="70"/>
      <c r="D43" s="70"/>
      <c r="E43" s="68">
        <f aca="true" t="shared" si="18" ref="E43:E52">IF($C43="","",0)</f>
      </c>
      <c r="F43" s="68">
        <f aca="true" t="shared" si="19" ref="F43:F52">IF($C43="","",1)</f>
      </c>
      <c r="G43" s="68">
        <f aca="true" t="shared" si="20" ref="G43:G52">IF($C43="","",3)</f>
      </c>
      <c r="H43" s="68">
        <f aca="true" t="shared" si="21" ref="H43:H52">IF($C43="","",2)</f>
      </c>
      <c r="I43" s="68">
        <f aca="true" t="shared" si="22" ref="I43:I52">IF($C43="","",9)</f>
      </c>
      <c r="J43" s="68">
        <f aca="true" t="shared" si="23" ref="J43:J52">IF($C43="","",0)</f>
      </c>
      <c r="K43" s="68"/>
      <c r="L43" s="68"/>
      <c r="M43" s="68"/>
      <c r="N43" s="68"/>
      <c r="O43" s="70"/>
    </row>
    <row r="44" spans="1:15" ht="15" customHeight="1">
      <c r="A44" s="71"/>
      <c r="B44" s="70"/>
      <c r="C44" s="70"/>
      <c r="D44" s="70"/>
      <c r="E44" s="68">
        <f t="shared" si="18"/>
      </c>
      <c r="F44" s="68">
        <f t="shared" si="19"/>
      </c>
      <c r="G44" s="68">
        <f t="shared" si="20"/>
      </c>
      <c r="H44" s="68">
        <f t="shared" si="21"/>
      </c>
      <c r="I44" s="68">
        <f t="shared" si="22"/>
      </c>
      <c r="J44" s="68">
        <f t="shared" si="23"/>
      </c>
      <c r="K44" s="68"/>
      <c r="L44" s="68"/>
      <c r="M44" s="68"/>
      <c r="N44" s="68"/>
      <c r="O44" s="70"/>
    </row>
    <row r="45" spans="1:15" ht="15" customHeight="1">
      <c r="A45" s="71"/>
      <c r="B45" s="70"/>
      <c r="C45" s="70"/>
      <c r="D45" s="70"/>
      <c r="E45" s="68">
        <f t="shared" si="18"/>
      </c>
      <c r="F45" s="68">
        <f t="shared" si="19"/>
      </c>
      <c r="G45" s="68">
        <f t="shared" si="20"/>
      </c>
      <c r="H45" s="68">
        <f t="shared" si="21"/>
      </c>
      <c r="I45" s="68">
        <f t="shared" si="22"/>
      </c>
      <c r="J45" s="68">
        <f t="shared" si="23"/>
      </c>
      <c r="K45" s="68"/>
      <c r="L45" s="68"/>
      <c r="M45" s="68"/>
      <c r="N45" s="68"/>
      <c r="O45" s="70"/>
    </row>
    <row r="46" spans="1:15" ht="15" customHeight="1">
      <c r="A46" s="71"/>
      <c r="B46" s="70"/>
      <c r="C46" s="70"/>
      <c r="D46" s="70"/>
      <c r="E46" s="68">
        <f t="shared" si="18"/>
      </c>
      <c r="F46" s="68">
        <f t="shared" si="19"/>
      </c>
      <c r="G46" s="68">
        <f t="shared" si="20"/>
      </c>
      <c r="H46" s="68">
        <f t="shared" si="21"/>
      </c>
      <c r="I46" s="68">
        <f t="shared" si="22"/>
      </c>
      <c r="J46" s="68">
        <f t="shared" si="23"/>
      </c>
      <c r="K46" s="68"/>
      <c r="L46" s="68"/>
      <c r="M46" s="68"/>
      <c r="N46" s="68"/>
      <c r="O46" s="70"/>
    </row>
    <row r="47" spans="1:15" ht="15" customHeight="1">
      <c r="A47" s="71"/>
      <c r="B47" s="70"/>
      <c r="C47" s="70"/>
      <c r="D47" s="70"/>
      <c r="E47" s="68">
        <f t="shared" si="18"/>
      </c>
      <c r="F47" s="68">
        <f t="shared" si="19"/>
      </c>
      <c r="G47" s="68">
        <f t="shared" si="20"/>
      </c>
      <c r="H47" s="68">
        <f t="shared" si="21"/>
      </c>
      <c r="I47" s="68">
        <f t="shared" si="22"/>
      </c>
      <c r="J47" s="68">
        <f t="shared" si="23"/>
      </c>
      <c r="K47" s="68"/>
      <c r="L47" s="68"/>
      <c r="M47" s="68"/>
      <c r="N47" s="68"/>
      <c r="O47" s="70"/>
    </row>
    <row r="48" spans="1:15" ht="15" customHeight="1">
      <c r="A48" s="71"/>
      <c r="B48" s="70"/>
      <c r="C48" s="70"/>
      <c r="D48" s="70"/>
      <c r="E48" s="68">
        <f t="shared" si="18"/>
      </c>
      <c r="F48" s="68">
        <f t="shared" si="19"/>
      </c>
      <c r="G48" s="68">
        <f t="shared" si="20"/>
      </c>
      <c r="H48" s="68">
        <f t="shared" si="21"/>
      </c>
      <c r="I48" s="68">
        <f t="shared" si="22"/>
      </c>
      <c r="J48" s="68">
        <f t="shared" si="23"/>
      </c>
      <c r="K48" s="68"/>
      <c r="L48" s="68"/>
      <c r="M48" s="68"/>
      <c r="N48" s="68"/>
      <c r="O48" s="70"/>
    </row>
    <row r="49" spans="1:15" ht="15" customHeight="1">
      <c r="A49" s="71"/>
      <c r="B49" s="70"/>
      <c r="C49" s="70"/>
      <c r="D49" s="70"/>
      <c r="E49" s="68">
        <f t="shared" si="18"/>
      </c>
      <c r="F49" s="68">
        <f t="shared" si="19"/>
      </c>
      <c r="G49" s="68">
        <f t="shared" si="20"/>
      </c>
      <c r="H49" s="68">
        <f t="shared" si="21"/>
      </c>
      <c r="I49" s="68">
        <f t="shared" si="22"/>
      </c>
      <c r="J49" s="68">
        <f t="shared" si="23"/>
      </c>
      <c r="K49" s="68"/>
      <c r="L49" s="68"/>
      <c r="M49" s="68"/>
      <c r="N49" s="68"/>
      <c r="O49" s="70"/>
    </row>
    <row r="50" spans="1:15" ht="15" customHeight="1">
      <c r="A50" s="71"/>
      <c r="B50" s="70"/>
      <c r="C50" s="70"/>
      <c r="D50" s="70"/>
      <c r="E50" s="68">
        <f t="shared" si="18"/>
      </c>
      <c r="F50" s="68">
        <f t="shared" si="19"/>
      </c>
      <c r="G50" s="68">
        <f t="shared" si="20"/>
      </c>
      <c r="H50" s="68">
        <f t="shared" si="21"/>
      </c>
      <c r="I50" s="68">
        <f t="shared" si="22"/>
      </c>
      <c r="J50" s="68">
        <f t="shared" si="23"/>
      </c>
      <c r="K50" s="68"/>
      <c r="L50" s="68"/>
      <c r="M50" s="68"/>
      <c r="N50" s="68"/>
      <c r="O50" s="70"/>
    </row>
    <row r="51" spans="1:15" ht="15" customHeight="1">
      <c r="A51" s="71"/>
      <c r="B51" s="70"/>
      <c r="C51" s="70"/>
      <c r="D51" s="70"/>
      <c r="E51" s="68">
        <f t="shared" si="18"/>
      </c>
      <c r="F51" s="68">
        <f t="shared" si="19"/>
      </c>
      <c r="G51" s="68">
        <f t="shared" si="20"/>
      </c>
      <c r="H51" s="68">
        <f t="shared" si="21"/>
      </c>
      <c r="I51" s="68">
        <f t="shared" si="22"/>
      </c>
      <c r="J51" s="68">
        <f t="shared" si="23"/>
      </c>
      <c r="K51" s="68"/>
      <c r="L51" s="68"/>
      <c r="M51" s="68"/>
      <c r="N51" s="68"/>
      <c r="O51" s="70"/>
    </row>
    <row r="52" spans="1:15" ht="15" customHeight="1">
      <c r="A52" s="71"/>
      <c r="B52" s="70"/>
      <c r="C52" s="70"/>
      <c r="D52" s="70"/>
      <c r="E52" s="68">
        <f t="shared" si="18"/>
      </c>
      <c r="F52" s="68">
        <f t="shared" si="19"/>
      </c>
      <c r="G52" s="68">
        <f t="shared" si="20"/>
      </c>
      <c r="H52" s="68">
        <f t="shared" si="21"/>
      </c>
      <c r="I52" s="68">
        <f t="shared" si="22"/>
      </c>
      <c r="J52" s="68">
        <f t="shared" si="23"/>
      </c>
      <c r="K52" s="68"/>
      <c r="L52" s="68"/>
      <c r="M52" s="68"/>
      <c r="N52" s="68"/>
      <c r="O52" s="70"/>
    </row>
    <row r="53" spans="1:15" ht="15" customHeight="1">
      <c r="A53" s="71"/>
      <c r="B53" s="70"/>
      <c r="C53" s="70"/>
      <c r="D53" s="70"/>
      <c r="E53" s="68">
        <f aca="true" t="shared" si="24" ref="E53:E59">IF($C53="","",0)</f>
      </c>
      <c r="F53" s="68">
        <f aca="true" t="shared" si="25" ref="F53:F59">IF($C53="","",1)</f>
      </c>
      <c r="G53" s="68">
        <f aca="true" t="shared" si="26" ref="G53:G59">IF($C53="","",3)</f>
      </c>
      <c r="H53" s="68">
        <f aca="true" t="shared" si="27" ref="H53:H59">IF($C53="","",2)</f>
      </c>
      <c r="I53" s="68">
        <f aca="true" t="shared" si="28" ref="I53:I59">IF($C53="","",9)</f>
      </c>
      <c r="J53" s="68">
        <f aca="true" t="shared" si="29" ref="J53:J59">IF($C53="","",0)</f>
      </c>
      <c r="K53" s="68"/>
      <c r="L53" s="68"/>
      <c r="M53" s="68"/>
      <c r="N53" s="68"/>
      <c r="O53" s="70"/>
    </row>
    <row r="54" spans="1:15" ht="15" customHeight="1">
      <c r="A54" s="71"/>
      <c r="B54" s="70"/>
      <c r="C54" s="70"/>
      <c r="D54" s="70"/>
      <c r="E54" s="68">
        <f t="shared" si="24"/>
      </c>
      <c r="F54" s="68">
        <f t="shared" si="25"/>
      </c>
      <c r="G54" s="68">
        <f t="shared" si="26"/>
      </c>
      <c r="H54" s="68">
        <f t="shared" si="27"/>
      </c>
      <c r="I54" s="68">
        <f t="shared" si="28"/>
      </c>
      <c r="J54" s="68">
        <f t="shared" si="29"/>
      </c>
      <c r="K54" s="68"/>
      <c r="L54" s="68"/>
      <c r="M54" s="68"/>
      <c r="N54" s="68"/>
      <c r="O54" s="70"/>
    </row>
    <row r="55" spans="1:15" ht="15" customHeight="1">
      <c r="A55" s="71"/>
      <c r="B55" s="70"/>
      <c r="C55" s="70"/>
      <c r="D55" s="70"/>
      <c r="E55" s="68">
        <f t="shared" si="24"/>
      </c>
      <c r="F55" s="68">
        <f t="shared" si="25"/>
      </c>
      <c r="G55" s="68">
        <f t="shared" si="26"/>
      </c>
      <c r="H55" s="68">
        <f t="shared" si="27"/>
      </c>
      <c r="I55" s="68">
        <f t="shared" si="28"/>
      </c>
      <c r="J55" s="68">
        <f t="shared" si="29"/>
      </c>
      <c r="K55" s="68"/>
      <c r="L55" s="68"/>
      <c r="M55" s="68"/>
      <c r="N55" s="68"/>
      <c r="O55" s="70"/>
    </row>
    <row r="56" spans="1:15" ht="15" customHeight="1">
      <c r="A56" s="71"/>
      <c r="B56" s="70"/>
      <c r="C56" s="70"/>
      <c r="D56" s="70"/>
      <c r="E56" s="68">
        <f t="shared" si="24"/>
      </c>
      <c r="F56" s="68">
        <f t="shared" si="25"/>
      </c>
      <c r="G56" s="68">
        <f t="shared" si="26"/>
      </c>
      <c r="H56" s="68">
        <f t="shared" si="27"/>
      </c>
      <c r="I56" s="68">
        <f t="shared" si="28"/>
      </c>
      <c r="J56" s="68">
        <f t="shared" si="29"/>
      </c>
      <c r="K56" s="68"/>
      <c r="L56" s="68"/>
      <c r="M56" s="68"/>
      <c r="N56" s="68"/>
      <c r="O56" s="70"/>
    </row>
    <row r="57" spans="1:15" ht="15" customHeight="1">
      <c r="A57" s="71"/>
      <c r="B57" s="70"/>
      <c r="C57" s="70"/>
      <c r="D57" s="70"/>
      <c r="E57" s="68">
        <f t="shared" si="24"/>
      </c>
      <c r="F57" s="68">
        <f t="shared" si="25"/>
      </c>
      <c r="G57" s="68">
        <f t="shared" si="26"/>
      </c>
      <c r="H57" s="68">
        <f t="shared" si="27"/>
      </c>
      <c r="I57" s="68">
        <f t="shared" si="28"/>
      </c>
      <c r="J57" s="68">
        <f t="shared" si="29"/>
      </c>
      <c r="K57" s="68"/>
      <c r="L57" s="68"/>
      <c r="M57" s="68"/>
      <c r="N57" s="68"/>
      <c r="O57" s="70"/>
    </row>
    <row r="58" spans="1:15" ht="15" customHeight="1">
      <c r="A58" s="71"/>
      <c r="B58" s="70"/>
      <c r="C58" s="70"/>
      <c r="D58" s="70"/>
      <c r="E58" s="68">
        <f t="shared" si="24"/>
      </c>
      <c r="F58" s="68">
        <f t="shared" si="25"/>
      </c>
      <c r="G58" s="68">
        <f t="shared" si="26"/>
      </c>
      <c r="H58" s="68">
        <f t="shared" si="27"/>
      </c>
      <c r="I58" s="68">
        <f t="shared" si="28"/>
      </c>
      <c r="J58" s="68">
        <f t="shared" si="29"/>
      </c>
      <c r="K58" s="68"/>
      <c r="L58" s="68"/>
      <c r="M58" s="68"/>
      <c r="N58" s="68"/>
      <c r="O58" s="70"/>
    </row>
    <row r="59" spans="1:15" ht="15" customHeight="1">
      <c r="A59" s="71"/>
      <c r="B59" s="70"/>
      <c r="C59" s="70"/>
      <c r="D59" s="70"/>
      <c r="E59" s="68">
        <f t="shared" si="24"/>
      </c>
      <c r="F59" s="68">
        <f t="shared" si="25"/>
      </c>
      <c r="G59" s="68">
        <f t="shared" si="26"/>
      </c>
      <c r="H59" s="68">
        <f t="shared" si="27"/>
      </c>
      <c r="I59" s="68">
        <f t="shared" si="28"/>
      </c>
      <c r="J59" s="68">
        <f t="shared" si="29"/>
      </c>
      <c r="K59" s="68"/>
      <c r="L59" s="68"/>
      <c r="M59" s="68"/>
      <c r="N59" s="68"/>
      <c r="O59" s="70"/>
    </row>
    <row r="60" spans="2:15" ht="15" customHeight="1">
      <c r="B60" s="415" t="s">
        <v>125</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sheet="1" selectLockedCells="1"/>
  <mergeCells count="6">
    <mergeCell ref="A3:O3"/>
    <mergeCell ref="H4:O4"/>
    <mergeCell ref="A6:B6"/>
    <mergeCell ref="C6:N6"/>
    <mergeCell ref="E9:N9"/>
    <mergeCell ref="B60:O61"/>
  </mergeCells>
  <dataValidations count="3">
    <dataValidation type="list" allowBlank="1" showInputMessage="1" showErrorMessage="1" sqref="C10:C59">
      <formula1>$Q$3:$Q$6</formula1>
    </dataValidation>
    <dataValidation allowBlank="1" showInputMessage="1" showErrorMessage="1" imeMode="halfAlpha" sqref="K10:N59 A10:A59"/>
    <dataValidation allowBlank="1" showInputMessage="1" showErrorMessage="1" imeMode="hiragana" sqref="B10:B59 O10:O59 C6:N6"/>
  </dataValidations>
  <hyperlinks>
    <hyperlink ref="P1" location="小規模事業者用!A1" display="自主点検表へ戻る"/>
  </hyperlinks>
  <printOptions horizontalCentered="1"/>
  <pageMargins left="0.7874015748031497" right="0.5905511811023623" top="0.7874015748031497" bottom="0.5905511811023623" header="0.31496062992125984" footer="0.31496062992125984"/>
  <pageSetup blackAndWhite="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indexed="30"/>
  </sheetPr>
  <dimension ref="A1:Q61"/>
  <sheetViews>
    <sheetView view="pageBreakPreview" zoomScaleSheetLayoutView="100" zoomScalePageLayoutView="0" workbookViewId="0" topLeftCell="A1">
      <selection activeCell="B10" sqref="B10"/>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spans="1:16" ht="15" customHeight="1">
      <c r="A1" s="63" t="s">
        <v>99</v>
      </c>
      <c r="P1" s="64" t="s">
        <v>100</v>
      </c>
    </row>
    <row r="2" ht="15" customHeight="1">
      <c r="Q2" s="63" t="s">
        <v>101</v>
      </c>
    </row>
    <row r="3" spans="1:17" ht="17.25">
      <c r="A3" s="405" t="s">
        <v>102</v>
      </c>
      <c r="B3" s="405"/>
      <c r="C3" s="405"/>
      <c r="D3" s="405"/>
      <c r="E3" s="405"/>
      <c r="F3" s="405"/>
      <c r="G3" s="405"/>
      <c r="H3" s="405"/>
      <c r="I3" s="405"/>
      <c r="J3" s="405"/>
      <c r="K3" s="405"/>
      <c r="L3" s="405"/>
      <c r="M3" s="405"/>
      <c r="N3" s="405"/>
      <c r="O3" s="405"/>
      <c r="Q3" s="63" t="s">
        <v>131</v>
      </c>
    </row>
    <row r="4" spans="8:17" ht="15" customHeight="1">
      <c r="H4" s="406" t="s">
        <v>71</v>
      </c>
      <c r="I4" s="406"/>
      <c r="J4" s="406"/>
      <c r="K4" s="406"/>
      <c r="L4" s="406"/>
      <c r="M4" s="406"/>
      <c r="N4" s="406"/>
      <c r="O4" s="406"/>
      <c r="Q4" s="63" t="s">
        <v>132</v>
      </c>
    </row>
    <row r="5" ht="15" customHeight="1">
      <c r="Q5" s="63" t="s">
        <v>133</v>
      </c>
    </row>
    <row r="6" spans="1:17" ht="15" customHeight="1">
      <c r="A6" s="407" t="s">
        <v>106</v>
      </c>
      <c r="B6" s="408"/>
      <c r="C6" s="409">
        <f>IF('小規模事業者用'!D3="","",'小規模事業者用'!D3)</f>
      </c>
      <c r="D6" s="410"/>
      <c r="E6" s="410"/>
      <c r="F6" s="410"/>
      <c r="G6" s="410"/>
      <c r="H6" s="410"/>
      <c r="I6" s="410"/>
      <c r="J6" s="410"/>
      <c r="K6" s="410"/>
      <c r="L6" s="410"/>
      <c r="M6" s="410"/>
      <c r="N6" s="411"/>
      <c r="Q6" s="63" t="s">
        <v>134</v>
      </c>
    </row>
    <row r="7" ht="15" customHeight="1"/>
    <row r="8" ht="15" customHeight="1">
      <c r="A8" s="63" t="s">
        <v>109</v>
      </c>
    </row>
    <row r="9" spans="1:15" ht="15" customHeight="1">
      <c r="A9" s="65" t="s">
        <v>111</v>
      </c>
      <c r="B9" s="65" t="s">
        <v>112</v>
      </c>
      <c r="C9" s="65" t="s">
        <v>113</v>
      </c>
      <c r="D9" s="65" t="s">
        <v>114</v>
      </c>
      <c r="E9" s="412" t="s">
        <v>115</v>
      </c>
      <c r="F9" s="413"/>
      <c r="G9" s="413"/>
      <c r="H9" s="413"/>
      <c r="I9" s="413"/>
      <c r="J9" s="413"/>
      <c r="K9" s="413"/>
      <c r="L9" s="413"/>
      <c r="M9" s="413"/>
      <c r="N9" s="414"/>
      <c r="O9" s="65" t="s">
        <v>116</v>
      </c>
    </row>
    <row r="10" spans="1:15" ht="15" customHeight="1">
      <c r="A10" s="71">
        <f>IF('小規模事業者用'!$K$17&gt;=1,1,"")</f>
      </c>
      <c r="B10" s="67"/>
      <c r="C10" s="67"/>
      <c r="D10" s="67"/>
      <c r="E10" s="68">
        <f aca="true" t="shared" si="0" ref="E10:E19">IF($C10="","",0)</f>
      </c>
      <c r="F10" s="68">
        <f aca="true" t="shared" si="1" ref="F10:F19">IF($C10="","",1)</f>
      </c>
      <c r="G10" s="68">
        <f aca="true" t="shared" si="2" ref="G10:G19">IF($C10="","",5)</f>
      </c>
      <c r="H10" s="68">
        <f aca="true" t="shared" si="3" ref="H10:H19">IF($C10="","",2)</f>
      </c>
      <c r="I10" s="68">
        <f aca="true" t="shared" si="4" ref="I10:I19">IF($C10="","",9)</f>
      </c>
      <c r="J10" s="68">
        <f aca="true" t="shared" si="5" ref="J10:J19">IF($C10="","",0)</f>
      </c>
      <c r="K10" s="69"/>
      <c r="L10" s="69"/>
      <c r="M10" s="69"/>
      <c r="N10" s="69"/>
      <c r="O10" s="67"/>
    </row>
    <row r="11" spans="1:15" ht="15" customHeight="1">
      <c r="A11" s="71">
        <f>IF('小規模事業者用'!$K$17&gt;=2,A10+1,"")</f>
      </c>
      <c r="B11" s="67"/>
      <c r="C11" s="67"/>
      <c r="D11" s="67"/>
      <c r="E11" s="68">
        <f t="shared" si="0"/>
      </c>
      <c r="F11" s="68">
        <f t="shared" si="1"/>
      </c>
      <c r="G11" s="68">
        <f t="shared" si="2"/>
      </c>
      <c r="H11" s="68">
        <f t="shared" si="3"/>
      </c>
      <c r="I11" s="68">
        <f t="shared" si="4"/>
      </c>
      <c r="J11" s="68">
        <f t="shared" si="5"/>
      </c>
      <c r="K11" s="69"/>
      <c r="L11" s="69"/>
      <c r="M11" s="69"/>
      <c r="N11" s="69"/>
      <c r="O11" s="67"/>
    </row>
    <row r="12" spans="1:15" ht="15" customHeight="1">
      <c r="A12" s="71">
        <f>IF('小規模事業者用'!$K$17&gt;=3,A11+1,"")</f>
      </c>
      <c r="B12" s="67"/>
      <c r="C12" s="67"/>
      <c r="D12" s="67"/>
      <c r="E12" s="68">
        <f t="shared" si="0"/>
      </c>
      <c r="F12" s="68">
        <f t="shared" si="1"/>
      </c>
      <c r="G12" s="68">
        <f t="shared" si="2"/>
      </c>
      <c r="H12" s="68">
        <f t="shared" si="3"/>
      </c>
      <c r="I12" s="68">
        <f t="shared" si="4"/>
      </c>
      <c r="J12" s="68">
        <f t="shared" si="5"/>
      </c>
      <c r="K12" s="69"/>
      <c r="L12" s="69"/>
      <c r="M12" s="69"/>
      <c r="N12" s="69"/>
      <c r="O12" s="67"/>
    </row>
    <row r="13" spans="1:15" ht="15" customHeight="1">
      <c r="A13" s="71">
        <f>IF('小規模事業者用'!$K$17&gt;=4,A12+1,"")</f>
      </c>
      <c r="B13" s="67"/>
      <c r="C13" s="67"/>
      <c r="D13" s="67"/>
      <c r="E13" s="68">
        <f t="shared" si="0"/>
      </c>
      <c r="F13" s="68">
        <f t="shared" si="1"/>
      </c>
      <c r="G13" s="68">
        <f t="shared" si="2"/>
      </c>
      <c r="H13" s="68">
        <f t="shared" si="3"/>
      </c>
      <c r="I13" s="68">
        <f t="shared" si="4"/>
      </c>
      <c r="J13" s="68">
        <f t="shared" si="5"/>
      </c>
      <c r="K13" s="69"/>
      <c r="L13" s="69"/>
      <c r="M13" s="69"/>
      <c r="N13" s="69"/>
      <c r="O13" s="67"/>
    </row>
    <row r="14" spans="1:15" ht="15" customHeight="1">
      <c r="A14" s="71">
        <f>IF('小規模事業者用'!$K$17&gt;=5,A13+1,"")</f>
      </c>
      <c r="B14" s="67"/>
      <c r="C14" s="67"/>
      <c r="D14" s="67"/>
      <c r="E14" s="68">
        <f t="shared" si="0"/>
      </c>
      <c r="F14" s="68">
        <f t="shared" si="1"/>
      </c>
      <c r="G14" s="68">
        <f t="shared" si="2"/>
      </c>
      <c r="H14" s="68">
        <f t="shared" si="3"/>
      </c>
      <c r="I14" s="68">
        <f t="shared" si="4"/>
      </c>
      <c r="J14" s="68">
        <f t="shared" si="5"/>
      </c>
      <c r="K14" s="69"/>
      <c r="L14" s="69"/>
      <c r="M14" s="69"/>
      <c r="N14" s="69"/>
      <c r="O14" s="67"/>
    </row>
    <row r="15" spans="1:15" ht="15" customHeight="1">
      <c r="A15" s="71">
        <f>IF('小規模事業者用'!$K$17&gt;=6,A14+1,"")</f>
      </c>
      <c r="B15" s="67"/>
      <c r="C15" s="67"/>
      <c r="D15" s="67"/>
      <c r="E15" s="68">
        <f t="shared" si="0"/>
      </c>
      <c r="F15" s="68">
        <f t="shared" si="1"/>
      </c>
      <c r="G15" s="68">
        <f t="shared" si="2"/>
      </c>
      <c r="H15" s="68">
        <f t="shared" si="3"/>
      </c>
      <c r="I15" s="68">
        <f t="shared" si="4"/>
      </c>
      <c r="J15" s="68">
        <f t="shared" si="5"/>
      </c>
      <c r="K15" s="69"/>
      <c r="L15" s="69"/>
      <c r="M15" s="69"/>
      <c r="N15" s="69"/>
      <c r="O15" s="67"/>
    </row>
    <row r="16" spans="1:15" ht="15" customHeight="1">
      <c r="A16" s="71">
        <f>IF('小規模事業者用'!$K$17&gt;=7,A15+1,"")</f>
      </c>
      <c r="B16" s="67"/>
      <c r="C16" s="67"/>
      <c r="D16" s="67"/>
      <c r="E16" s="68">
        <f t="shared" si="0"/>
      </c>
      <c r="F16" s="68">
        <f t="shared" si="1"/>
      </c>
      <c r="G16" s="68">
        <f t="shared" si="2"/>
      </c>
      <c r="H16" s="68">
        <f t="shared" si="3"/>
      </c>
      <c r="I16" s="68">
        <f t="shared" si="4"/>
      </c>
      <c r="J16" s="68">
        <f t="shared" si="5"/>
      </c>
      <c r="K16" s="69"/>
      <c r="L16" s="69"/>
      <c r="M16" s="69"/>
      <c r="N16" s="69"/>
      <c r="O16" s="67"/>
    </row>
    <row r="17" spans="1:15" ht="15" customHeight="1">
      <c r="A17" s="71">
        <f>IF('小規模事業者用'!$K$17&gt;=8,A16+1,"")</f>
      </c>
      <c r="B17" s="67"/>
      <c r="C17" s="67"/>
      <c r="D17" s="67"/>
      <c r="E17" s="68">
        <f t="shared" si="0"/>
      </c>
      <c r="F17" s="68">
        <f t="shared" si="1"/>
      </c>
      <c r="G17" s="68">
        <f t="shared" si="2"/>
      </c>
      <c r="H17" s="68">
        <f t="shared" si="3"/>
      </c>
      <c r="I17" s="68">
        <f t="shared" si="4"/>
      </c>
      <c r="J17" s="68">
        <f t="shared" si="5"/>
      </c>
      <c r="K17" s="69"/>
      <c r="L17" s="69"/>
      <c r="M17" s="69"/>
      <c r="N17" s="69"/>
      <c r="O17" s="67"/>
    </row>
    <row r="18" spans="1:15" ht="15" customHeight="1">
      <c r="A18" s="71">
        <f>IF('小規模事業者用'!$K$17&gt;=9,A17+1,"")</f>
      </c>
      <c r="B18" s="67"/>
      <c r="C18" s="67"/>
      <c r="D18" s="67"/>
      <c r="E18" s="68">
        <f t="shared" si="0"/>
      </c>
      <c r="F18" s="68">
        <f t="shared" si="1"/>
      </c>
      <c r="G18" s="68">
        <f t="shared" si="2"/>
      </c>
      <c r="H18" s="68">
        <f t="shared" si="3"/>
      </c>
      <c r="I18" s="68">
        <f t="shared" si="4"/>
      </c>
      <c r="J18" s="68">
        <f t="shared" si="5"/>
      </c>
      <c r="K18" s="69"/>
      <c r="L18" s="69"/>
      <c r="M18" s="69"/>
      <c r="N18" s="69"/>
      <c r="O18" s="67"/>
    </row>
    <row r="19" spans="1:15" ht="15" customHeight="1">
      <c r="A19" s="71">
        <f>IF('小規模事業者用'!$K$17&gt;=10,A18+1,"")</f>
      </c>
      <c r="B19" s="67"/>
      <c r="C19" s="67"/>
      <c r="D19" s="67"/>
      <c r="E19" s="68">
        <f t="shared" si="0"/>
      </c>
      <c r="F19" s="68">
        <f t="shared" si="1"/>
      </c>
      <c r="G19" s="68">
        <f t="shared" si="2"/>
      </c>
      <c r="H19" s="68">
        <f t="shared" si="3"/>
      </c>
      <c r="I19" s="68">
        <f t="shared" si="4"/>
      </c>
      <c r="J19" s="68">
        <f t="shared" si="5"/>
      </c>
      <c r="K19" s="69"/>
      <c r="L19" s="69"/>
      <c r="M19" s="69"/>
      <c r="N19" s="69"/>
      <c r="O19" s="67"/>
    </row>
    <row r="20" spans="1:15" ht="15" customHeight="1">
      <c r="A20" s="71">
        <f>IF('小規模事業者用'!$K$17&gt;=11,A19+1,"")</f>
      </c>
      <c r="B20" s="67"/>
      <c r="C20" s="67"/>
      <c r="D20" s="67"/>
      <c r="E20" s="68">
        <f aca="true" t="shared" si="6" ref="E20:E32">IF($C20="","",0)</f>
      </c>
      <c r="F20" s="68">
        <f aca="true" t="shared" si="7" ref="F20:F32">IF($C20="","",1)</f>
      </c>
      <c r="G20" s="68">
        <f aca="true" t="shared" si="8" ref="G20:G32">IF($C20="","",5)</f>
      </c>
      <c r="H20" s="68">
        <f aca="true" t="shared" si="9" ref="H20:H32">IF($C20="","",2)</f>
      </c>
      <c r="I20" s="68">
        <f aca="true" t="shared" si="10" ref="I20:I32">IF($C20="","",9)</f>
      </c>
      <c r="J20" s="68">
        <f aca="true" t="shared" si="11" ref="J20:J32">IF($C20="","",0)</f>
      </c>
      <c r="K20" s="69"/>
      <c r="L20" s="69"/>
      <c r="M20" s="69"/>
      <c r="N20" s="69"/>
      <c r="O20" s="67"/>
    </row>
    <row r="21" spans="1:15" ht="15" customHeight="1">
      <c r="A21" s="71">
        <f>IF('小規模事業者用'!$K$17&gt;=12,A20+1,"")</f>
      </c>
      <c r="B21" s="67"/>
      <c r="C21" s="67"/>
      <c r="D21" s="67"/>
      <c r="E21" s="68">
        <f t="shared" si="6"/>
      </c>
      <c r="F21" s="68">
        <f t="shared" si="7"/>
      </c>
      <c r="G21" s="68">
        <f t="shared" si="8"/>
      </c>
      <c r="H21" s="68">
        <f t="shared" si="9"/>
      </c>
      <c r="I21" s="68">
        <f t="shared" si="10"/>
      </c>
      <c r="J21" s="68">
        <f t="shared" si="11"/>
      </c>
      <c r="K21" s="69"/>
      <c r="L21" s="69"/>
      <c r="M21" s="69"/>
      <c r="N21" s="69"/>
      <c r="O21" s="67"/>
    </row>
    <row r="22" spans="1:15" ht="15" customHeight="1">
      <c r="A22" s="71">
        <f>IF('小規模事業者用'!$K$17&gt;=13,A21+1,"")</f>
      </c>
      <c r="B22" s="67"/>
      <c r="C22" s="67"/>
      <c r="D22" s="67"/>
      <c r="E22" s="68">
        <f t="shared" si="6"/>
      </c>
      <c r="F22" s="68">
        <f t="shared" si="7"/>
      </c>
      <c r="G22" s="68">
        <f t="shared" si="8"/>
      </c>
      <c r="H22" s="68">
        <f t="shared" si="9"/>
      </c>
      <c r="I22" s="68">
        <f t="shared" si="10"/>
      </c>
      <c r="J22" s="68">
        <f t="shared" si="11"/>
      </c>
      <c r="K22" s="69"/>
      <c r="L22" s="69"/>
      <c r="M22" s="69"/>
      <c r="N22" s="69"/>
      <c r="O22" s="67"/>
    </row>
    <row r="23" spans="1:15" ht="15" customHeight="1">
      <c r="A23" s="71">
        <f>IF('小規模事業者用'!$K$17&gt;=14,A22+1,"")</f>
      </c>
      <c r="B23" s="67"/>
      <c r="C23" s="67"/>
      <c r="D23" s="67"/>
      <c r="E23" s="68">
        <f t="shared" si="6"/>
      </c>
      <c r="F23" s="68">
        <f t="shared" si="7"/>
      </c>
      <c r="G23" s="68">
        <f t="shared" si="8"/>
      </c>
      <c r="H23" s="68">
        <f t="shared" si="9"/>
      </c>
      <c r="I23" s="68">
        <f t="shared" si="10"/>
      </c>
      <c r="J23" s="68">
        <f t="shared" si="11"/>
      </c>
      <c r="K23" s="69"/>
      <c r="L23" s="69"/>
      <c r="M23" s="69"/>
      <c r="N23" s="69"/>
      <c r="O23" s="67"/>
    </row>
    <row r="24" spans="1:15" ht="15" customHeight="1">
      <c r="A24" s="71">
        <f>IF('小規模事業者用'!$K$17&gt;=15,A23+1,"")</f>
      </c>
      <c r="B24" s="67"/>
      <c r="C24" s="67"/>
      <c r="D24" s="67"/>
      <c r="E24" s="68">
        <f t="shared" si="6"/>
      </c>
      <c r="F24" s="68">
        <f t="shared" si="7"/>
      </c>
      <c r="G24" s="68">
        <f t="shared" si="8"/>
      </c>
      <c r="H24" s="68">
        <f t="shared" si="9"/>
      </c>
      <c r="I24" s="68">
        <f t="shared" si="10"/>
      </c>
      <c r="J24" s="68">
        <f t="shared" si="11"/>
      </c>
      <c r="K24" s="69"/>
      <c r="L24" s="69"/>
      <c r="M24" s="69"/>
      <c r="N24" s="69"/>
      <c r="O24" s="67"/>
    </row>
    <row r="25" spans="1:15" ht="15" customHeight="1">
      <c r="A25" s="71">
        <f>IF('小規模事業者用'!$K$17&gt;=16,A24+1,"")</f>
      </c>
      <c r="B25" s="67"/>
      <c r="C25" s="67"/>
      <c r="D25" s="67"/>
      <c r="E25" s="68">
        <f t="shared" si="6"/>
      </c>
      <c r="F25" s="68">
        <f t="shared" si="7"/>
      </c>
      <c r="G25" s="68">
        <f t="shared" si="8"/>
      </c>
      <c r="H25" s="68">
        <f t="shared" si="9"/>
      </c>
      <c r="I25" s="68">
        <f t="shared" si="10"/>
      </c>
      <c r="J25" s="68">
        <f t="shared" si="11"/>
      </c>
      <c r="K25" s="69"/>
      <c r="L25" s="69"/>
      <c r="M25" s="69"/>
      <c r="N25" s="69"/>
      <c r="O25" s="67"/>
    </row>
    <row r="26" spans="1:15" ht="15" customHeight="1">
      <c r="A26" s="71">
        <f>IF('小規模事業者用'!$K$17&gt;=17,A25+1,"")</f>
      </c>
      <c r="B26" s="67"/>
      <c r="C26" s="67"/>
      <c r="D26" s="67"/>
      <c r="E26" s="68">
        <f t="shared" si="6"/>
      </c>
      <c r="F26" s="68">
        <f t="shared" si="7"/>
      </c>
      <c r="G26" s="68">
        <f t="shared" si="8"/>
      </c>
      <c r="H26" s="68">
        <f t="shared" si="9"/>
      </c>
      <c r="I26" s="68">
        <f t="shared" si="10"/>
      </c>
      <c r="J26" s="68">
        <f t="shared" si="11"/>
      </c>
      <c r="K26" s="69"/>
      <c r="L26" s="69"/>
      <c r="M26" s="69"/>
      <c r="N26" s="69"/>
      <c r="O26" s="67"/>
    </row>
    <row r="27" spans="1:15" ht="15" customHeight="1">
      <c r="A27" s="71">
        <f>IF('小規模事業者用'!$K$17&gt;=18,A26+1,"")</f>
      </c>
      <c r="B27" s="67"/>
      <c r="C27" s="67"/>
      <c r="D27" s="67"/>
      <c r="E27" s="68">
        <f t="shared" si="6"/>
      </c>
      <c r="F27" s="68">
        <f t="shared" si="7"/>
      </c>
      <c r="G27" s="68">
        <f t="shared" si="8"/>
      </c>
      <c r="H27" s="68">
        <f t="shared" si="9"/>
      </c>
      <c r="I27" s="68">
        <f t="shared" si="10"/>
      </c>
      <c r="J27" s="68">
        <f t="shared" si="11"/>
      </c>
      <c r="K27" s="69"/>
      <c r="L27" s="69"/>
      <c r="M27" s="69"/>
      <c r="N27" s="69"/>
      <c r="O27" s="67"/>
    </row>
    <row r="28" spans="1:15" ht="15" customHeight="1">
      <c r="A28" s="71">
        <f>IF('小規模事業者用'!$K$17&gt;=19,A27+1,"")</f>
      </c>
      <c r="B28" s="67"/>
      <c r="C28" s="67"/>
      <c r="D28" s="67"/>
      <c r="E28" s="68">
        <f t="shared" si="6"/>
      </c>
      <c r="F28" s="68">
        <f t="shared" si="7"/>
      </c>
      <c r="G28" s="68">
        <f t="shared" si="8"/>
      </c>
      <c r="H28" s="68">
        <f t="shared" si="9"/>
      </c>
      <c r="I28" s="68">
        <f t="shared" si="10"/>
      </c>
      <c r="J28" s="68">
        <f t="shared" si="11"/>
      </c>
      <c r="K28" s="69"/>
      <c r="L28" s="69"/>
      <c r="M28" s="69"/>
      <c r="N28" s="69"/>
      <c r="O28" s="67"/>
    </row>
    <row r="29" spans="1:15" ht="15" customHeight="1">
      <c r="A29" s="71">
        <f>IF('小規模事業者用'!$K$17&gt;=20,A28+1,"")</f>
      </c>
      <c r="B29" s="67"/>
      <c r="C29" s="67"/>
      <c r="D29" s="67"/>
      <c r="E29" s="68">
        <f t="shared" si="6"/>
      </c>
      <c r="F29" s="68">
        <f t="shared" si="7"/>
      </c>
      <c r="G29" s="68">
        <f t="shared" si="8"/>
      </c>
      <c r="H29" s="68">
        <f t="shared" si="9"/>
      </c>
      <c r="I29" s="68">
        <f t="shared" si="10"/>
      </c>
      <c r="J29" s="68">
        <f t="shared" si="11"/>
      </c>
      <c r="K29" s="69"/>
      <c r="L29" s="69"/>
      <c r="M29" s="69"/>
      <c r="N29" s="69"/>
      <c r="O29" s="67"/>
    </row>
    <row r="30" spans="1:15" ht="15" customHeight="1">
      <c r="A30" s="71"/>
      <c r="B30" s="70"/>
      <c r="C30" s="70"/>
      <c r="D30" s="70"/>
      <c r="E30" s="68">
        <f t="shared" si="6"/>
      </c>
      <c r="F30" s="68">
        <f t="shared" si="7"/>
      </c>
      <c r="G30" s="68">
        <f t="shared" si="8"/>
      </c>
      <c r="H30" s="68">
        <f t="shared" si="9"/>
      </c>
      <c r="I30" s="68">
        <f t="shared" si="10"/>
      </c>
      <c r="J30" s="68">
        <f t="shared" si="11"/>
      </c>
      <c r="K30" s="68"/>
      <c r="L30" s="68"/>
      <c r="M30" s="68"/>
      <c r="N30" s="68"/>
      <c r="O30" s="70"/>
    </row>
    <row r="31" spans="1:15" ht="15" customHeight="1">
      <c r="A31" s="71"/>
      <c r="B31" s="70"/>
      <c r="C31" s="70"/>
      <c r="D31" s="70"/>
      <c r="E31" s="68">
        <f t="shared" si="6"/>
      </c>
      <c r="F31" s="68">
        <f t="shared" si="7"/>
      </c>
      <c r="G31" s="68">
        <f t="shared" si="8"/>
      </c>
      <c r="H31" s="68">
        <f t="shared" si="9"/>
      </c>
      <c r="I31" s="68">
        <f t="shared" si="10"/>
      </c>
      <c r="J31" s="68">
        <f t="shared" si="11"/>
      </c>
      <c r="K31" s="68"/>
      <c r="L31" s="68"/>
      <c r="M31" s="68"/>
      <c r="N31" s="68"/>
      <c r="O31" s="70"/>
    </row>
    <row r="32" spans="1:15" ht="15" customHeight="1">
      <c r="A32" s="71"/>
      <c r="B32" s="70"/>
      <c r="C32" s="70"/>
      <c r="D32" s="70"/>
      <c r="E32" s="68">
        <f t="shared" si="6"/>
      </c>
      <c r="F32" s="68">
        <f t="shared" si="7"/>
      </c>
      <c r="G32" s="68">
        <f t="shared" si="8"/>
      </c>
      <c r="H32" s="68">
        <f t="shared" si="9"/>
      </c>
      <c r="I32" s="68">
        <f t="shared" si="10"/>
      </c>
      <c r="J32" s="68">
        <f t="shared" si="11"/>
      </c>
      <c r="K32" s="68"/>
      <c r="L32" s="68"/>
      <c r="M32" s="68"/>
      <c r="N32" s="68"/>
      <c r="O32" s="70"/>
    </row>
    <row r="33" spans="1:15" ht="15" customHeight="1">
      <c r="A33" s="71"/>
      <c r="B33" s="70"/>
      <c r="C33" s="70"/>
      <c r="D33" s="70"/>
      <c r="E33" s="68">
        <f aca="true" t="shared" si="12" ref="E33:E42">IF($C33="","",0)</f>
      </c>
      <c r="F33" s="68">
        <f aca="true" t="shared" si="13" ref="F33:F42">IF($C33="","",1)</f>
      </c>
      <c r="G33" s="68">
        <f aca="true" t="shared" si="14" ref="G33:G42">IF($C33="","",5)</f>
      </c>
      <c r="H33" s="68">
        <f aca="true" t="shared" si="15" ref="H33:H42">IF($C33="","",2)</f>
      </c>
      <c r="I33" s="68">
        <f aca="true" t="shared" si="16" ref="I33:I42">IF($C33="","",9)</f>
      </c>
      <c r="J33" s="68">
        <f aca="true" t="shared" si="17" ref="J33:J42">IF($C33="","",0)</f>
      </c>
      <c r="K33" s="68"/>
      <c r="L33" s="68"/>
      <c r="M33" s="68"/>
      <c r="N33" s="68"/>
      <c r="O33" s="70"/>
    </row>
    <row r="34" spans="1:15" ht="15" customHeight="1">
      <c r="A34" s="71"/>
      <c r="B34" s="70"/>
      <c r="C34" s="70"/>
      <c r="D34" s="70"/>
      <c r="E34" s="68">
        <f t="shared" si="12"/>
      </c>
      <c r="F34" s="68">
        <f t="shared" si="13"/>
      </c>
      <c r="G34" s="68">
        <f t="shared" si="14"/>
      </c>
      <c r="H34" s="68">
        <f t="shared" si="15"/>
      </c>
      <c r="I34" s="68">
        <f t="shared" si="16"/>
      </c>
      <c r="J34" s="68">
        <f t="shared" si="17"/>
      </c>
      <c r="K34" s="68"/>
      <c r="L34" s="68"/>
      <c r="M34" s="68"/>
      <c r="N34" s="68"/>
      <c r="O34" s="70"/>
    </row>
    <row r="35" spans="1:15" ht="15" customHeight="1">
      <c r="A35" s="71"/>
      <c r="B35" s="70"/>
      <c r="C35" s="70"/>
      <c r="D35" s="70"/>
      <c r="E35" s="68">
        <f t="shared" si="12"/>
      </c>
      <c r="F35" s="68">
        <f t="shared" si="13"/>
      </c>
      <c r="G35" s="68">
        <f t="shared" si="14"/>
      </c>
      <c r="H35" s="68">
        <f t="shared" si="15"/>
      </c>
      <c r="I35" s="68">
        <f t="shared" si="16"/>
      </c>
      <c r="J35" s="68">
        <f t="shared" si="17"/>
      </c>
      <c r="K35" s="68"/>
      <c r="L35" s="68"/>
      <c r="M35" s="68"/>
      <c r="N35" s="68"/>
      <c r="O35" s="70"/>
    </row>
    <row r="36" spans="1:15" ht="15" customHeight="1">
      <c r="A36" s="71"/>
      <c r="B36" s="70"/>
      <c r="C36" s="70"/>
      <c r="D36" s="70"/>
      <c r="E36" s="68">
        <f t="shared" si="12"/>
      </c>
      <c r="F36" s="68">
        <f t="shared" si="13"/>
      </c>
      <c r="G36" s="68">
        <f t="shared" si="14"/>
      </c>
      <c r="H36" s="68">
        <f t="shared" si="15"/>
      </c>
      <c r="I36" s="68">
        <f t="shared" si="16"/>
      </c>
      <c r="J36" s="68">
        <f t="shared" si="17"/>
      </c>
      <c r="K36" s="68"/>
      <c r="L36" s="68"/>
      <c r="M36" s="68"/>
      <c r="N36" s="68"/>
      <c r="O36" s="70"/>
    </row>
    <row r="37" spans="1:15" ht="15" customHeight="1">
      <c r="A37" s="71"/>
      <c r="B37" s="70"/>
      <c r="C37" s="70"/>
      <c r="D37" s="70"/>
      <c r="E37" s="68">
        <f t="shared" si="12"/>
      </c>
      <c r="F37" s="68">
        <f t="shared" si="13"/>
      </c>
      <c r="G37" s="68">
        <f t="shared" si="14"/>
      </c>
      <c r="H37" s="68">
        <f t="shared" si="15"/>
      </c>
      <c r="I37" s="68">
        <f t="shared" si="16"/>
      </c>
      <c r="J37" s="68">
        <f t="shared" si="17"/>
      </c>
      <c r="K37" s="68"/>
      <c r="L37" s="68"/>
      <c r="M37" s="68"/>
      <c r="N37" s="68"/>
      <c r="O37" s="70"/>
    </row>
    <row r="38" spans="1:15" ht="15" customHeight="1">
      <c r="A38" s="71"/>
      <c r="B38" s="70"/>
      <c r="C38" s="70"/>
      <c r="D38" s="70"/>
      <c r="E38" s="68">
        <f t="shared" si="12"/>
      </c>
      <c r="F38" s="68">
        <f t="shared" si="13"/>
      </c>
      <c r="G38" s="68">
        <f t="shared" si="14"/>
      </c>
      <c r="H38" s="68">
        <f t="shared" si="15"/>
      </c>
      <c r="I38" s="68">
        <f t="shared" si="16"/>
      </c>
      <c r="J38" s="68">
        <f t="shared" si="17"/>
      </c>
      <c r="K38" s="68"/>
      <c r="L38" s="68"/>
      <c r="M38" s="68"/>
      <c r="N38" s="68"/>
      <c r="O38" s="70"/>
    </row>
    <row r="39" spans="1:15" ht="15" customHeight="1">
      <c r="A39" s="71"/>
      <c r="B39" s="70"/>
      <c r="C39" s="70"/>
      <c r="D39" s="70"/>
      <c r="E39" s="68">
        <f t="shared" si="12"/>
      </c>
      <c r="F39" s="68">
        <f t="shared" si="13"/>
      </c>
      <c r="G39" s="68">
        <f t="shared" si="14"/>
      </c>
      <c r="H39" s="68">
        <f t="shared" si="15"/>
      </c>
      <c r="I39" s="68">
        <f t="shared" si="16"/>
      </c>
      <c r="J39" s="68">
        <f t="shared" si="17"/>
      </c>
      <c r="K39" s="68"/>
      <c r="L39" s="68"/>
      <c r="M39" s="68"/>
      <c r="N39" s="68"/>
      <c r="O39" s="70"/>
    </row>
    <row r="40" spans="1:15" ht="15" customHeight="1">
      <c r="A40" s="71"/>
      <c r="B40" s="70"/>
      <c r="C40" s="70"/>
      <c r="D40" s="70"/>
      <c r="E40" s="68">
        <f t="shared" si="12"/>
      </c>
      <c r="F40" s="68">
        <f t="shared" si="13"/>
      </c>
      <c r="G40" s="68">
        <f t="shared" si="14"/>
      </c>
      <c r="H40" s="68">
        <f t="shared" si="15"/>
      </c>
      <c r="I40" s="68">
        <f t="shared" si="16"/>
      </c>
      <c r="J40" s="68">
        <f t="shared" si="17"/>
      </c>
      <c r="K40" s="68"/>
      <c r="L40" s="68"/>
      <c r="M40" s="68"/>
      <c r="N40" s="68"/>
      <c r="O40" s="70"/>
    </row>
    <row r="41" spans="1:15" ht="15" customHeight="1">
      <c r="A41" s="71"/>
      <c r="B41" s="70"/>
      <c r="C41" s="70"/>
      <c r="D41" s="70"/>
      <c r="E41" s="68">
        <f t="shared" si="12"/>
      </c>
      <c r="F41" s="68">
        <f t="shared" si="13"/>
      </c>
      <c r="G41" s="68">
        <f t="shared" si="14"/>
      </c>
      <c r="H41" s="68">
        <f t="shared" si="15"/>
      </c>
      <c r="I41" s="68">
        <f t="shared" si="16"/>
      </c>
      <c r="J41" s="68">
        <f t="shared" si="17"/>
      </c>
      <c r="K41" s="68"/>
      <c r="L41" s="68"/>
      <c r="M41" s="68"/>
      <c r="N41" s="68"/>
      <c r="O41" s="70"/>
    </row>
    <row r="42" spans="1:15" ht="15" customHeight="1">
      <c r="A42" s="71"/>
      <c r="B42" s="70"/>
      <c r="C42" s="70"/>
      <c r="D42" s="70"/>
      <c r="E42" s="68">
        <f t="shared" si="12"/>
      </c>
      <c r="F42" s="68">
        <f t="shared" si="13"/>
      </c>
      <c r="G42" s="68">
        <f t="shared" si="14"/>
      </c>
      <c r="H42" s="68">
        <f t="shared" si="15"/>
      </c>
      <c r="I42" s="68">
        <f t="shared" si="16"/>
      </c>
      <c r="J42" s="68">
        <f t="shared" si="17"/>
      </c>
      <c r="K42" s="68"/>
      <c r="L42" s="68"/>
      <c r="M42" s="68"/>
      <c r="N42" s="68"/>
      <c r="O42" s="70"/>
    </row>
    <row r="43" spans="1:15" ht="15" customHeight="1">
      <c r="A43" s="71"/>
      <c r="B43" s="70"/>
      <c r="C43" s="70"/>
      <c r="D43" s="70"/>
      <c r="E43" s="68">
        <f aca="true" t="shared" si="18" ref="E43:E52">IF($C43="","",0)</f>
      </c>
      <c r="F43" s="68">
        <f aca="true" t="shared" si="19" ref="F43:F52">IF($C43="","",1)</f>
      </c>
      <c r="G43" s="68">
        <f aca="true" t="shared" si="20" ref="G43:G52">IF($C43="","",5)</f>
      </c>
      <c r="H43" s="68">
        <f aca="true" t="shared" si="21" ref="H43:H52">IF($C43="","",2)</f>
      </c>
      <c r="I43" s="68">
        <f aca="true" t="shared" si="22" ref="I43:I52">IF($C43="","",9)</f>
      </c>
      <c r="J43" s="68">
        <f aca="true" t="shared" si="23" ref="J43:J52">IF($C43="","",0)</f>
      </c>
      <c r="K43" s="68"/>
      <c r="L43" s="68"/>
      <c r="M43" s="68"/>
      <c r="N43" s="68"/>
      <c r="O43" s="70"/>
    </row>
    <row r="44" spans="1:15" ht="15" customHeight="1">
      <c r="A44" s="71"/>
      <c r="B44" s="70"/>
      <c r="C44" s="70"/>
      <c r="D44" s="70"/>
      <c r="E44" s="68">
        <f t="shared" si="18"/>
      </c>
      <c r="F44" s="68">
        <f t="shared" si="19"/>
      </c>
      <c r="G44" s="68">
        <f t="shared" si="20"/>
      </c>
      <c r="H44" s="68">
        <f t="shared" si="21"/>
      </c>
      <c r="I44" s="68">
        <f t="shared" si="22"/>
      </c>
      <c r="J44" s="68">
        <f t="shared" si="23"/>
      </c>
      <c r="K44" s="68"/>
      <c r="L44" s="68"/>
      <c r="M44" s="68"/>
      <c r="N44" s="68"/>
      <c r="O44" s="70"/>
    </row>
    <row r="45" spans="1:15" ht="15" customHeight="1">
      <c r="A45" s="71"/>
      <c r="B45" s="70"/>
      <c r="C45" s="70"/>
      <c r="D45" s="70"/>
      <c r="E45" s="68">
        <f t="shared" si="18"/>
      </c>
      <c r="F45" s="68">
        <f t="shared" si="19"/>
      </c>
      <c r="G45" s="68">
        <f t="shared" si="20"/>
      </c>
      <c r="H45" s="68">
        <f t="shared" si="21"/>
      </c>
      <c r="I45" s="68">
        <f t="shared" si="22"/>
      </c>
      <c r="J45" s="68">
        <f t="shared" si="23"/>
      </c>
      <c r="K45" s="68"/>
      <c r="L45" s="68"/>
      <c r="M45" s="68"/>
      <c r="N45" s="68"/>
      <c r="O45" s="70"/>
    </row>
    <row r="46" spans="1:15" ht="15" customHeight="1">
      <c r="A46" s="71"/>
      <c r="B46" s="70"/>
      <c r="C46" s="70"/>
      <c r="D46" s="70"/>
      <c r="E46" s="68">
        <f t="shared" si="18"/>
      </c>
      <c r="F46" s="68">
        <f t="shared" si="19"/>
      </c>
      <c r="G46" s="68">
        <f t="shared" si="20"/>
      </c>
      <c r="H46" s="68">
        <f t="shared" si="21"/>
      </c>
      <c r="I46" s="68">
        <f t="shared" si="22"/>
      </c>
      <c r="J46" s="68">
        <f t="shared" si="23"/>
      </c>
      <c r="K46" s="68"/>
      <c r="L46" s="68"/>
      <c r="M46" s="68"/>
      <c r="N46" s="68"/>
      <c r="O46" s="70"/>
    </row>
    <row r="47" spans="1:15" ht="15" customHeight="1">
      <c r="A47" s="71"/>
      <c r="B47" s="70"/>
      <c r="C47" s="70"/>
      <c r="D47" s="70"/>
      <c r="E47" s="68">
        <f t="shared" si="18"/>
      </c>
      <c r="F47" s="68">
        <f t="shared" si="19"/>
      </c>
      <c r="G47" s="68">
        <f t="shared" si="20"/>
      </c>
      <c r="H47" s="68">
        <f t="shared" si="21"/>
      </c>
      <c r="I47" s="68">
        <f t="shared" si="22"/>
      </c>
      <c r="J47" s="68">
        <f t="shared" si="23"/>
      </c>
      <c r="K47" s="68"/>
      <c r="L47" s="68"/>
      <c r="M47" s="68"/>
      <c r="N47" s="68"/>
      <c r="O47" s="70"/>
    </row>
    <row r="48" spans="1:15" ht="15" customHeight="1">
      <c r="A48" s="71"/>
      <c r="B48" s="70"/>
      <c r="C48" s="70"/>
      <c r="D48" s="70"/>
      <c r="E48" s="68">
        <f t="shared" si="18"/>
      </c>
      <c r="F48" s="68">
        <f t="shared" si="19"/>
      </c>
      <c r="G48" s="68">
        <f t="shared" si="20"/>
      </c>
      <c r="H48" s="68">
        <f t="shared" si="21"/>
      </c>
      <c r="I48" s="68">
        <f t="shared" si="22"/>
      </c>
      <c r="J48" s="68">
        <f t="shared" si="23"/>
      </c>
      <c r="K48" s="68"/>
      <c r="L48" s="68"/>
      <c r="M48" s="68"/>
      <c r="N48" s="68"/>
      <c r="O48" s="70"/>
    </row>
    <row r="49" spans="1:15" ht="15" customHeight="1">
      <c r="A49" s="71"/>
      <c r="B49" s="70"/>
      <c r="C49" s="70"/>
      <c r="D49" s="70"/>
      <c r="E49" s="68">
        <f t="shared" si="18"/>
      </c>
      <c r="F49" s="68">
        <f t="shared" si="19"/>
      </c>
      <c r="G49" s="68">
        <f t="shared" si="20"/>
      </c>
      <c r="H49" s="68">
        <f t="shared" si="21"/>
      </c>
      <c r="I49" s="68">
        <f t="shared" si="22"/>
      </c>
      <c r="J49" s="68">
        <f t="shared" si="23"/>
      </c>
      <c r="K49" s="68"/>
      <c r="L49" s="68"/>
      <c r="M49" s="68"/>
      <c r="N49" s="68"/>
      <c r="O49" s="70"/>
    </row>
    <row r="50" spans="1:15" ht="15" customHeight="1">
      <c r="A50" s="71"/>
      <c r="B50" s="70"/>
      <c r="C50" s="70"/>
      <c r="D50" s="70"/>
      <c r="E50" s="68">
        <f t="shared" si="18"/>
      </c>
      <c r="F50" s="68">
        <f t="shared" si="19"/>
      </c>
      <c r="G50" s="68">
        <f t="shared" si="20"/>
      </c>
      <c r="H50" s="68">
        <f t="shared" si="21"/>
      </c>
      <c r="I50" s="68">
        <f t="shared" si="22"/>
      </c>
      <c r="J50" s="68">
        <f t="shared" si="23"/>
      </c>
      <c r="K50" s="68"/>
      <c r="L50" s="68"/>
      <c r="M50" s="68"/>
      <c r="N50" s="68"/>
      <c r="O50" s="70"/>
    </row>
    <row r="51" spans="1:15" ht="15" customHeight="1">
      <c r="A51" s="71"/>
      <c r="B51" s="70"/>
      <c r="C51" s="70"/>
      <c r="D51" s="70"/>
      <c r="E51" s="68">
        <f t="shared" si="18"/>
      </c>
      <c r="F51" s="68">
        <f t="shared" si="19"/>
      </c>
      <c r="G51" s="68">
        <f t="shared" si="20"/>
      </c>
      <c r="H51" s="68">
        <f t="shared" si="21"/>
      </c>
      <c r="I51" s="68">
        <f t="shared" si="22"/>
      </c>
      <c r="J51" s="68">
        <f t="shared" si="23"/>
      </c>
      <c r="K51" s="68"/>
      <c r="L51" s="68"/>
      <c r="M51" s="68"/>
      <c r="N51" s="68"/>
      <c r="O51" s="70"/>
    </row>
    <row r="52" spans="1:15" ht="15" customHeight="1">
      <c r="A52" s="71"/>
      <c r="B52" s="70"/>
      <c r="C52" s="70"/>
      <c r="D52" s="70"/>
      <c r="E52" s="68">
        <f t="shared" si="18"/>
      </c>
      <c r="F52" s="68">
        <f t="shared" si="19"/>
      </c>
      <c r="G52" s="68">
        <f t="shared" si="20"/>
      </c>
      <c r="H52" s="68">
        <f t="shared" si="21"/>
      </c>
      <c r="I52" s="68">
        <f t="shared" si="22"/>
      </c>
      <c r="J52" s="68">
        <f t="shared" si="23"/>
      </c>
      <c r="K52" s="68"/>
      <c r="L52" s="68"/>
      <c r="M52" s="68"/>
      <c r="N52" s="68"/>
      <c r="O52" s="70"/>
    </row>
    <row r="53" spans="1:15" ht="15" customHeight="1">
      <c r="A53" s="71"/>
      <c r="B53" s="70"/>
      <c r="C53" s="70"/>
      <c r="D53" s="70"/>
      <c r="E53" s="68">
        <f aca="true" t="shared" si="24" ref="E53:E59">IF($C53="","",0)</f>
      </c>
      <c r="F53" s="68">
        <f aca="true" t="shared" si="25" ref="F53:F59">IF($C53="","",1)</f>
      </c>
      <c r="G53" s="68">
        <f aca="true" t="shared" si="26" ref="G53:G59">IF($C53="","",5)</f>
      </c>
      <c r="H53" s="68">
        <f aca="true" t="shared" si="27" ref="H53:H59">IF($C53="","",2)</f>
      </c>
      <c r="I53" s="68">
        <f aca="true" t="shared" si="28" ref="I53:I59">IF($C53="","",9)</f>
      </c>
      <c r="J53" s="68">
        <f aca="true" t="shared" si="29" ref="J53:J59">IF($C53="","",0)</f>
      </c>
      <c r="K53" s="68"/>
      <c r="L53" s="68"/>
      <c r="M53" s="68"/>
      <c r="N53" s="68"/>
      <c r="O53" s="70"/>
    </row>
    <row r="54" spans="1:15" ht="15" customHeight="1">
      <c r="A54" s="71"/>
      <c r="B54" s="70"/>
      <c r="C54" s="70"/>
      <c r="D54" s="70"/>
      <c r="E54" s="68">
        <f t="shared" si="24"/>
      </c>
      <c r="F54" s="68">
        <f t="shared" si="25"/>
      </c>
      <c r="G54" s="68">
        <f t="shared" si="26"/>
      </c>
      <c r="H54" s="68">
        <f t="shared" si="27"/>
      </c>
      <c r="I54" s="68">
        <f t="shared" si="28"/>
      </c>
      <c r="J54" s="68">
        <f t="shared" si="29"/>
      </c>
      <c r="K54" s="68"/>
      <c r="L54" s="68"/>
      <c r="M54" s="68"/>
      <c r="N54" s="68"/>
      <c r="O54" s="70"/>
    </row>
    <row r="55" spans="1:15" ht="15" customHeight="1">
      <c r="A55" s="71"/>
      <c r="B55" s="70"/>
      <c r="C55" s="70"/>
      <c r="D55" s="70"/>
      <c r="E55" s="68">
        <f t="shared" si="24"/>
      </c>
      <c r="F55" s="68">
        <f t="shared" si="25"/>
      </c>
      <c r="G55" s="68">
        <f t="shared" si="26"/>
      </c>
      <c r="H55" s="68">
        <f t="shared" si="27"/>
      </c>
      <c r="I55" s="68">
        <f t="shared" si="28"/>
      </c>
      <c r="J55" s="68">
        <f t="shared" si="29"/>
      </c>
      <c r="K55" s="68"/>
      <c r="L55" s="68"/>
      <c r="M55" s="68"/>
      <c r="N55" s="68"/>
      <c r="O55" s="70"/>
    </row>
    <row r="56" spans="1:15" ht="15" customHeight="1">
      <c r="A56" s="71"/>
      <c r="B56" s="70"/>
      <c r="C56" s="70"/>
      <c r="D56" s="70"/>
      <c r="E56" s="68">
        <f t="shared" si="24"/>
      </c>
      <c r="F56" s="68">
        <f t="shared" si="25"/>
      </c>
      <c r="G56" s="68">
        <f t="shared" si="26"/>
      </c>
      <c r="H56" s="68">
        <f t="shared" si="27"/>
      </c>
      <c r="I56" s="68">
        <f t="shared" si="28"/>
      </c>
      <c r="J56" s="68">
        <f t="shared" si="29"/>
      </c>
      <c r="K56" s="68"/>
      <c r="L56" s="68"/>
      <c r="M56" s="68"/>
      <c r="N56" s="68"/>
      <c r="O56" s="70"/>
    </row>
    <row r="57" spans="1:15" ht="15" customHeight="1">
      <c r="A57" s="71"/>
      <c r="B57" s="70"/>
      <c r="C57" s="70"/>
      <c r="D57" s="70"/>
      <c r="E57" s="68">
        <f t="shared" si="24"/>
      </c>
      <c r="F57" s="68">
        <f t="shared" si="25"/>
      </c>
      <c r="G57" s="68">
        <f t="shared" si="26"/>
      </c>
      <c r="H57" s="68">
        <f t="shared" si="27"/>
      </c>
      <c r="I57" s="68">
        <f t="shared" si="28"/>
      </c>
      <c r="J57" s="68">
        <f t="shared" si="29"/>
      </c>
      <c r="K57" s="68"/>
      <c r="L57" s="68"/>
      <c r="M57" s="68"/>
      <c r="N57" s="68"/>
      <c r="O57" s="70"/>
    </row>
    <row r="58" spans="1:15" ht="15" customHeight="1">
      <c r="A58" s="71"/>
      <c r="B58" s="70"/>
      <c r="C58" s="70"/>
      <c r="D58" s="70"/>
      <c r="E58" s="68">
        <f t="shared" si="24"/>
      </c>
      <c r="F58" s="68">
        <f t="shared" si="25"/>
      </c>
      <c r="G58" s="68">
        <f t="shared" si="26"/>
      </c>
      <c r="H58" s="68">
        <f t="shared" si="27"/>
      </c>
      <c r="I58" s="68">
        <f t="shared" si="28"/>
      </c>
      <c r="J58" s="68">
        <f t="shared" si="29"/>
      </c>
      <c r="K58" s="68"/>
      <c r="L58" s="68"/>
      <c r="M58" s="68"/>
      <c r="N58" s="68"/>
      <c r="O58" s="70"/>
    </row>
    <row r="59" spans="1:15" ht="15" customHeight="1">
      <c r="A59" s="71"/>
      <c r="B59" s="70"/>
      <c r="C59" s="70"/>
      <c r="D59" s="70"/>
      <c r="E59" s="68">
        <f t="shared" si="24"/>
      </c>
      <c r="F59" s="68">
        <f t="shared" si="25"/>
      </c>
      <c r="G59" s="68">
        <f t="shared" si="26"/>
      </c>
      <c r="H59" s="68">
        <f t="shared" si="27"/>
      </c>
      <c r="I59" s="68">
        <f t="shared" si="28"/>
      </c>
      <c r="J59" s="68">
        <f t="shared" si="29"/>
      </c>
      <c r="K59" s="68"/>
      <c r="L59" s="68"/>
      <c r="M59" s="68"/>
      <c r="N59" s="68"/>
      <c r="O59" s="70"/>
    </row>
    <row r="60" spans="2:15" ht="15" customHeight="1">
      <c r="B60" s="415" t="s">
        <v>125</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sheet="1" selectLockedCells="1"/>
  <mergeCells count="6">
    <mergeCell ref="A3:O3"/>
    <mergeCell ref="H4:O4"/>
    <mergeCell ref="A6:B6"/>
    <mergeCell ref="C6:N6"/>
    <mergeCell ref="E9:N9"/>
    <mergeCell ref="B60:O61"/>
  </mergeCells>
  <dataValidations count="3">
    <dataValidation allowBlank="1" showInputMessage="1" showErrorMessage="1" imeMode="hiragana" sqref="B10:B59 O10:O59 C6:N6"/>
    <dataValidation allowBlank="1" showInputMessage="1" showErrorMessage="1" imeMode="halfAlpha" sqref="K10:N59 A10:A59"/>
    <dataValidation type="list" allowBlank="1" showInputMessage="1" showErrorMessage="1" sqref="C10:C59">
      <formula1>$Q$3:$Q$7</formula1>
    </dataValidation>
  </dataValidations>
  <hyperlinks>
    <hyperlink ref="P1" location="小規模事業者用!A1" display="自主点検表へ戻る"/>
  </hyperlinks>
  <printOptions horizontalCentered="1"/>
  <pageMargins left="0.7874015748031497" right="0.5905511811023623" top="0.7874015748031497" bottom="0.5905511811023623" header="0.31496062992125984" footer="0.31496062992125984"/>
  <pageSetup blackAndWhite="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indexed="30"/>
  </sheetPr>
  <dimension ref="A1:Q61"/>
  <sheetViews>
    <sheetView view="pageBreakPreview" zoomScaleSheetLayoutView="100" zoomScalePageLayoutView="0" workbookViewId="0" topLeftCell="A1">
      <selection activeCell="B10" sqref="B10"/>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spans="1:16" ht="15" customHeight="1">
      <c r="A1" s="63" t="s">
        <v>99</v>
      </c>
      <c r="P1" s="64" t="s">
        <v>100</v>
      </c>
    </row>
    <row r="2" ht="15" customHeight="1">
      <c r="Q2" s="63" t="s">
        <v>101</v>
      </c>
    </row>
    <row r="3" spans="1:17" ht="17.25">
      <c r="A3" s="405" t="s">
        <v>102</v>
      </c>
      <c r="B3" s="405"/>
      <c r="C3" s="405"/>
      <c r="D3" s="405"/>
      <c r="E3" s="405"/>
      <c r="F3" s="405"/>
      <c r="G3" s="405"/>
      <c r="H3" s="405"/>
      <c r="I3" s="405"/>
      <c r="J3" s="405"/>
      <c r="K3" s="405"/>
      <c r="L3" s="405"/>
      <c r="M3" s="405"/>
      <c r="N3" s="405"/>
      <c r="O3" s="405"/>
      <c r="Q3" s="63" t="s">
        <v>135</v>
      </c>
    </row>
    <row r="4" spans="8:17" ht="15" customHeight="1">
      <c r="H4" s="406" t="s">
        <v>5</v>
      </c>
      <c r="I4" s="406"/>
      <c r="J4" s="406"/>
      <c r="K4" s="406"/>
      <c r="L4" s="406"/>
      <c r="M4" s="406"/>
      <c r="N4" s="406"/>
      <c r="O4" s="406"/>
      <c r="Q4" s="63" t="s">
        <v>136</v>
      </c>
    </row>
    <row r="5" ht="15" customHeight="1"/>
    <row r="6" spans="1:14" ht="15" customHeight="1">
      <c r="A6" s="407" t="s">
        <v>106</v>
      </c>
      <c r="B6" s="408"/>
      <c r="C6" s="409">
        <f>IF('小規模事業者用'!D3="","",'小規模事業者用'!D3)</f>
      </c>
      <c r="D6" s="410"/>
      <c r="E6" s="410"/>
      <c r="F6" s="410"/>
      <c r="G6" s="410"/>
      <c r="H6" s="410"/>
      <c r="I6" s="410"/>
      <c r="J6" s="410"/>
      <c r="K6" s="410"/>
      <c r="L6" s="410"/>
      <c r="M6" s="410"/>
      <c r="N6" s="411"/>
    </row>
    <row r="7" ht="15" customHeight="1"/>
    <row r="8" ht="15" customHeight="1">
      <c r="A8" s="63" t="s">
        <v>109</v>
      </c>
    </row>
    <row r="9" spans="1:15" ht="15" customHeight="1">
      <c r="A9" s="65" t="s">
        <v>111</v>
      </c>
      <c r="B9" s="65" t="s">
        <v>112</v>
      </c>
      <c r="C9" s="65" t="s">
        <v>113</v>
      </c>
      <c r="D9" s="65" t="s">
        <v>114</v>
      </c>
      <c r="E9" s="412" t="s">
        <v>115</v>
      </c>
      <c r="F9" s="413"/>
      <c r="G9" s="413"/>
      <c r="H9" s="413"/>
      <c r="I9" s="413"/>
      <c r="J9" s="413"/>
      <c r="K9" s="413"/>
      <c r="L9" s="413"/>
      <c r="M9" s="413"/>
      <c r="N9" s="414"/>
      <c r="O9" s="65" t="s">
        <v>116</v>
      </c>
    </row>
    <row r="10" spans="1:15" ht="15" customHeight="1">
      <c r="A10" s="71">
        <f>IF('小規模事業者用'!$K$19&gt;=1,1,"")</f>
      </c>
      <c r="B10" s="67"/>
      <c r="C10" s="67"/>
      <c r="D10" s="67"/>
      <c r="E10" s="68">
        <f aca="true" t="shared" si="0" ref="E10:E19">IF($C10="","",0)</f>
      </c>
      <c r="F10" s="68">
        <f aca="true" t="shared" si="1" ref="F10:F19">IF($C10="","",1)</f>
      </c>
      <c r="G10" s="68">
        <f aca="true" t="shared" si="2" ref="G10:G19">IF($C10="","",5)</f>
      </c>
      <c r="H10" s="68">
        <f aca="true" t="shared" si="3" ref="H10:H19">IF($C10="","",2)</f>
      </c>
      <c r="I10" s="68">
        <f aca="true" t="shared" si="4" ref="I10:I19">IF($C10="","",9)</f>
      </c>
      <c r="J10" s="68">
        <f aca="true" t="shared" si="5" ref="J10:J19">IF($C10="","",0)</f>
      </c>
      <c r="K10" s="69"/>
      <c r="L10" s="69"/>
      <c r="M10" s="69"/>
      <c r="N10" s="69"/>
      <c r="O10" s="67"/>
    </row>
    <row r="11" spans="1:15" ht="15" customHeight="1">
      <c r="A11" s="71">
        <f>IF('小規模事業者用'!$K$19&gt;=2,A10+1,"")</f>
      </c>
      <c r="B11" s="67"/>
      <c r="C11" s="67"/>
      <c r="D11" s="67"/>
      <c r="E11" s="68">
        <f t="shared" si="0"/>
      </c>
      <c r="F11" s="68">
        <f t="shared" si="1"/>
      </c>
      <c r="G11" s="68">
        <f t="shared" si="2"/>
      </c>
      <c r="H11" s="68">
        <f t="shared" si="3"/>
      </c>
      <c r="I11" s="68">
        <f t="shared" si="4"/>
      </c>
      <c r="J11" s="68">
        <f t="shared" si="5"/>
      </c>
      <c r="K11" s="69"/>
      <c r="L11" s="69"/>
      <c r="M11" s="69"/>
      <c r="N11" s="69"/>
      <c r="O11" s="67"/>
    </row>
    <row r="12" spans="1:15" ht="15" customHeight="1">
      <c r="A12" s="71">
        <f>IF('小規模事業者用'!$K$19&gt;=3,A11+1,"")</f>
      </c>
      <c r="B12" s="67"/>
      <c r="C12" s="67"/>
      <c r="D12" s="67"/>
      <c r="E12" s="68">
        <f t="shared" si="0"/>
      </c>
      <c r="F12" s="68">
        <f t="shared" si="1"/>
      </c>
      <c r="G12" s="68">
        <f t="shared" si="2"/>
      </c>
      <c r="H12" s="68">
        <f t="shared" si="3"/>
      </c>
      <c r="I12" s="68">
        <f t="shared" si="4"/>
      </c>
      <c r="J12" s="68">
        <f t="shared" si="5"/>
      </c>
      <c r="K12" s="69"/>
      <c r="L12" s="69"/>
      <c r="M12" s="69"/>
      <c r="N12" s="69"/>
      <c r="O12" s="67"/>
    </row>
    <row r="13" spans="1:15" ht="15" customHeight="1">
      <c r="A13" s="71">
        <f>IF('小規模事業者用'!$K$19&gt;=4,A12+1,"")</f>
      </c>
      <c r="B13" s="67"/>
      <c r="C13" s="67"/>
      <c r="D13" s="67"/>
      <c r="E13" s="68">
        <f t="shared" si="0"/>
      </c>
      <c r="F13" s="68">
        <f t="shared" si="1"/>
      </c>
      <c r="G13" s="68">
        <f t="shared" si="2"/>
      </c>
      <c r="H13" s="68">
        <f t="shared" si="3"/>
      </c>
      <c r="I13" s="68">
        <f t="shared" si="4"/>
      </c>
      <c r="J13" s="68">
        <f t="shared" si="5"/>
      </c>
      <c r="K13" s="69"/>
      <c r="L13" s="69"/>
      <c r="M13" s="69"/>
      <c r="N13" s="69"/>
      <c r="O13" s="67"/>
    </row>
    <row r="14" spans="1:15" ht="15" customHeight="1">
      <c r="A14" s="71">
        <f>IF('小規模事業者用'!$K$19&gt;=5,A13+1,"")</f>
      </c>
      <c r="B14" s="67"/>
      <c r="C14" s="67"/>
      <c r="D14" s="67"/>
      <c r="E14" s="68">
        <f t="shared" si="0"/>
      </c>
      <c r="F14" s="68">
        <f t="shared" si="1"/>
      </c>
      <c r="G14" s="68">
        <f t="shared" si="2"/>
      </c>
      <c r="H14" s="68">
        <f t="shared" si="3"/>
      </c>
      <c r="I14" s="68">
        <f t="shared" si="4"/>
      </c>
      <c r="J14" s="68">
        <f t="shared" si="5"/>
      </c>
      <c r="K14" s="69"/>
      <c r="L14" s="69"/>
      <c r="M14" s="69"/>
      <c r="N14" s="69"/>
      <c r="O14" s="67"/>
    </row>
    <row r="15" spans="1:15" ht="15" customHeight="1">
      <c r="A15" s="71">
        <f>IF('小規模事業者用'!$K$19&gt;=6,A14+1,"")</f>
      </c>
      <c r="B15" s="67"/>
      <c r="C15" s="67"/>
      <c r="D15" s="67"/>
      <c r="E15" s="68">
        <f t="shared" si="0"/>
      </c>
      <c r="F15" s="68">
        <f t="shared" si="1"/>
      </c>
      <c r="G15" s="68">
        <f t="shared" si="2"/>
      </c>
      <c r="H15" s="68">
        <f t="shared" si="3"/>
      </c>
      <c r="I15" s="68">
        <f t="shared" si="4"/>
      </c>
      <c r="J15" s="68">
        <f t="shared" si="5"/>
      </c>
      <c r="K15" s="69"/>
      <c r="L15" s="69"/>
      <c r="M15" s="69"/>
      <c r="N15" s="69"/>
      <c r="O15" s="67"/>
    </row>
    <row r="16" spans="1:15" ht="15" customHeight="1">
      <c r="A16" s="71">
        <f>IF('小規模事業者用'!$K$19&gt;=7,A15+1,"")</f>
      </c>
      <c r="B16" s="67"/>
      <c r="C16" s="67"/>
      <c r="D16" s="67"/>
      <c r="E16" s="68">
        <f t="shared" si="0"/>
      </c>
      <c r="F16" s="68">
        <f t="shared" si="1"/>
      </c>
      <c r="G16" s="68">
        <f t="shared" si="2"/>
      </c>
      <c r="H16" s="68">
        <f t="shared" si="3"/>
      </c>
      <c r="I16" s="68">
        <f t="shared" si="4"/>
      </c>
      <c r="J16" s="68">
        <f t="shared" si="5"/>
      </c>
      <c r="K16" s="69"/>
      <c r="L16" s="69"/>
      <c r="M16" s="69"/>
      <c r="N16" s="69"/>
      <c r="O16" s="67"/>
    </row>
    <row r="17" spans="1:15" ht="15" customHeight="1">
      <c r="A17" s="71">
        <f>IF('小規模事業者用'!$K$19&gt;=8,A16+1,"")</f>
      </c>
      <c r="B17" s="67"/>
      <c r="C17" s="67"/>
      <c r="D17" s="67"/>
      <c r="E17" s="68">
        <f t="shared" si="0"/>
      </c>
      <c r="F17" s="68">
        <f t="shared" si="1"/>
      </c>
      <c r="G17" s="68">
        <f t="shared" si="2"/>
      </c>
      <c r="H17" s="68">
        <f t="shared" si="3"/>
      </c>
      <c r="I17" s="68">
        <f t="shared" si="4"/>
      </c>
      <c r="J17" s="68">
        <f t="shared" si="5"/>
      </c>
      <c r="K17" s="69"/>
      <c r="L17" s="69"/>
      <c r="M17" s="69"/>
      <c r="N17" s="69"/>
      <c r="O17" s="67"/>
    </row>
    <row r="18" spans="1:15" ht="15" customHeight="1">
      <c r="A18" s="71">
        <f>IF('小規模事業者用'!$K$19&gt;=9,A17+1,"")</f>
      </c>
      <c r="B18" s="67"/>
      <c r="C18" s="67"/>
      <c r="D18" s="67"/>
      <c r="E18" s="68">
        <f t="shared" si="0"/>
      </c>
      <c r="F18" s="68">
        <f t="shared" si="1"/>
      </c>
      <c r="G18" s="68">
        <f t="shared" si="2"/>
      </c>
      <c r="H18" s="68">
        <f t="shared" si="3"/>
      </c>
      <c r="I18" s="68">
        <f t="shared" si="4"/>
      </c>
      <c r="J18" s="68">
        <f t="shared" si="5"/>
      </c>
      <c r="K18" s="69"/>
      <c r="L18" s="69"/>
      <c r="M18" s="69"/>
      <c r="N18" s="69"/>
      <c r="O18" s="67"/>
    </row>
    <row r="19" spans="1:15" ht="15" customHeight="1">
      <c r="A19" s="71">
        <f>IF('小規模事業者用'!$K$19&gt;=10,A18+1,"")</f>
      </c>
      <c r="B19" s="67"/>
      <c r="C19" s="67"/>
      <c r="D19" s="67"/>
      <c r="E19" s="68">
        <f t="shared" si="0"/>
      </c>
      <c r="F19" s="68">
        <f t="shared" si="1"/>
      </c>
      <c r="G19" s="68">
        <f t="shared" si="2"/>
      </c>
      <c r="H19" s="68">
        <f t="shared" si="3"/>
      </c>
      <c r="I19" s="68">
        <f t="shared" si="4"/>
      </c>
      <c r="J19" s="68">
        <f t="shared" si="5"/>
      </c>
      <c r="K19" s="69"/>
      <c r="L19" s="69"/>
      <c r="M19" s="69"/>
      <c r="N19" s="69"/>
      <c r="O19" s="67"/>
    </row>
    <row r="20" spans="1:15" ht="15" customHeight="1">
      <c r="A20" s="71">
        <f>IF('小規模事業者用'!$K$19&gt;=11,A19+1,"")</f>
      </c>
      <c r="B20" s="67"/>
      <c r="C20" s="67"/>
      <c r="D20" s="67"/>
      <c r="E20" s="68">
        <f aca="true" t="shared" si="6" ref="E20:E32">IF($C20="","",0)</f>
      </c>
      <c r="F20" s="68">
        <f aca="true" t="shared" si="7" ref="F20:F32">IF($C20="","",1)</f>
      </c>
      <c r="G20" s="68">
        <f aca="true" t="shared" si="8" ref="G20:G32">IF($C20="","",5)</f>
      </c>
      <c r="H20" s="68">
        <f aca="true" t="shared" si="9" ref="H20:H32">IF($C20="","",2)</f>
      </c>
      <c r="I20" s="68">
        <f aca="true" t="shared" si="10" ref="I20:I32">IF($C20="","",9)</f>
      </c>
      <c r="J20" s="68">
        <f aca="true" t="shared" si="11" ref="J20:J32">IF($C20="","",0)</f>
      </c>
      <c r="K20" s="69"/>
      <c r="L20" s="69"/>
      <c r="M20" s="69"/>
      <c r="N20" s="69"/>
      <c r="O20" s="67"/>
    </row>
    <row r="21" spans="1:15" ht="15" customHeight="1">
      <c r="A21" s="71">
        <f>IF('小規模事業者用'!$K$19&gt;=12,A20+1,"")</f>
      </c>
      <c r="B21" s="67"/>
      <c r="C21" s="67"/>
      <c r="D21" s="67"/>
      <c r="E21" s="68">
        <f t="shared" si="6"/>
      </c>
      <c r="F21" s="68">
        <f t="shared" si="7"/>
      </c>
      <c r="G21" s="68">
        <f t="shared" si="8"/>
      </c>
      <c r="H21" s="68">
        <f t="shared" si="9"/>
      </c>
      <c r="I21" s="68">
        <f t="shared" si="10"/>
      </c>
      <c r="J21" s="68">
        <f t="shared" si="11"/>
      </c>
      <c r="K21" s="69"/>
      <c r="L21" s="69"/>
      <c r="M21" s="69"/>
      <c r="N21" s="69"/>
      <c r="O21" s="67"/>
    </row>
    <row r="22" spans="1:15" ht="15" customHeight="1">
      <c r="A22" s="71">
        <f>IF('小規模事業者用'!$K$19&gt;=13,A21+1,"")</f>
      </c>
      <c r="B22" s="67"/>
      <c r="C22" s="67"/>
      <c r="D22" s="67"/>
      <c r="E22" s="68">
        <f t="shared" si="6"/>
      </c>
      <c r="F22" s="68">
        <f t="shared" si="7"/>
      </c>
      <c r="G22" s="68">
        <f t="shared" si="8"/>
      </c>
      <c r="H22" s="68">
        <f t="shared" si="9"/>
      </c>
      <c r="I22" s="68">
        <f t="shared" si="10"/>
      </c>
      <c r="J22" s="68">
        <f t="shared" si="11"/>
      </c>
      <c r="K22" s="69"/>
      <c r="L22" s="69"/>
      <c r="M22" s="69"/>
      <c r="N22" s="69"/>
      <c r="O22" s="67"/>
    </row>
    <row r="23" spans="1:15" ht="15" customHeight="1">
      <c r="A23" s="71">
        <f>IF('小規模事業者用'!$K$19&gt;=14,A22+1,"")</f>
      </c>
      <c r="B23" s="67"/>
      <c r="C23" s="67"/>
      <c r="D23" s="67"/>
      <c r="E23" s="68">
        <f t="shared" si="6"/>
      </c>
      <c r="F23" s="68">
        <f t="shared" si="7"/>
      </c>
      <c r="G23" s="68">
        <f t="shared" si="8"/>
      </c>
      <c r="H23" s="68">
        <f t="shared" si="9"/>
      </c>
      <c r="I23" s="68">
        <f t="shared" si="10"/>
      </c>
      <c r="J23" s="68">
        <f t="shared" si="11"/>
      </c>
      <c r="K23" s="69"/>
      <c r="L23" s="69"/>
      <c r="M23" s="69"/>
      <c r="N23" s="69"/>
      <c r="O23" s="67"/>
    </row>
    <row r="24" spans="1:15" ht="15" customHeight="1">
      <c r="A24" s="71">
        <f>IF('小規模事業者用'!$K$19&gt;=15,A23+1,"")</f>
      </c>
      <c r="B24" s="67"/>
      <c r="C24" s="67"/>
      <c r="D24" s="67"/>
      <c r="E24" s="68">
        <f t="shared" si="6"/>
      </c>
      <c r="F24" s="68">
        <f t="shared" si="7"/>
      </c>
      <c r="G24" s="68">
        <f t="shared" si="8"/>
      </c>
      <c r="H24" s="68">
        <f t="shared" si="9"/>
      </c>
      <c r="I24" s="68">
        <f t="shared" si="10"/>
      </c>
      <c r="J24" s="68">
        <f t="shared" si="11"/>
      </c>
      <c r="K24" s="69"/>
      <c r="L24" s="69"/>
      <c r="M24" s="69"/>
      <c r="N24" s="69"/>
      <c r="O24" s="67"/>
    </row>
    <row r="25" spans="1:15" ht="15" customHeight="1">
      <c r="A25" s="71">
        <f>IF('小規模事業者用'!$K$19&gt;=16,A24+1,"")</f>
      </c>
      <c r="B25" s="67"/>
      <c r="C25" s="67"/>
      <c r="D25" s="67"/>
      <c r="E25" s="68">
        <f t="shared" si="6"/>
      </c>
      <c r="F25" s="68">
        <f t="shared" si="7"/>
      </c>
      <c r="G25" s="68">
        <f t="shared" si="8"/>
      </c>
      <c r="H25" s="68">
        <f t="shared" si="9"/>
      </c>
      <c r="I25" s="68">
        <f t="shared" si="10"/>
      </c>
      <c r="J25" s="68">
        <f t="shared" si="11"/>
      </c>
      <c r="K25" s="69"/>
      <c r="L25" s="69"/>
      <c r="M25" s="69"/>
      <c r="N25" s="69"/>
      <c r="O25" s="67"/>
    </row>
    <row r="26" spans="1:15" ht="15" customHeight="1">
      <c r="A26" s="71">
        <f>IF('小規模事業者用'!$K$19&gt;=17,A25+1,"")</f>
      </c>
      <c r="B26" s="67"/>
      <c r="C26" s="67"/>
      <c r="D26" s="67"/>
      <c r="E26" s="68">
        <f t="shared" si="6"/>
      </c>
      <c r="F26" s="68">
        <f t="shared" si="7"/>
      </c>
      <c r="G26" s="68">
        <f t="shared" si="8"/>
      </c>
      <c r="H26" s="68">
        <f t="shared" si="9"/>
      </c>
      <c r="I26" s="68">
        <f t="shared" si="10"/>
      </c>
      <c r="J26" s="68">
        <f t="shared" si="11"/>
      </c>
      <c r="K26" s="69"/>
      <c r="L26" s="69"/>
      <c r="M26" s="69"/>
      <c r="N26" s="69"/>
      <c r="O26" s="67"/>
    </row>
    <row r="27" spans="1:15" ht="15" customHeight="1">
      <c r="A27" s="71">
        <f>IF('小規模事業者用'!$K$19&gt;=18,A26+1,"")</f>
      </c>
      <c r="B27" s="67"/>
      <c r="C27" s="67"/>
      <c r="D27" s="67"/>
      <c r="E27" s="68">
        <f t="shared" si="6"/>
      </c>
      <c r="F27" s="68">
        <f t="shared" si="7"/>
      </c>
      <c r="G27" s="68">
        <f t="shared" si="8"/>
      </c>
      <c r="H27" s="68">
        <f t="shared" si="9"/>
      </c>
      <c r="I27" s="68">
        <f t="shared" si="10"/>
      </c>
      <c r="J27" s="68">
        <f t="shared" si="11"/>
      </c>
      <c r="K27" s="69"/>
      <c r="L27" s="69"/>
      <c r="M27" s="69"/>
      <c r="N27" s="69"/>
      <c r="O27" s="67"/>
    </row>
    <row r="28" spans="1:15" ht="15" customHeight="1">
      <c r="A28" s="71">
        <f>IF('小規模事業者用'!$K$19&gt;=19,A27+1,"")</f>
      </c>
      <c r="B28" s="67"/>
      <c r="C28" s="67"/>
      <c r="D28" s="67"/>
      <c r="E28" s="68">
        <f t="shared" si="6"/>
      </c>
      <c r="F28" s="68">
        <f t="shared" si="7"/>
      </c>
      <c r="G28" s="68">
        <f t="shared" si="8"/>
      </c>
      <c r="H28" s="68">
        <f t="shared" si="9"/>
      </c>
      <c r="I28" s="68">
        <f t="shared" si="10"/>
      </c>
      <c r="J28" s="68">
        <f t="shared" si="11"/>
      </c>
      <c r="K28" s="69"/>
      <c r="L28" s="69"/>
      <c r="M28" s="69"/>
      <c r="N28" s="69"/>
      <c r="O28" s="67"/>
    </row>
    <row r="29" spans="1:15" ht="15" customHeight="1">
      <c r="A29" s="71">
        <f>IF('小規模事業者用'!$K$19&gt;=20,A28+1,"")</f>
      </c>
      <c r="B29" s="67"/>
      <c r="C29" s="67"/>
      <c r="D29" s="67"/>
      <c r="E29" s="68">
        <f t="shared" si="6"/>
      </c>
      <c r="F29" s="68">
        <f t="shared" si="7"/>
      </c>
      <c r="G29" s="68">
        <f t="shared" si="8"/>
      </c>
      <c r="H29" s="68">
        <f t="shared" si="9"/>
      </c>
      <c r="I29" s="68">
        <f t="shared" si="10"/>
      </c>
      <c r="J29" s="68">
        <f t="shared" si="11"/>
      </c>
      <c r="K29" s="69"/>
      <c r="L29" s="69"/>
      <c r="M29" s="69"/>
      <c r="N29" s="69"/>
      <c r="O29" s="67"/>
    </row>
    <row r="30" spans="1:15" ht="15" customHeight="1">
      <c r="A30" s="71"/>
      <c r="B30" s="70"/>
      <c r="C30" s="70"/>
      <c r="D30" s="70"/>
      <c r="E30" s="68">
        <f t="shared" si="6"/>
      </c>
      <c r="F30" s="68">
        <f t="shared" si="7"/>
      </c>
      <c r="G30" s="68">
        <f t="shared" si="8"/>
      </c>
      <c r="H30" s="68">
        <f t="shared" si="9"/>
      </c>
      <c r="I30" s="68">
        <f t="shared" si="10"/>
      </c>
      <c r="J30" s="68">
        <f t="shared" si="11"/>
      </c>
      <c r="K30" s="68"/>
      <c r="L30" s="68"/>
      <c r="M30" s="68"/>
      <c r="N30" s="68"/>
      <c r="O30" s="70"/>
    </row>
    <row r="31" spans="1:15" ht="15" customHeight="1">
      <c r="A31" s="71"/>
      <c r="B31" s="70"/>
      <c r="C31" s="70"/>
      <c r="D31" s="70"/>
      <c r="E31" s="68">
        <f t="shared" si="6"/>
      </c>
      <c r="F31" s="68">
        <f t="shared" si="7"/>
      </c>
      <c r="G31" s="68">
        <f t="shared" si="8"/>
      </c>
      <c r="H31" s="68">
        <f t="shared" si="9"/>
      </c>
      <c r="I31" s="68">
        <f t="shared" si="10"/>
      </c>
      <c r="J31" s="68">
        <f t="shared" si="11"/>
      </c>
      <c r="K31" s="68"/>
      <c r="L31" s="68"/>
      <c r="M31" s="68"/>
      <c r="N31" s="68"/>
      <c r="O31" s="70"/>
    </row>
    <row r="32" spans="1:15" ht="15" customHeight="1">
      <c r="A32" s="71"/>
      <c r="B32" s="70"/>
      <c r="C32" s="70"/>
      <c r="D32" s="70"/>
      <c r="E32" s="68">
        <f t="shared" si="6"/>
      </c>
      <c r="F32" s="68">
        <f t="shared" si="7"/>
      </c>
      <c r="G32" s="68">
        <f t="shared" si="8"/>
      </c>
      <c r="H32" s="68">
        <f t="shared" si="9"/>
      </c>
      <c r="I32" s="68">
        <f t="shared" si="10"/>
      </c>
      <c r="J32" s="68">
        <f t="shared" si="11"/>
      </c>
      <c r="K32" s="68"/>
      <c r="L32" s="68"/>
      <c r="M32" s="68"/>
      <c r="N32" s="68"/>
      <c r="O32" s="70"/>
    </row>
    <row r="33" spans="1:15" ht="15" customHeight="1">
      <c r="A33" s="71"/>
      <c r="B33" s="70"/>
      <c r="C33" s="70"/>
      <c r="D33" s="70"/>
      <c r="E33" s="68">
        <f aca="true" t="shared" si="12" ref="E33:E42">IF($C33="","",0)</f>
      </c>
      <c r="F33" s="68">
        <f aca="true" t="shared" si="13" ref="F33:F42">IF($C33="","",1)</f>
      </c>
      <c r="G33" s="68">
        <f aca="true" t="shared" si="14" ref="G33:G42">IF($C33="","",5)</f>
      </c>
      <c r="H33" s="68">
        <f aca="true" t="shared" si="15" ref="H33:H42">IF($C33="","",2)</f>
      </c>
      <c r="I33" s="68">
        <f aca="true" t="shared" si="16" ref="I33:I42">IF($C33="","",9)</f>
      </c>
      <c r="J33" s="68">
        <f aca="true" t="shared" si="17" ref="J33:J42">IF($C33="","",0)</f>
      </c>
      <c r="K33" s="68"/>
      <c r="L33" s="68"/>
      <c r="M33" s="68"/>
      <c r="N33" s="68"/>
      <c r="O33" s="70"/>
    </row>
    <row r="34" spans="1:15" ht="15" customHeight="1">
      <c r="A34" s="71"/>
      <c r="B34" s="70"/>
      <c r="C34" s="70"/>
      <c r="D34" s="70"/>
      <c r="E34" s="68">
        <f t="shared" si="12"/>
      </c>
      <c r="F34" s="68">
        <f t="shared" si="13"/>
      </c>
      <c r="G34" s="68">
        <f t="shared" si="14"/>
      </c>
      <c r="H34" s="68">
        <f t="shared" si="15"/>
      </c>
      <c r="I34" s="68">
        <f t="shared" si="16"/>
      </c>
      <c r="J34" s="68">
        <f t="shared" si="17"/>
      </c>
      <c r="K34" s="68"/>
      <c r="L34" s="68"/>
      <c r="M34" s="68"/>
      <c r="N34" s="68"/>
      <c r="O34" s="70"/>
    </row>
    <row r="35" spans="1:15" ht="15" customHeight="1">
      <c r="A35" s="71"/>
      <c r="B35" s="70"/>
      <c r="C35" s="70"/>
      <c r="D35" s="70"/>
      <c r="E35" s="68">
        <f t="shared" si="12"/>
      </c>
      <c r="F35" s="68">
        <f t="shared" si="13"/>
      </c>
      <c r="G35" s="68">
        <f t="shared" si="14"/>
      </c>
      <c r="H35" s="68">
        <f t="shared" si="15"/>
      </c>
      <c r="I35" s="68">
        <f t="shared" si="16"/>
      </c>
      <c r="J35" s="68">
        <f t="shared" si="17"/>
      </c>
      <c r="K35" s="68"/>
      <c r="L35" s="68"/>
      <c r="M35" s="68"/>
      <c r="N35" s="68"/>
      <c r="O35" s="70"/>
    </row>
    <row r="36" spans="1:15" ht="15" customHeight="1">
      <c r="A36" s="71"/>
      <c r="B36" s="70"/>
      <c r="C36" s="70"/>
      <c r="D36" s="70"/>
      <c r="E36" s="68">
        <f t="shared" si="12"/>
      </c>
      <c r="F36" s="68">
        <f t="shared" si="13"/>
      </c>
      <c r="G36" s="68">
        <f t="shared" si="14"/>
      </c>
      <c r="H36" s="68">
        <f t="shared" si="15"/>
      </c>
      <c r="I36" s="68">
        <f t="shared" si="16"/>
      </c>
      <c r="J36" s="68">
        <f t="shared" si="17"/>
      </c>
      <c r="K36" s="68"/>
      <c r="L36" s="68"/>
      <c r="M36" s="68"/>
      <c r="N36" s="68"/>
      <c r="O36" s="70"/>
    </row>
    <row r="37" spans="1:15" ht="15" customHeight="1">
      <c r="A37" s="71"/>
      <c r="B37" s="70"/>
      <c r="C37" s="70"/>
      <c r="D37" s="70"/>
      <c r="E37" s="68">
        <f t="shared" si="12"/>
      </c>
      <c r="F37" s="68">
        <f t="shared" si="13"/>
      </c>
      <c r="G37" s="68">
        <f t="shared" si="14"/>
      </c>
      <c r="H37" s="68">
        <f t="shared" si="15"/>
      </c>
      <c r="I37" s="68">
        <f t="shared" si="16"/>
      </c>
      <c r="J37" s="68">
        <f t="shared" si="17"/>
      </c>
      <c r="K37" s="68"/>
      <c r="L37" s="68"/>
      <c r="M37" s="68"/>
      <c r="N37" s="68"/>
      <c r="O37" s="70"/>
    </row>
    <row r="38" spans="1:15" ht="15" customHeight="1">
      <c r="A38" s="71"/>
      <c r="B38" s="70"/>
      <c r="C38" s="70"/>
      <c r="D38" s="70"/>
      <c r="E38" s="68">
        <f t="shared" si="12"/>
      </c>
      <c r="F38" s="68">
        <f t="shared" si="13"/>
      </c>
      <c r="G38" s="68">
        <f t="shared" si="14"/>
      </c>
      <c r="H38" s="68">
        <f t="shared" si="15"/>
      </c>
      <c r="I38" s="68">
        <f t="shared" si="16"/>
      </c>
      <c r="J38" s="68">
        <f t="shared" si="17"/>
      </c>
      <c r="K38" s="68"/>
      <c r="L38" s="68"/>
      <c r="M38" s="68"/>
      <c r="N38" s="68"/>
      <c r="O38" s="70"/>
    </row>
    <row r="39" spans="1:15" ht="15" customHeight="1">
      <c r="A39" s="71"/>
      <c r="B39" s="70"/>
      <c r="C39" s="70"/>
      <c r="D39" s="70"/>
      <c r="E39" s="68">
        <f t="shared" si="12"/>
      </c>
      <c r="F39" s="68">
        <f t="shared" si="13"/>
      </c>
      <c r="G39" s="68">
        <f t="shared" si="14"/>
      </c>
      <c r="H39" s="68">
        <f t="shared" si="15"/>
      </c>
      <c r="I39" s="68">
        <f t="shared" si="16"/>
      </c>
      <c r="J39" s="68">
        <f t="shared" si="17"/>
      </c>
      <c r="K39" s="68"/>
      <c r="L39" s="68"/>
      <c r="M39" s="68"/>
      <c r="N39" s="68"/>
      <c r="O39" s="70"/>
    </row>
    <row r="40" spans="1:15" ht="15" customHeight="1">
      <c r="A40" s="71"/>
      <c r="B40" s="70"/>
      <c r="C40" s="70"/>
      <c r="D40" s="70"/>
      <c r="E40" s="68">
        <f t="shared" si="12"/>
      </c>
      <c r="F40" s="68">
        <f t="shared" si="13"/>
      </c>
      <c r="G40" s="68">
        <f t="shared" si="14"/>
      </c>
      <c r="H40" s="68">
        <f t="shared" si="15"/>
      </c>
      <c r="I40" s="68">
        <f t="shared" si="16"/>
      </c>
      <c r="J40" s="68">
        <f t="shared" si="17"/>
      </c>
      <c r="K40" s="68"/>
      <c r="L40" s="68"/>
      <c r="M40" s="68"/>
      <c r="N40" s="68"/>
      <c r="O40" s="70"/>
    </row>
    <row r="41" spans="1:15" ht="15" customHeight="1">
      <c r="A41" s="71"/>
      <c r="B41" s="70"/>
      <c r="C41" s="70"/>
      <c r="D41" s="70"/>
      <c r="E41" s="68">
        <f t="shared" si="12"/>
      </c>
      <c r="F41" s="68">
        <f t="shared" si="13"/>
      </c>
      <c r="G41" s="68">
        <f t="shared" si="14"/>
      </c>
      <c r="H41" s="68">
        <f t="shared" si="15"/>
      </c>
      <c r="I41" s="68">
        <f t="shared" si="16"/>
      </c>
      <c r="J41" s="68">
        <f t="shared" si="17"/>
      </c>
      <c r="K41" s="68"/>
      <c r="L41" s="68"/>
      <c r="M41" s="68"/>
      <c r="N41" s="68"/>
      <c r="O41" s="70"/>
    </row>
    <row r="42" spans="1:15" ht="15" customHeight="1">
      <c r="A42" s="71"/>
      <c r="B42" s="70"/>
      <c r="C42" s="70"/>
      <c r="D42" s="70"/>
      <c r="E42" s="68">
        <f t="shared" si="12"/>
      </c>
      <c r="F42" s="68">
        <f t="shared" si="13"/>
      </c>
      <c r="G42" s="68">
        <f t="shared" si="14"/>
      </c>
      <c r="H42" s="68">
        <f t="shared" si="15"/>
      </c>
      <c r="I42" s="68">
        <f t="shared" si="16"/>
      </c>
      <c r="J42" s="68">
        <f t="shared" si="17"/>
      </c>
      <c r="K42" s="68"/>
      <c r="L42" s="68"/>
      <c r="M42" s="68"/>
      <c r="N42" s="68"/>
      <c r="O42" s="70"/>
    </row>
    <row r="43" spans="1:15" ht="15" customHeight="1">
      <c r="A43" s="71"/>
      <c r="B43" s="70"/>
      <c r="C43" s="70"/>
      <c r="D43" s="70"/>
      <c r="E43" s="68">
        <f aca="true" t="shared" si="18" ref="E43:E52">IF($C43="","",0)</f>
      </c>
      <c r="F43" s="68">
        <f aca="true" t="shared" si="19" ref="F43:F52">IF($C43="","",1)</f>
      </c>
      <c r="G43" s="68">
        <f aca="true" t="shared" si="20" ref="G43:G52">IF($C43="","",5)</f>
      </c>
      <c r="H43" s="68">
        <f aca="true" t="shared" si="21" ref="H43:H52">IF($C43="","",2)</f>
      </c>
      <c r="I43" s="68">
        <f aca="true" t="shared" si="22" ref="I43:I52">IF($C43="","",9)</f>
      </c>
      <c r="J43" s="68">
        <f aca="true" t="shared" si="23" ref="J43:J52">IF($C43="","",0)</f>
      </c>
      <c r="K43" s="68"/>
      <c r="L43" s="68"/>
      <c r="M43" s="68"/>
      <c r="N43" s="68"/>
      <c r="O43" s="70"/>
    </row>
    <row r="44" spans="1:15" ht="15" customHeight="1">
      <c r="A44" s="71"/>
      <c r="B44" s="70"/>
      <c r="C44" s="70"/>
      <c r="D44" s="70"/>
      <c r="E44" s="68">
        <f t="shared" si="18"/>
      </c>
      <c r="F44" s="68">
        <f t="shared" si="19"/>
      </c>
      <c r="G44" s="68">
        <f t="shared" si="20"/>
      </c>
      <c r="H44" s="68">
        <f t="shared" si="21"/>
      </c>
      <c r="I44" s="68">
        <f t="shared" si="22"/>
      </c>
      <c r="J44" s="68">
        <f t="shared" si="23"/>
      </c>
      <c r="K44" s="68"/>
      <c r="L44" s="68"/>
      <c r="M44" s="68"/>
      <c r="N44" s="68"/>
      <c r="O44" s="70"/>
    </row>
    <row r="45" spans="1:15" ht="15" customHeight="1">
      <c r="A45" s="71"/>
      <c r="B45" s="70"/>
      <c r="C45" s="70"/>
      <c r="D45" s="70"/>
      <c r="E45" s="68">
        <f t="shared" si="18"/>
      </c>
      <c r="F45" s="68">
        <f t="shared" si="19"/>
      </c>
      <c r="G45" s="68">
        <f t="shared" si="20"/>
      </c>
      <c r="H45" s="68">
        <f t="shared" si="21"/>
      </c>
      <c r="I45" s="68">
        <f t="shared" si="22"/>
      </c>
      <c r="J45" s="68">
        <f t="shared" si="23"/>
      </c>
      <c r="K45" s="68"/>
      <c r="L45" s="68"/>
      <c r="M45" s="68"/>
      <c r="N45" s="68"/>
      <c r="O45" s="70"/>
    </row>
    <row r="46" spans="1:15" ht="15" customHeight="1">
      <c r="A46" s="71"/>
      <c r="B46" s="70"/>
      <c r="C46" s="70"/>
      <c r="D46" s="70"/>
      <c r="E46" s="68">
        <f t="shared" si="18"/>
      </c>
      <c r="F46" s="68">
        <f t="shared" si="19"/>
      </c>
      <c r="G46" s="68">
        <f t="shared" si="20"/>
      </c>
      <c r="H46" s="68">
        <f t="shared" si="21"/>
      </c>
      <c r="I46" s="68">
        <f t="shared" si="22"/>
      </c>
      <c r="J46" s="68">
        <f t="shared" si="23"/>
      </c>
      <c r="K46" s="68"/>
      <c r="L46" s="68"/>
      <c r="M46" s="68"/>
      <c r="N46" s="68"/>
      <c r="O46" s="70"/>
    </row>
    <row r="47" spans="1:15" ht="15" customHeight="1">
      <c r="A47" s="71"/>
      <c r="B47" s="70"/>
      <c r="C47" s="70"/>
      <c r="D47" s="70"/>
      <c r="E47" s="68">
        <f t="shared" si="18"/>
      </c>
      <c r="F47" s="68">
        <f t="shared" si="19"/>
      </c>
      <c r="G47" s="68">
        <f t="shared" si="20"/>
      </c>
      <c r="H47" s="68">
        <f t="shared" si="21"/>
      </c>
      <c r="I47" s="68">
        <f t="shared" si="22"/>
      </c>
      <c r="J47" s="68">
        <f t="shared" si="23"/>
      </c>
      <c r="K47" s="68"/>
      <c r="L47" s="68"/>
      <c r="M47" s="68"/>
      <c r="N47" s="68"/>
      <c r="O47" s="70"/>
    </row>
    <row r="48" spans="1:15" ht="15" customHeight="1">
      <c r="A48" s="71"/>
      <c r="B48" s="70"/>
      <c r="C48" s="70"/>
      <c r="D48" s="70"/>
      <c r="E48" s="68">
        <f t="shared" si="18"/>
      </c>
      <c r="F48" s="68">
        <f t="shared" si="19"/>
      </c>
      <c r="G48" s="68">
        <f t="shared" si="20"/>
      </c>
      <c r="H48" s="68">
        <f t="shared" si="21"/>
      </c>
      <c r="I48" s="68">
        <f t="shared" si="22"/>
      </c>
      <c r="J48" s="68">
        <f t="shared" si="23"/>
      </c>
      <c r="K48" s="68"/>
      <c r="L48" s="68"/>
      <c r="M48" s="68"/>
      <c r="N48" s="68"/>
      <c r="O48" s="70"/>
    </row>
    <row r="49" spans="1:15" ht="15" customHeight="1">
      <c r="A49" s="71"/>
      <c r="B49" s="70"/>
      <c r="C49" s="70"/>
      <c r="D49" s="70"/>
      <c r="E49" s="68">
        <f t="shared" si="18"/>
      </c>
      <c r="F49" s="68">
        <f t="shared" si="19"/>
      </c>
      <c r="G49" s="68">
        <f t="shared" si="20"/>
      </c>
      <c r="H49" s="68">
        <f t="shared" si="21"/>
      </c>
      <c r="I49" s="68">
        <f t="shared" si="22"/>
      </c>
      <c r="J49" s="68">
        <f t="shared" si="23"/>
      </c>
      <c r="K49" s="68"/>
      <c r="L49" s="68"/>
      <c r="M49" s="68"/>
      <c r="N49" s="68"/>
      <c r="O49" s="70"/>
    </row>
    <row r="50" spans="1:15" ht="15" customHeight="1">
      <c r="A50" s="71"/>
      <c r="B50" s="70"/>
      <c r="C50" s="70"/>
      <c r="D50" s="70"/>
      <c r="E50" s="68">
        <f t="shared" si="18"/>
      </c>
      <c r="F50" s="68">
        <f t="shared" si="19"/>
      </c>
      <c r="G50" s="68">
        <f t="shared" si="20"/>
      </c>
      <c r="H50" s="68">
        <f t="shared" si="21"/>
      </c>
      <c r="I50" s="68">
        <f t="shared" si="22"/>
      </c>
      <c r="J50" s="68">
        <f t="shared" si="23"/>
      </c>
      <c r="K50" s="68"/>
      <c r="L50" s="68"/>
      <c r="M50" s="68"/>
      <c r="N50" s="68"/>
      <c r="O50" s="70"/>
    </row>
    <row r="51" spans="1:15" ht="15" customHeight="1">
      <c r="A51" s="71"/>
      <c r="B51" s="70"/>
      <c r="C51" s="70"/>
      <c r="D51" s="70"/>
      <c r="E51" s="68">
        <f t="shared" si="18"/>
      </c>
      <c r="F51" s="68">
        <f t="shared" si="19"/>
      </c>
      <c r="G51" s="68">
        <f t="shared" si="20"/>
      </c>
      <c r="H51" s="68">
        <f t="shared" si="21"/>
      </c>
      <c r="I51" s="68">
        <f t="shared" si="22"/>
      </c>
      <c r="J51" s="68">
        <f t="shared" si="23"/>
      </c>
      <c r="K51" s="68"/>
      <c r="L51" s="68"/>
      <c r="M51" s="68"/>
      <c r="N51" s="68"/>
      <c r="O51" s="70"/>
    </row>
    <row r="52" spans="1:15" ht="15" customHeight="1">
      <c r="A52" s="71"/>
      <c r="B52" s="70"/>
      <c r="C52" s="70"/>
      <c r="D52" s="70"/>
      <c r="E52" s="68">
        <f t="shared" si="18"/>
      </c>
      <c r="F52" s="68">
        <f t="shared" si="19"/>
      </c>
      <c r="G52" s="68">
        <f t="shared" si="20"/>
      </c>
      <c r="H52" s="68">
        <f t="shared" si="21"/>
      </c>
      <c r="I52" s="68">
        <f t="shared" si="22"/>
      </c>
      <c r="J52" s="68">
        <f t="shared" si="23"/>
      </c>
      <c r="K52" s="68"/>
      <c r="L52" s="68"/>
      <c r="M52" s="68"/>
      <c r="N52" s="68"/>
      <c r="O52" s="70"/>
    </row>
    <row r="53" spans="1:15" ht="15" customHeight="1">
      <c r="A53" s="71"/>
      <c r="B53" s="70"/>
      <c r="C53" s="70"/>
      <c r="D53" s="70"/>
      <c r="E53" s="68">
        <f aca="true" t="shared" si="24" ref="E53:E59">IF($C53="","",0)</f>
      </c>
      <c r="F53" s="68">
        <f aca="true" t="shared" si="25" ref="F53:F59">IF($C53="","",1)</f>
      </c>
      <c r="G53" s="68">
        <f aca="true" t="shared" si="26" ref="G53:G59">IF($C53="","",5)</f>
      </c>
      <c r="H53" s="68">
        <f aca="true" t="shared" si="27" ref="H53:H59">IF($C53="","",2)</f>
      </c>
      <c r="I53" s="68">
        <f aca="true" t="shared" si="28" ref="I53:I59">IF($C53="","",9)</f>
      </c>
      <c r="J53" s="68">
        <f aca="true" t="shared" si="29" ref="J53:J59">IF($C53="","",0)</f>
      </c>
      <c r="K53" s="68"/>
      <c r="L53" s="68"/>
      <c r="M53" s="68"/>
      <c r="N53" s="68"/>
      <c r="O53" s="70"/>
    </row>
    <row r="54" spans="1:15" ht="15" customHeight="1">
      <c r="A54" s="71"/>
      <c r="B54" s="70"/>
      <c r="C54" s="70"/>
      <c r="D54" s="70"/>
      <c r="E54" s="68">
        <f t="shared" si="24"/>
      </c>
      <c r="F54" s="68">
        <f t="shared" si="25"/>
      </c>
      <c r="G54" s="68">
        <f t="shared" si="26"/>
      </c>
      <c r="H54" s="68">
        <f t="shared" si="27"/>
      </c>
      <c r="I54" s="68">
        <f t="shared" si="28"/>
      </c>
      <c r="J54" s="68">
        <f t="shared" si="29"/>
      </c>
      <c r="K54" s="68"/>
      <c r="L54" s="68"/>
      <c r="M54" s="68"/>
      <c r="N54" s="68"/>
      <c r="O54" s="70"/>
    </row>
    <row r="55" spans="1:15" ht="15" customHeight="1">
      <c r="A55" s="71"/>
      <c r="B55" s="70"/>
      <c r="C55" s="70"/>
      <c r="D55" s="70"/>
      <c r="E55" s="68">
        <f t="shared" si="24"/>
      </c>
      <c r="F55" s="68">
        <f t="shared" si="25"/>
      </c>
      <c r="G55" s="68">
        <f t="shared" si="26"/>
      </c>
      <c r="H55" s="68">
        <f t="shared" si="27"/>
      </c>
      <c r="I55" s="68">
        <f t="shared" si="28"/>
      </c>
      <c r="J55" s="68">
        <f t="shared" si="29"/>
      </c>
      <c r="K55" s="68"/>
      <c r="L55" s="68"/>
      <c r="M55" s="68"/>
      <c r="N55" s="68"/>
      <c r="O55" s="70"/>
    </row>
    <row r="56" spans="1:15" ht="15" customHeight="1">
      <c r="A56" s="71"/>
      <c r="B56" s="70"/>
      <c r="C56" s="70"/>
      <c r="D56" s="70"/>
      <c r="E56" s="68">
        <f t="shared" si="24"/>
      </c>
      <c r="F56" s="68">
        <f t="shared" si="25"/>
      </c>
      <c r="G56" s="68">
        <f t="shared" si="26"/>
      </c>
      <c r="H56" s="68">
        <f t="shared" si="27"/>
      </c>
      <c r="I56" s="68">
        <f t="shared" si="28"/>
      </c>
      <c r="J56" s="68">
        <f t="shared" si="29"/>
      </c>
      <c r="K56" s="68"/>
      <c r="L56" s="68"/>
      <c r="M56" s="68"/>
      <c r="N56" s="68"/>
      <c r="O56" s="70"/>
    </row>
    <row r="57" spans="1:15" ht="15" customHeight="1">
      <c r="A57" s="71"/>
      <c r="B57" s="70"/>
      <c r="C57" s="70"/>
      <c r="D57" s="70"/>
      <c r="E57" s="68">
        <f t="shared" si="24"/>
      </c>
      <c r="F57" s="68">
        <f t="shared" si="25"/>
      </c>
      <c r="G57" s="68">
        <f t="shared" si="26"/>
      </c>
      <c r="H57" s="68">
        <f t="shared" si="27"/>
      </c>
      <c r="I57" s="68">
        <f t="shared" si="28"/>
      </c>
      <c r="J57" s="68">
        <f t="shared" si="29"/>
      </c>
      <c r="K57" s="68"/>
      <c r="L57" s="68"/>
      <c r="M57" s="68"/>
      <c r="N57" s="68"/>
      <c r="O57" s="70"/>
    </row>
    <row r="58" spans="1:15" ht="15" customHeight="1">
      <c r="A58" s="71"/>
      <c r="B58" s="70"/>
      <c r="C58" s="70"/>
      <c r="D58" s="70"/>
      <c r="E58" s="68">
        <f t="shared" si="24"/>
      </c>
      <c r="F58" s="68">
        <f t="shared" si="25"/>
      </c>
      <c r="G58" s="68">
        <f t="shared" si="26"/>
      </c>
      <c r="H58" s="68">
        <f t="shared" si="27"/>
      </c>
      <c r="I58" s="68">
        <f t="shared" si="28"/>
      </c>
      <c r="J58" s="68">
        <f t="shared" si="29"/>
      </c>
      <c r="K58" s="68"/>
      <c r="L58" s="68"/>
      <c r="M58" s="68"/>
      <c r="N58" s="68"/>
      <c r="O58" s="70"/>
    </row>
    <row r="59" spans="1:15" ht="15" customHeight="1">
      <c r="A59" s="71"/>
      <c r="B59" s="70"/>
      <c r="C59" s="70"/>
      <c r="D59" s="70"/>
      <c r="E59" s="68">
        <f t="shared" si="24"/>
      </c>
      <c r="F59" s="68">
        <f t="shared" si="25"/>
      </c>
      <c r="G59" s="68">
        <f t="shared" si="26"/>
      </c>
      <c r="H59" s="68">
        <f t="shared" si="27"/>
      </c>
      <c r="I59" s="68">
        <f t="shared" si="28"/>
      </c>
      <c r="J59" s="68">
        <f t="shared" si="29"/>
      </c>
      <c r="K59" s="68"/>
      <c r="L59" s="68"/>
      <c r="M59" s="68"/>
      <c r="N59" s="68"/>
      <c r="O59" s="70"/>
    </row>
    <row r="60" spans="2:15" ht="15" customHeight="1">
      <c r="B60" s="415" t="s">
        <v>125</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sheet="1" selectLockedCells="1"/>
  <mergeCells count="6">
    <mergeCell ref="A3:O3"/>
    <mergeCell ref="H4:O4"/>
    <mergeCell ref="A6:B6"/>
    <mergeCell ref="C6:N6"/>
    <mergeCell ref="E9:N9"/>
    <mergeCell ref="B60:O61"/>
  </mergeCells>
  <dataValidations count="3">
    <dataValidation type="list" allowBlank="1" showInputMessage="1" showErrorMessage="1" sqref="C10:C59">
      <formula1>$Q$3:$Q$5</formula1>
    </dataValidation>
    <dataValidation allowBlank="1" showInputMessage="1" showErrorMessage="1" imeMode="halfAlpha" sqref="K10:N59 A10:A59"/>
    <dataValidation allowBlank="1" showInputMessage="1" showErrorMessage="1" imeMode="hiragana" sqref="B10:B59 O10:O59 C6:N6"/>
  </dataValidations>
  <hyperlinks>
    <hyperlink ref="P1" location="小規模事業者用!A1" display="自主点検表へ戻る"/>
  </hyperlinks>
  <printOptions horizontalCentered="1"/>
  <pageMargins left="0.7874015748031497" right="0.5905511811023623" top="0.7874015748031497" bottom="0.5905511811023623" header="0.31496062992125984" footer="0.31496062992125984"/>
  <pageSetup blackAndWhite="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tabColor indexed="30"/>
  </sheetPr>
  <dimension ref="A1:Q61"/>
  <sheetViews>
    <sheetView view="pageBreakPreview" zoomScaleSheetLayoutView="100" zoomScalePageLayoutView="0" workbookViewId="0" topLeftCell="A1">
      <selection activeCell="B10" sqref="B10"/>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spans="1:16" ht="15" customHeight="1">
      <c r="A1" s="63" t="s">
        <v>99</v>
      </c>
      <c r="P1" s="64" t="s">
        <v>100</v>
      </c>
    </row>
    <row r="2" ht="15" customHeight="1">
      <c r="Q2" s="63" t="s">
        <v>101</v>
      </c>
    </row>
    <row r="3" spans="1:17" ht="17.25">
      <c r="A3" s="405" t="s">
        <v>102</v>
      </c>
      <c r="B3" s="405"/>
      <c r="C3" s="405"/>
      <c r="D3" s="405"/>
      <c r="E3" s="405"/>
      <c r="F3" s="405"/>
      <c r="G3" s="405"/>
      <c r="H3" s="405"/>
      <c r="I3" s="405"/>
      <c r="J3" s="405"/>
      <c r="K3" s="405"/>
      <c r="L3" s="405"/>
      <c r="M3" s="405"/>
      <c r="N3" s="405"/>
      <c r="O3" s="405"/>
      <c r="Q3" s="63" t="s">
        <v>40</v>
      </c>
    </row>
    <row r="4" spans="8:15" ht="15" customHeight="1">
      <c r="H4" s="406" t="s">
        <v>137</v>
      </c>
      <c r="I4" s="406"/>
      <c r="J4" s="406"/>
      <c r="K4" s="406"/>
      <c r="L4" s="406"/>
      <c r="M4" s="406"/>
      <c r="N4" s="406"/>
      <c r="O4" s="406"/>
    </row>
    <row r="5" ht="15" customHeight="1"/>
    <row r="6" spans="1:14" ht="15" customHeight="1">
      <c r="A6" s="407" t="s">
        <v>106</v>
      </c>
      <c r="B6" s="408"/>
      <c r="C6" s="409">
        <f>IF('小規模事業者用'!D3="","",'小規模事業者用'!D3)</f>
      </c>
      <c r="D6" s="410"/>
      <c r="E6" s="410"/>
      <c r="F6" s="410"/>
      <c r="G6" s="410"/>
      <c r="H6" s="410"/>
      <c r="I6" s="410"/>
      <c r="J6" s="410"/>
      <c r="K6" s="410"/>
      <c r="L6" s="410"/>
      <c r="M6" s="410"/>
      <c r="N6" s="411"/>
    </row>
    <row r="7" ht="15" customHeight="1"/>
    <row r="8" ht="15" customHeight="1">
      <c r="A8" s="63" t="s">
        <v>109</v>
      </c>
    </row>
    <row r="9" spans="1:15" ht="15" customHeight="1">
      <c r="A9" s="65" t="s">
        <v>111</v>
      </c>
      <c r="B9" s="65" t="s">
        <v>112</v>
      </c>
      <c r="C9" s="65" t="s">
        <v>113</v>
      </c>
      <c r="D9" s="65" t="s">
        <v>114</v>
      </c>
      <c r="E9" s="412" t="s">
        <v>115</v>
      </c>
      <c r="F9" s="413"/>
      <c r="G9" s="413"/>
      <c r="H9" s="413"/>
      <c r="I9" s="413"/>
      <c r="J9" s="413"/>
      <c r="K9" s="413"/>
      <c r="L9" s="413"/>
      <c r="M9" s="413"/>
      <c r="N9" s="414"/>
      <c r="O9" s="65" t="s">
        <v>116</v>
      </c>
    </row>
    <row r="10" spans="1:15" ht="15" customHeight="1">
      <c r="A10" s="71">
        <f>IF('小規模事業者用'!$K$21&gt;=1,1,"")</f>
      </c>
      <c r="B10" s="67"/>
      <c r="C10" s="67"/>
      <c r="D10" s="67"/>
      <c r="E10" s="68">
        <f aca="true" t="shared" si="0" ref="E10:E19">IF($C10="","",0)</f>
      </c>
      <c r="F10" s="68">
        <f aca="true" t="shared" si="1" ref="F10:F19">IF($C10="","",1)</f>
      </c>
      <c r="G10" s="68">
        <f aca="true" t="shared" si="2" ref="G10:G19">IF($C10="","",7)</f>
      </c>
      <c r="H10" s="68">
        <f aca="true" t="shared" si="3" ref="H10:H19">IF($C10="","",2)</f>
      </c>
      <c r="I10" s="68">
        <f aca="true" t="shared" si="4" ref="I10:I19">IF($C10="","",9)</f>
      </c>
      <c r="J10" s="68">
        <f aca="true" t="shared" si="5" ref="J10:J19">IF($C10="","",0)</f>
      </c>
      <c r="K10" s="69"/>
      <c r="L10" s="69"/>
      <c r="M10" s="69"/>
      <c r="N10" s="69"/>
      <c r="O10" s="67"/>
    </row>
    <row r="11" spans="1:15" ht="15" customHeight="1">
      <c r="A11" s="71">
        <f>IF('小規模事業者用'!$K$21&gt;=2,A10+1,"")</f>
      </c>
      <c r="B11" s="67"/>
      <c r="C11" s="67"/>
      <c r="D11" s="67"/>
      <c r="E11" s="68">
        <f t="shared" si="0"/>
      </c>
      <c r="F11" s="68">
        <f t="shared" si="1"/>
      </c>
      <c r="G11" s="68">
        <f t="shared" si="2"/>
      </c>
      <c r="H11" s="68">
        <f t="shared" si="3"/>
      </c>
      <c r="I11" s="68">
        <f t="shared" si="4"/>
      </c>
      <c r="J11" s="68">
        <f t="shared" si="5"/>
      </c>
      <c r="K11" s="69"/>
      <c r="L11" s="69"/>
      <c r="M11" s="69"/>
      <c r="N11" s="69"/>
      <c r="O11" s="67"/>
    </row>
    <row r="12" spans="1:15" ht="15" customHeight="1">
      <c r="A12" s="71">
        <f>IF('小規模事業者用'!$K$21&gt;=3,A11+1,"")</f>
      </c>
      <c r="B12" s="67"/>
      <c r="C12" s="67"/>
      <c r="D12" s="67"/>
      <c r="E12" s="68">
        <f t="shared" si="0"/>
      </c>
      <c r="F12" s="68">
        <f t="shared" si="1"/>
      </c>
      <c r="G12" s="68">
        <f t="shared" si="2"/>
      </c>
      <c r="H12" s="68">
        <f t="shared" si="3"/>
      </c>
      <c r="I12" s="68">
        <f t="shared" si="4"/>
      </c>
      <c r="J12" s="68">
        <f t="shared" si="5"/>
      </c>
      <c r="K12" s="69"/>
      <c r="L12" s="69"/>
      <c r="M12" s="69"/>
      <c r="N12" s="69"/>
      <c r="O12" s="67"/>
    </row>
    <row r="13" spans="1:15" ht="15" customHeight="1">
      <c r="A13" s="71">
        <f>IF('小規模事業者用'!$K$21&gt;=4,A12+1,"")</f>
      </c>
      <c r="B13" s="67"/>
      <c r="C13" s="67"/>
      <c r="D13" s="67"/>
      <c r="E13" s="68">
        <f t="shared" si="0"/>
      </c>
      <c r="F13" s="68">
        <f t="shared" si="1"/>
      </c>
      <c r="G13" s="68">
        <f t="shared" si="2"/>
      </c>
      <c r="H13" s="68">
        <f t="shared" si="3"/>
      </c>
      <c r="I13" s="68">
        <f t="shared" si="4"/>
      </c>
      <c r="J13" s="68">
        <f t="shared" si="5"/>
      </c>
      <c r="K13" s="69"/>
      <c r="L13" s="69"/>
      <c r="M13" s="69"/>
      <c r="N13" s="69"/>
      <c r="O13" s="67"/>
    </row>
    <row r="14" spans="1:15" ht="15" customHeight="1">
      <c r="A14" s="71">
        <f>IF('小規模事業者用'!$K$21&gt;=5,A13+1,"")</f>
      </c>
      <c r="B14" s="67"/>
      <c r="C14" s="67"/>
      <c r="D14" s="67"/>
      <c r="E14" s="68">
        <f t="shared" si="0"/>
      </c>
      <c r="F14" s="68">
        <f t="shared" si="1"/>
      </c>
      <c r="G14" s="68">
        <f t="shared" si="2"/>
      </c>
      <c r="H14" s="68">
        <f t="shared" si="3"/>
      </c>
      <c r="I14" s="68">
        <f t="shared" si="4"/>
      </c>
      <c r="J14" s="68">
        <f t="shared" si="5"/>
      </c>
      <c r="K14" s="69"/>
      <c r="L14" s="69"/>
      <c r="M14" s="69"/>
      <c r="N14" s="69"/>
      <c r="O14" s="67"/>
    </row>
    <row r="15" spans="1:15" ht="15" customHeight="1">
      <c r="A15" s="71">
        <f>IF('小規模事業者用'!$K$21&gt;=6,A14+1,"")</f>
      </c>
      <c r="B15" s="67"/>
      <c r="C15" s="67"/>
      <c r="D15" s="67"/>
      <c r="E15" s="68">
        <f t="shared" si="0"/>
      </c>
      <c r="F15" s="68">
        <f t="shared" si="1"/>
      </c>
      <c r="G15" s="68">
        <f t="shared" si="2"/>
      </c>
      <c r="H15" s="68">
        <f t="shared" si="3"/>
      </c>
      <c r="I15" s="68">
        <f t="shared" si="4"/>
      </c>
      <c r="J15" s="68">
        <f t="shared" si="5"/>
      </c>
      <c r="K15" s="69"/>
      <c r="L15" s="69"/>
      <c r="M15" s="69"/>
      <c r="N15" s="69"/>
      <c r="O15" s="67"/>
    </row>
    <row r="16" spans="1:15" ht="15" customHeight="1">
      <c r="A16" s="71">
        <f>IF('小規模事業者用'!$K$21&gt;=7,A15+1,"")</f>
      </c>
      <c r="B16" s="67"/>
      <c r="C16" s="67"/>
      <c r="D16" s="67"/>
      <c r="E16" s="68">
        <f t="shared" si="0"/>
      </c>
      <c r="F16" s="68">
        <f t="shared" si="1"/>
      </c>
      <c r="G16" s="68">
        <f t="shared" si="2"/>
      </c>
      <c r="H16" s="68">
        <f t="shared" si="3"/>
      </c>
      <c r="I16" s="68">
        <f t="shared" si="4"/>
      </c>
      <c r="J16" s="68">
        <f t="shared" si="5"/>
      </c>
      <c r="K16" s="69"/>
      <c r="L16" s="69"/>
      <c r="M16" s="69"/>
      <c r="N16" s="69"/>
      <c r="O16" s="67"/>
    </row>
    <row r="17" spans="1:15" ht="15" customHeight="1">
      <c r="A17" s="71">
        <f>IF('小規模事業者用'!$K$21&gt;=8,A16+1,"")</f>
      </c>
      <c r="B17" s="67"/>
      <c r="C17" s="67"/>
      <c r="D17" s="67"/>
      <c r="E17" s="68">
        <f t="shared" si="0"/>
      </c>
      <c r="F17" s="68">
        <f t="shared" si="1"/>
      </c>
      <c r="G17" s="68">
        <f t="shared" si="2"/>
      </c>
      <c r="H17" s="68">
        <f t="shared" si="3"/>
      </c>
      <c r="I17" s="68">
        <f t="shared" si="4"/>
      </c>
      <c r="J17" s="68">
        <f t="shared" si="5"/>
      </c>
      <c r="K17" s="69"/>
      <c r="L17" s="69"/>
      <c r="M17" s="69"/>
      <c r="N17" s="69"/>
      <c r="O17" s="67"/>
    </row>
    <row r="18" spans="1:15" ht="15" customHeight="1">
      <c r="A18" s="71">
        <f>IF('小規模事業者用'!$K$21&gt;=9,A17+1,"")</f>
      </c>
      <c r="B18" s="67"/>
      <c r="C18" s="67"/>
      <c r="D18" s="67"/>
      <c r="E18" s="68">
        <f t="shared" si="0"/>
      </c>
      <c r="F18" s="68">
        <f t="shared" si="1"/>
      </c>
      <c r="G18" s="68">
        <f t="shared" si="2"/>
      </c>
      <c r="H18" s="68">
        <f t="shared" si="3"/>
      </c>
      <c r="I18" s="68">
        <f t="shared" si="4"/>
      </c>
      <c r="J18" s="68">
        <f t="shared" si="5"/>
      </c>
      <c r="K18" s="69"/>
      <c r="L18" s="69"/>
      <c r="M18" s="69"/>
      <c r="N18" s="69"/>
      <c r="O18" s="67"/>
    </row>
    <row r="19" spans="1:15" ht="15" customHeight="1">
      <c r="A19" s="71">
        <f>IF('小規模事業者用'!$K$21&gt;=10,A18+1,"")</f>
      </c>
      <c r="B19" s="67"/>
      <c r="C19" s="67"/>
      <c r="D19" s="67"/>
      <c r="E19" s="68">
        <f t="shared" si="0"/>
      </c>
      <c r="F19" s="68">
        <f t="shared" si="1"/>
      </c>
      <c r="G19" s="68">
        <f t="shared" si="2"/>
      </c>
      <c r="H19" s="68">
        <f t="shared" si="3"/>
      </c>
      <c r="I19" s="68">
        <f t="shared" si="4"/>
      </c>
      <c r="J19" s="68">
        <f t="shared" si="5"/>
      </c>
      <c r="K19" s="69"/>
      <c r="L19" s="69"/>
      <c r="M19" s="69"/>
      <c r="N19" s="69"/>
      <c r="O19" s="67"/>
    </row>
    <row r="20" spans="1:15" ht="15" customHeight="1">
      <c r="A20" s="71">
        <f>IF('小規模事業者用'!$K$21&gt;=11,A19+1,"")</f>
      </c>
      <c r="B20" s="67"/>
      <c r="C20" s="67"/>
      <c r="D20" s="67"/>
      <c r="E20" s="68">
        <f aca="true" t="shared" si="6" ref="E20:E32">IF($C20="","",0)</f>
      </c>
      <c r="F20" s="68">
        <f aca="true" t="shared" si="7" ref="F20:F32">IF($C20="","",1)</f>
      </c>
      <c r="G20" s="68">
        <f aca="true" t="shared" si="8" ref="G20:G32">IF($C20="","",7)</f>
      </c>
      <c r="H20" s="68">
        <f aca="true" t="shared" si="9" ref="H20:H32">IF($C20="","",2)</f>
      </c>
      <c r="I20" s="68">
        <f aca="true" t="shared" si="10" ref="I20:I32">IF($C20="","",9)</f>
      </c>
      <c r="J20" s="68">
        <f aca="true" t="shared" si="11" ref="J20:J32">IF($C20="","",0)</f>
      </c>
      <c r="K20" s="69"/>
      <c r="L20" s="69"/>
      <c r="M20" s="69"/>
      <c r="N20" s="69"/>
      <c r="O20" s="67"/>
    </row>
    <row r="21" spans="1:15" ht="15" customHeight="1">
      <c r="A21" s="71">
        <f>IF('小規模事業者用'!$K$21&gt;=12,A20+1,"")</f>
      </c>
      <c r="B21" s="67"/>
      <c r="C21" s="67"/>
      <c r="D21" s="67"/>
      <c r="E21" s="68">
        <f t="shared" si="6"/>
      </c>
      <c r="F21" s="68">
        <f t="shared" si="7"/>
      </c>
      <c r="G21" s="68">
        <f t="shared" si="8"/>
      </c>
      <c r="H21" s="68">
        <f t="shared" si="9"/>
      </c>
      <c r="I21" s="68">
        <f t="shared" si="10"/>
      </c>
      <c r="J21" s="68">
        <f t="shared" si="11"/>
      </c>
      <c r="K21" s="69"/>
      <c r="L21" s="69"/>
      <c r="M21" s="69"/>
      <c r="N21" s="69"/>
      <c r="O21" s="67"/>
    </row>
    <row r="22" spans="1:15" ht="15" customHeight="1">
      <c r="A22" s="71">
        <f>IF('小規模事業者用'!$K$21&gt;=13,A21+1,"")</f>
      </c>
      <c r="B22" s="67"/>
      <c r="C22" s="67"/>
      <c r="D22" s="67"/>
      <c r="E22" s="68">
        <f t="shared" si="6"/>
      </c>
      <c r="F22" s="68">
        <f t="shared" si="7"/>
      </c>
      <c r="G22" s="68">
        <f t="shared" si="8"/>
      </c>
      <c r="H22" s="68">
        <f t="shared" si="9"/>
      </c>
      <c r="I22" s="68">
        <f t="shared" si="10"/>
      </c>
      <c r="J22" s="68">
        <f t="shared" si="11"/>
      </c>
      <c r="K22" s="69"/>
      <c r="L22" s="69"/>
      <c r="M22" s="69"/>
      <c r="N22" s="69"/>
      <c r="O22" s="67"/>
    </row>
    <row r="23" spans="1:15" ht="15" customHeight="1">
      <c r="A23" s="71">
        <f>IF('小規模事業者用'!$K$21&gt;=14,A22+1,"")</f>
      </c>
      <c r="B23" s="67"/>
      <c r="C23" s="67"/>
      <c r="D23" s="67"/>
      <c r="E23" s="68">
        <f t="shared" si="6"/>
      </c>
      <c r="F23" s="68">
        <f t="shared" si="7"/>
      </c>
      <c r="G23" s="68">
        <f t="shared" si="8"/>
      </c>
      <c r="H23" s="68">
        <f t="shared" si="9"/>
      </c>
      <c r="I23" s="68">
        <f t="shared" si="10"/>
      </c>
      <c r="J23" s="68">
        <f t="shared" si="11"/>
      </c>
      <c r="K23" s="69"/>
      <c r="L23" s="69"/>
      <c r="M23" s="69"/>
      <c r="N23" s="69"/>
      <c r="O23" s="67"/>
    </row>
    <row r="24" spans="1:15" ht="15" customHeight="1">
      <c r="A24" s="71">
        <f>IF('小規模事業者用'!$K$21&gt;=15,A23+1,"")</f>
      </c>
      <c r="B24" s="67"/>
      <c r="C24" s="67"/>
      <c r="D24" s="67"/>
      <c r="E24" s="68">
        <f t="shared" si="6"/>
      </c>
      <c r="F24" s="68">
        <f t="shared" si="7"/>
      </c>
      <c r="G24" s="68">
        <f t="shared" si="8"/>
      </c>
      <c r="H24" s="68">
        <f t="shared" si="9"/>
      </c>
      <c r="I24" s="68">
        <f t="shared" si="10"/>
      </c>
      <c r="J24" s="68">
        <f t="shared" si="11"/>
      </c>
      <c r="K24" s="69"/>
      <c r="L24" s="69"/>
      <c r="M24" s="69"/>
      <c r="N24" s="69"/>
      <c r="O24" s="67"/>
    </row>
    <row r="25" spans="1:15" ht="15" customHeight="1">
      <c r="A25" s="71">
        <f>IF('小規模事業者用'!$K$21&gt;=16,A24+1,"")</f>
      </c>
      <c r="B25" s="67"/>
      <c r="C25" s="67"/>
      <c r="D25" s="67"/>
      <c r="E25" s="68">
        <f t="shared" si="6"/>
      </c>
      <c r="F25" s="68">
        <f t="shared" si="7"/>
      </c>
      <c r="G25" s="68">
        <f t="shared" si="8"/>
      </c>
      <c r="H25" s="68">
        <f t="shared" si="9"/>
      </c>
      <c r="I25" s="68">
        <f t="shared" si="10"/>
      </c>
      <c r="J25" s="68">
        <f t="shared" si="11"/>
      </c>
      <c r="K25" s="69"/>
      <c r="L25" s="69"/>
      <c r="M25" s="69"/>
      <c r="N25" s="69"/>
      <c r="O25" s="67"/>
    </row>
    <row r="26" spans="1:15" ht="15" customHeight="1">
      <c r="A26" s="71">
        <f>IF('小規模事業者用'!$K$21&gt;=17,A25+1,"")</f>
      </c>
      <c r="B26" s="67"/>
      <c r="C26" s="67"/>
      <c r="D26" s="67"/>
      <c r="E26" s="68">
        <f t="shared" si="6"/>
      </c>
      <c r="F26" s="68">
        <f t="shared" si="7"/>
      </c>
      <c r="G26" s="68">
        <f t="shared" si="8"/>
      </c>
      <c r="H26" s="68">
        <f t="shared" si="9"/>
      </c>
      <c r="I26" s="68">
        <f t="shared" si="10"/>
      </c>
      <c r="J26" s="68">
        <f t="shared" si="11"/>
      </c>
      <c r="K26" s="69"/>
      <c r="L26" s="69"/>
      <c r="M26" s="69"/>
      <c r="N26" s="69"/>
      <c r="O26" s="67"/>
    </row>
    <row r="27" spans="1:15" ht="15" customHeight="1">
      <c r="A27" s="71">
        <f>IF('小規模事業者用'!$K$21&gt;=18,A26+1,"")</f>
      </c>
      <c r="B27" s="67"/>
      <c r="C27" s="67"/>
      <c r="D27" s="67"/>
      <c r="E27" s="68">
        <f t="shared" si="6"/>
      </c>
      <c r="F27" s="68">
        <f t="shared" si="7"/>
      </c>
      <c r="G27" s="68">
        <f t="shared" si="8"/>
      </c>
      <c r="H27" s="68">
        <f t="shared" si="9"/>
      </c>
      <c r="I27" s="68">
        <f t="shared" si="10"/>
      </c>
      <c r="J27" s="68">
        <f t="shared" si="11"/>
      </c>
      <c r="K27" s="69"/>
      <c r="L27" s="69"/>
      <c r="M27" s="69"/>
      <c r="N27" s="69"/>
      <c r="O27" s="67"/>
    </row>
    <row r="28" spans="1:15" ht="15" customHeight="1">
      <c r="A28" s="71">
        <f>IF('小規模事業者用'!$K$21&gt;=19,A27+1,"")</f>
      </c>
      <c r="B28" s="67"/>
      <c r="C28" s="67"/>
      <c r="D28" s="67"/>
      <c r="E28" s="68">
        <f t="shared" si="6"/>
      </c>
      <c r="F28" s="68">
        <f t="shared" si="7"/>
      </c>
      <c r="G28" s="68">
        <f t="shared" si="8"/>
      </c>
      <c r="H28" s="68">
        <f t="shared" si="9"/>
      </c>
      <c r="I28" s="68">
        <f t="shared" si="10"/>
      </c>
      <c r="J28" s="68">
        <f t="shared" si="11"/>
      </c>
      <c r="K28" s="69"/>
      <c r="L28" s="69"/>
      <c r="M28" s="69"/>
      <c r="N28" s="69"/>
      <c r="O28" s="67"/>
    </row>
    <row r="29" spans="1:15" ht="15" customHeight="1">
      <c r="A29" s="71">
        <f>IF('小規模事業者用'!$K$21&gt;=20,A28+1,"")</f>
      </c>
      <c r="B29" s="67"/>
      <c r="C29" s="67"/>
      <c r="D29" s="67"/>
      <c r="E29" s="68">
        <f t="shared" si="6"/>
      </c>
      <c r="F29" s="68">
        <f t="shared" si="7"/>
      </c>
      <c r="G29" s="68">
        <f t="shared" si="8"/>
      </c>
      <c r="H29" s="68">
        <f t="shared" si="9"/>
      </c>
      <c r="I29" s="68">
        <f t="shared" si="10"/>
      </c>
      <c r="J29" s="68">
        <f t="shared" si="11"/>
      </c>
      <c r="K29" s="69"/>
      <c r="L29" s="69"/>
      <c r="M29" s="69"/>
      <c r="N29" s="69"/>
      <c r="O29" s="67"/>
    </row>
    <row r="30" spans="1:15" ht="15" customHeight="1">
      <c r="A30" s="71"/>
      <c r="B30" s="70"/>
      <c r="C30" s="70"/>
      <c r="D30" s="70"/>
      <c r="E30" s="68">
        <f t="shared" si="6"/>
      </c>
      <c r="F30" s="68">
        <f t="shared" si="7"/>
      </c>
      <c r="G30" s="68">
        <f t="shared" si="8"/>
      </c>
      <c r="H30" s="68">
        <f t="shared" si="9"/>
      </c>
      <c r="I30" s="68">
        <f t="shared" si="10"/>
      </c>
      <c r="J30" s="68">
        <f t="shared" si="11"/>
      </c>
      <c r="K30" s="68"/>
      <c r="L30" s="68"/>
      <c r="M30" s="68"/>
      <c r="N30" s="68"/>
      <c r="O30" s="70"/>
    </row>
    <row r="31" spans="1:15" ht="15" customHeight="1">
      <c r="A31" s="71"/>
      <c r="B31" s="70"/>
      <c r="C31" s="70"/>
      <c r="D31" s="70"/>
      <c r="E31" s="68">
        <f t="shared" si="6"/>
      </c>
      <c r="F31" s="68">
        <f t="shared" si="7"/>
      </c>
      <c r="G31" s="68">
        <f t="shared" si="8"/>
      </c>
      <c r="H31" s="68">
        <f t="shared" si="9"/>
      </c>
      <c r="I31" s="68">
        <f t="shared" si="10"/>
      </c>
      <c r="J31" s="68">
        <f t="shared" si="11"/>
      </c>
      <c r="K31" s="68"/>
      <c r="L31" s="68"/>
      <c r="M31" s="68"/>
      <c r="N31" s="68"/>
      <c r="O31" s="70"/>
    </row>
    <row r="32" spans="1:15" ht="15" customHeight="1">
      <c r="A32" s="71"/>
      <c r="B32" s="70"/>
      <c r="C32" s="70"/>
      <c r="D32" s="70"/>
      <c r="E32" s="68">
        <f t="shared" si="6"/>
      </c>
      <c r="F32" s="68">
        <f t="shared" si="7"/>
      </c>
      <c r="G32" s="68">
        <f t="shared" si="8"/>
      </c>
      <c r="H32" s="68">
        <f t="shared" si="9"/>
      </c>
      <c r="I32" s="68">
        <f t="shared" si="10"/>
      </c>
      <c r="J32" s="68">
        <f t="shared" si="11"/>
      </c>
      <c r="K32" s="68"/>
      <c r="L32" s="68"/>
      <c r="M32" s="68"/>
      <c r="N32" s="68"/>
      <c r="O32" s="70"/>
    </row>
    <row r="33" spans="1:15" ht="15" customHeight="1">
      <c r="A33" s="71"/>
      <c r="B33" s="70"/>
      <c r="C33" s="70"/>
      <c r="D33" s="70"/>
      <c r="E33" s="68">
        <f aca="true" t="shared" si="12" ref="E33:E42">IF($C33="","",0)</f>
      </c>
      <c r="F33" s="68">
        <f aca="true" t="shared" si="13" ref="F33:F42">IF($C33="","",1)</f>
      </c>
      <c r="G33" s="68">
        <f aca="true" t="shared" si="14" ref="G33:G42">IF($C33="","",7)</f>
      </c>
      <c r="H33" s="68">
        <f aca="true" t="shared" si="15" ref="H33:H42">IF($C33="","",2)</f>
      </c>
      <c r="I33" s="68">
        <f aca="true" t="shared" si="16" ref="I33:I42">IF($C33="","",9)</f>
      </c>
      <c r="J33" s="68">
        <f aca="true" t="shared" si="17" ref="J33:J42">IF($C33="","",0)</f>
      </c>
      <c r="K33" s="68"/>
      <c r="L33" s="68"/>
      <c r="M33" s="68"/>
      <c r="N33" s="68"/>
      <c r="O33" s="70"/>
    </row>
    <row r="34" spans="1:15" ht="15" customHeight="1">
      <c r="A34" s="71"/>
      <c r="B34" s="70"/>
      <c r="C34" s="70"/>
      <c r="D34" s="70"/>
      <c r="E34" s="68">
        <f t="shared" si="12"/>
      </c>
      <c r="F34" s="68">
        <f t="shared" si="13"/>
      </c>
      <c r="G34" s="68">
        <f t="shared" si="14"/>
      </c>
      <c r="H34" s="68">
        <f t="shared" si="15"/>
      </c>
      <c r="I34" s="68">
        <f t="shared" si="16"/>
      </c>
      <c r="J34" s="68">
        <f t="shared" si="17"/>
      </c>
      <c r="K34" s="68"/>
      <c r="L34" s="68"/>
      <c r="M34" s="68"/>
      <c r="N34" s="68"/>
      <c r="O34" s="70"/>
    </row>
    <row r="35" spans="1:15" ht="15" customHeight="1">
      <c r="A35" s="71"/>
      <c r="B35" s="70"/>
      <c r="C35" s="70"/>
      <c r="D35" s="70"/>
      <c r="E35" s="68">
        <f t="shared" si="12"/>
      </c>
      <c r="F35" s="68">
        <f t="shared" si="13"/>
      </c>
      <c r="G35" s="68">
        <f t="shared" si="14"/>
      </c>
      <c r="H35" s="68">
        <f t="shared" si="15"/>
      </c>
      <c r="I35" s="68">
        <f t="shared" si="16"/>
      </c>
      <c r="J35" s="68">
        <f t="shared" si="17"/>
      </c>
      <c r="K35" s="68"/>
      <c r="L35" s="68"/>
      <c r="M35" s="68"/>
      <c r="N35" s="68"/>
      <c r="O35" s="70"/>
    </row>
    <row r="36" spans="1:15" ht="15" customHeight="1">
      <c r="A36" s="71"/>
      <c r="B36" s="70"/>
      <c r="C36" s="70"/>
      <c r="D36" s="70"/>
      <c r="E36" s="68">
        <f t="shared" si="12"/>
      </c>
      <c r="F36" s="68">
        <f t="shared" si="13"/>
      </c>
      <c r="G36" s="68">
        <f t="shared" si="14"/>
      </c>
      <c r="H36" s="68">
        <f t="shared" si="15"/>
      </c>
      <c r="I36" s="68">
        <f t="shared" si="16"/>
      </c>
      <c r="J36" s="68">
        <f t="shared" si="17"/>
      </c>
      <c r="K36" s="68"/>
      <c r="L36" s="68"/>
      <c r="M36" s="68"/>
      <c r="N36" s="68"/>
      <c r="O36" s="70"/>
    </row>
    <row r="37" spans="1:15" ht="15" customHeight="1">
      <c r="A37" s="71"/>
      <c r="B37" s="70"/>
      <c r="C37" s="70"/>
      <c r="D37" s="70"/>
      <c r="E37" s="68">
        <f t="shared" si="12"/>
      </c>
      <c r="F37" s="68">
        <f t="shared" si="13"/>
      </c>
      <c r="G37" s="68">
        <f t="shared" si="14"/>
      </c>
      <c r="H37" s="68">
        <f t="shared" si="15"/>
      </c>
      <c r="I37" s="68">
        <f t="shared" si="16"/>
      </c>
      <c r="J37" s="68">
        <f t="shared" si="17"/>
      </c>
      <c r="K37" s="68"/>
      <c r="L37" s="68"/>
      <c r="M37" s="68"/>
      <c r="N37" s="68"/>
      <c r="O37" s="70"/>
    </row>
    <row r="38" spans="1:15" ht="15" customHeight="1">
      <c r="A38" s="71"/>
      <c r="B38" s="70"/>
      <c r="C38" s="70"/>
      <c r="D38" s="70"/>
      <c r="E38" s="68">
        <f t="shared" si="12"/>
      </c>
      <c r="F38" s="68">
        <f t="shared" si="13"/>
      </c>
      <c r="G38" s="68">
        <f t="shared" si="14"/>
      </c>
      <c r="H38" s="68">
        <f t="shared" si="15"/>
      </c>
      <c r="I38" s="68">
        <f t="shared" si="16"/>
      </c>
      <c r="J38" s="68">
        <f t="shared" si="17"/>
      </c>
      <c r="K38" s="68"/>
      <c r="L38" s="68"/>
      <c r="M38" s="68"/>
      <c r="N38" s="68"/>
      <c r="O38" s="70"/>
    </row>
    <row r="39" spans="1:15" ht="15" customHeight="1">
      <c r="A39" s="71"/>
      <c r="B39" s="70"/>
      <c r="C39" s="70"/>
      <c r="D39" s="70"/>
      <c r="E39" s="68">
        <f t="shared" si="12"/>
      </c>
      <c r="F39" s="68">
        <f t="shared" si="13"/>
      </c>
      <c r="G39" s="68">
        <f t="shared" si="14"/>
      </c>
      <c r="H39" s="68">
        <f t="shared" si="15"/>
      </c>
      <c r="I39" s="68">
        <f t="shared" si="16"/>
      </c>
      <c r="J39" s="68">
        <f t="shared" si="17"/>
      </c>
      <c r="K39" s="68"/>
      <c r="L39" s="68"/>
      <c r="M39" s="68"/>
      <c r="N39" s="68"/>
      <c r="O39" s="70"/>
    </row>
    <row r="40" spans="1:15" ht="15" customHeight="1">
      <c r="A40" s="71"/>
      <c r="B40" s="70"/>
      <c r="C40" s="70"/>
      <c r="D40" s="70"/>
      <c r="E40" s="68">
        <f t="shared" si="12"/>
      </c>
      <c r="F40" s="68">
        <f t="shared" si="13"/>
      </c>
      <c r="G40" s="68">
        <f t="shared" si="14"/>
      </c>
      <c r="H40" s="68">
        <f t="shared" si="15"/>
      </c>
      <c r="I40" s="68">
        <f t="shared" si="16"/>
      </c>
      <c r="J40" s="68">
        <f t="shared" si="17"/>
      </c>
      <c r="K40" s="68"/>
      <c r="L40" s="68"/>
      <c r="M40" s="68"/>
      <c r="N40" s="68"/>
      <c r="O40" s="70"/>
    </row>
    <row r="41" spans="1:15" ht="15" customHeight="1">
      <c r="A41" s="71"/>
      <c r="B41" s="70"/>
      <c r="C41" s="70"/>
      <c r="D41" s="70"/>
      <c r="E41" s="68">
        <f t="shared" si="12"/>
      </c>
      <c r="F41" s="68">
        <f t="shared" si="13"/>
      </c>
      <c r="G41" s="68">
        <f t="shared" si="14"/>
      </c>
      <c r="H41" s="68">
        <f t="shared" si="15"/>
      </c>
      <c r="I41" s="68">
        <f t="shared" si="16"/>
      </c>
      <c r="J41" s="68">
        <f t="shared" si="17"/>
      </c>
      <c r="K41" s="68"/>
      <c r="L41" s="68"/>
      <c r="M41" s="68"/>
      <c r="N41" s="68"/>
      <c r="O41" s="70"/>
    </row>
    <row r="42" spans="1:15" ht="15" customHeight="1">
      <c r="A42" s="71"/>
      <c r="B42" s="70"/>
      <c r="C42" s="70"/>
      <c r="D42" s="70"/>
      <c r="E42" s="68">
        <f t="shared" si="12"/>
      </c>
      <c r="F42" s="68">
        <f t="shared" si="13"/>
      </c>
      <c r="G42" s="68">
        <f t="shared" si="14"/>
      </c>
      <c r="H42" s="68">
        <f t="shared" si="15"/>
      </c>
      <c r="I42" s="68">
        <f t="shared" si="16"/>
      </c>
      <c r="J42" s="68">
        <f t="shared" si="17"/>
      </c>
      <c r="K42" s="68"/>
      <c r="L42" s="68"/>
      <c r="M42" s="68"/>
      <c r="N42" s="68"/>
      <c r="O42" s="70"/>
    </row>
    <row r="43" spans="1:15" ht="15" customHeight="1">
      <c r="A43" s="71"/>
      <c r="B43" s="70"/>
      <c r="C43" s="70"/>
      <c r="D43" s="70"/>
      <c r="E43" s="68">
        <f aca="true" t="shared" si="18" ref="E43:E52">IF($C43="","",0)</f>
      </c>
      <c r="F43" s="68">
        <f aca="true" t="shared" si="19" ref="F43:F52">IF($C43="","",1)</f>
      </c>
      <c r="G43" s="68">
        <f aca="true" t="shared" si="20" ref="G43:G52">IF($C43="","",7)</f>
      </c>
      <c r="H43" s="68">
        <f aca="true" t="shared" si="21" ref="H43:H52">IF($C43="","",2)</f>
      </c>
      <c r="I43" s="68">
        <f aca="true" t="shared" si="22" ref="I43:I52">IF($C43="","",9)</f>
      </c>
      <c r="J43" s="68">
        <f aca="true" t="shared" si="23" ref="J43:J52">IF($C43="","",0)</f>
      </c>
      <c r="K43" s="68"/>
      <c r="L43" s="68"/>
      <c r="M43" s="68"/>
      <c r="N43" s="68"/>
      <c r="O43" s="70"/>
    </row>
    <row r="44" spans="1:15" ht="15" customHeight="1">
      <c r="A44" s="71"/>
      <c r="B44" s="70"/>
      <c r="C44" s="70"/>
      <c r="D44" s="70"/>
      <c r="E44" s="68">
        <f t="shared" si="18"/>
      </c>
      <c r="F44" s="68">
        <f t="shared" si="19"/>
      </c>
      <c r="G44" s="68">
        <f t="shared" si="20"/>
      </c>
      <c r="H44" s="68">
        <f t="shared" si="21"/>
      </c>
      <c r="I44" s="68">
        <f t="shared" si="22"/>
      </c>
      <c r="J44" s="68">
        <f t="shared" si="23"/>
      </c>
      <c r="K44" s="68"/>
      <c r="L44" s="68"/>
      <c r="M44" s="68"/>
      <c r="N44" s="68"/>
      <c r="O44" s="70"/>
    </row>
    <row r="45" spans="1:15" ht="15" customHeight="1">
      <c r="A45" s="71"/>
      <c r="B45" s="70"/>
      <c r="C45" s="70"/>
      <c r="D45" s="70"/>
      <c r="E45" s="68">
        <f t="shared" si="18"/>
      </c>
      <c r="F45" s="68">
        <f t="shared" si="19"/>
      </c>
      <c r="G45" s="68">
        <f t="shared" si="20"/>
      </c>
      <c r="H45" s="68">
        <f t="shared" si="21"/>
      </c>
      <c r="I45" s="68">
        <f t="shared" si="22"/>
      </c>
      <c r="J45" s="68">
        <f t="shared" si="23"/>
      </c>
      <c r="K45" s="68"/>
      <c r="L45" s="68"/>
      <c r="M45" s="68"/>
      <c r="N45" s="68"/>
      <c r="O45" s="70"/>
    </row>
    <row r="46" spans="1:15" ht="15" customHeight="1">
      <c r="A46" s="71"/>
      <c r="B46" s="70"/>
      <c r="C46" s="70"/>
      <c r="D46" s="70"/>
      <c r="E46" s="68">
        <f t="shared" si="18"/>
      </c>
      <c r="F46" s="68">
        <f t="shared" si="19"/>
      </c>
      <c r="G46" s="68">
        <f t="shared" si="20"/>
      </c>
      <c r="H46" s="68">
        <f t="shared" si="21"/>
      </c>
      <c r="I46" s="68">
        <f t="shared" si="22"/>
      </c>
      <c r="J46" s="68">
        <f t="shared" si="23"/>
      </c>
      <c r="K46" s="68"/>
      <c r="L46" s="68"/>
      <c r="M46" s="68"/>
      <c r="N46" s="68"/>
      <c r="O46" s="70"/>
    </row>
    <row r="47" spans="1:15" ht="15" customHeight="1">
      <c r="A47" s="71"/>
      <c r="B47" s="70"/>
      <c r="C47" s="70"/>
      <c r="D47" s="70"/>
      <c r="E47" s="68">
        <f t="shared" si="18"/>
      </c>
      <c r="F47" s="68">
        <f t="shared" si="19"/>
      </c>
      <c r="G47" s="68">
        <f t="shared" si="20"/>
      </c>
      <c r="H47" s="68">
        <f t="shared" si="21"/>
      </c>
      <c r="I47" s="68">
        <f t="shared" si="22"/>
      </c>
      <c r="J47" s="68">
        <f t="shared" si="23"/>
      </c>
      <c r="K47" s="68"/>
      <c r="L47" s="68"/>
      <c r="M47" s="68"/>
      <c r="N47" s="68"/>
      <c r="O47" s="70"/>
    </row>
    <row r="48" spans="1:15" ht="15" customHeight="1">
      <c r="A48" s="71"/>
      <c r="B48" s="70"/>
      <c r="C48" s="70"/>
      <c r="D48" s="70"/>
      <c r="E48" s="68">
        <f t="shared" si="18"/>
      </c>
      <c r="F48" s="68">
        <f t="shared" si="19"/>
      </c>
      <c r="G48" s="68">
        <f t="shared" si="20"/>
      </c>
      <c r="H48" s="68">
        <f t="shared" si="21"/>
      </c>
      <c r="I48" s="68">
        <f t="shared" si="22"/>
      </c>
      <c r="J48" s="68">
        <f t="shared" si="23"/>
      </c>
      <c r="K48" s="68"/>
      <c r="L48" s="68"/>
      <c r="M48" s="68"/>
      <c r="N48" s="68"/>
      <c r="O48" s="70"/>
    </row>
    <row r="49" spans="1:15" ht="15" customHeight="1">
      <c r="A49" s="71"/>
      <c r="B49" s="70"/>
      <c r="C49" s="70"/>
      <c r="D49" s="70"/>
      <c r="E49" s="68">
        <f t="shared" si="18"/>
      </c>
      <c r="F49" s="68">
        <f t="shared" si="19"/>
      </c>
      <c r="G49" s="68">
        <f t="shared" si="20"/>
      </c>
      <c r="H49" s="68">
        <f t="shared" si="21"/>
      </c>
      <c r="I49" s="68">
        <f t="shared" si="22"/>
      </c>
      <c r="J49" s="68">
        <f t="shared" si="23"/>
      </c>
      <c r="K49" s="68"/>
      <c r="L49" s="68"/>
      <c r="M49" s="68"/>
      <c r="N49" s="68"/>
      <c r="O49" s="70"/>
    </row>
    <row r="50" spans="1:15" ht="15" customHeight="1">
      <c r="A50" s="71"/>
      <c r="B50" s="70"/>
      <c r="C50" s="70"/>
      <c r="D50" s="70"/>
      <c r="E50" s="68">
        <f t="shared" si="18"/>
      </c>
      <c r="F50" s="68">
        <f t="shared" si="19"/>
      </c>
      <c r="G50" s="68">
        <f t="shared" si="20"/>
      </c>
      <c r="H50" s="68">
        <f t="shared" si="21"/>
      </c>
      <c r="I50" s="68">
        <f t="shared" si="22"/>
      </c>
      <c r="J50" s="68">
        <f t="shared" si="23"/>
      </c>
      <c r="K50" s="68"/>
      <c r="L50" s="68"/>
      <c r="M50" s="68"/>
      <c r="N50" s="68"/>
      <c r="O50" s="70"/>
    </row>
    <row r="51" spans="1:15" ht="15" customHeight="1">
      <c r="A51" s="71"/>
      <c r="B51" s="70"/>
      <c r="C51" s="70"/>
      <c r="D51" s="70"/>
      <c r="E51" s="68">
        <f t="shared" si="18"/>
      </c>
      <c r="F51" s="68">
        <f t="shared" si="19"/>
      </c>
      <c r="G51" s="68">
        <f t="shared" si="20"/>
      </c>
      <c r="H51" s="68">
        <f t="shared" si="21"/>
      </c>
      <c r="I51" s="68">
        <f t="shared" si="22"/>
      </c>
      <c r="J51" s="68">
        <f t="shared" si="23"/>
      </c>
      <c r="K51" s="68"/>
      <c r="L51" s="68"/>
      <c r="M51" s="68"/>
      <c r="N51" s="68"/>
      <c r="O51" s="70"/>
    </row>
    <row r="52" spans="1:15" ht="15" customHeight="1">
      <c r="A52" s="71"/>
      <c r="B52" s="70"/>
      <c r="C52" s="70"/>
      <c r="D52" s="70"/>
      <c r="E52" s="68">
        <f t="shared" si="18"/>
      </c>
      <c r="F52" s="68">
        <f t="shared" si="19"/>
      </c>
      <c r="G52" s="68">
        <f t="shared" si="20"/>
      </c>
      <c r="H52" s="68">
        <f t="shared" si="21"/>
      </c>
      <c r="I52" s="68">
        <f t="shared" si="22"/>
      </c>
      <c r="J52" s="68">
        <f t="shared" si="23"/>
      </c>
      <c r="K52" s="68"/>
      <c r="L52" s="68"/>
      <c r="M52" s="68"/>
      <c r="N52" s="68"/>
      <c r="O52" s="70"/>
    </row>
    <row r="53" spans="1:15" ht="15" customHeight="1">
      <c r="A53" s="71"/>
      <c r="B53" s="70"/>
      <c r="C53" s="70"/>
      <c r="D53" s="70"/>
      <c r="E53" s="68">
        <f aca="true" t="shared" si="24" ref="E53:E59">IF($C53="","",0)</f>
      </c>
      <c r="F53" s="68">
        <f aca="true" t="shared" si="25" ref="F53:F59">IF($C53="","",1)</f>
      </c>
      <c r="G53" s="68">
        <f aca="true" t="shared" si="26" ref="G53:G59">IF($C53="","",7)</f>
      </c>
      <c r="H53" s="68">
        <f aca="true" t="shared" si="27" ref="H53:H59">IF($C53="","",2)</f>
      </c>
      <c r="I53" s="68">
        <f aca="true" t="shared" si="28" ref="I53:I59">IF($C53="","",9)</f>
      </c>
      <c r="J53" s="68">
        <f aca="true" t="shared" si="29" ref="J53:J59">IF($C53="","",0)</f>
      </c>
      <c r="K53" s="68"/>
      <c r="L53" s="68"/>
      <c r="M53" s="68"/>
      <c r="N53" s="68"/>
      <c r="O53" s="70"/>
    </row>
    <row r="54" spans="1:15" ht="15" customHeight="1">
      <c r="A54" s="71"/>
      <c r="B54" s="70"/>
      <c r="C54" s="70"/>
      <c r="D54" s="70"/>
      <c r="E54" s="68">
        <f t="shared" si="24"/>
      </c>
      <c r="F54" s="68">
        <f t="shared" si="25"/>
      </c>
      <c r="G54" s="68">
        <f t="shared" si="26"/>
      </c>
      <c r="H54" s="68">
        <f t="shared" si="27"/>
      </c>
      <c r="I54" s="68">
        <f t="shared" si="28"/>
      </c>
      <c r="J54" s="68">
        <f t="shared" si="29"/>
      </c>
      <c r="K54" s="68"/>
      <c r="L54" s="68"/>
      <c r="M54" s="68"/>
      <c r="N54" s="68"/>
      <c r="O54" s="70"/>
    </row>
    <row r="55" spans="1:15" ht="15" customHeight="1">
      <c r="A55" s="71"/>
      <c r="B55" s="70"/>
      <c r="C55" s="70"/>
      <c r="D55" s="70"/>
      <c r="E55" s="68">
        <f t="shared" si="24"/>
      </c>
      <c r="F55" s="68">
        <f t="shared" si="25"/>
      </c>
      <c r="G55" s="68">
        <f t="shared" si="26"/>
      </c>
      <c r="H55" s="68">
        <f t="shared" si="27"/>
      </c>
      <c r="I55" s="68">
        <f t="shared" si="28"/>
      </c>
      <c r="J55" s="68">
        <f t="shared" si="29"/>
      </c>
      <c r="K55" s="68"/>
      <c r="L55" s="68"/>
      <c r="M55" s="68"/>
      <c r="N55" s="68"/>
      <c r="O55" s="70"/>
    </row>
    <row r="56" spans="1:15" ht="15" customHeight="1">
      <c r="A56" s="71"/>
      <c r="B56" s="70"/>
      <c r="C56" s="70"/>
      <c r="D56" s="70"/>
      <c r="E56" s="68">
        <f t="shared" si="24"/>
      </c>
      <c r="F56" s="68">
        <f t="shared" si="25"/>
      </c>
      <c r="G56" s="68">
        <f t="shared" si="26"/>
      </c>
      <c r="H56" s="68">
        <f t="shared" si="27"/>
      </c>
      <c r="I56" s="68">
        <f t="shared" si="28"/>
      </c>
      <c r="J56" s="68">
        <f t="shared" si="29"/>
      </c>
      <c r="K56" s="68"/>
      <c r="L56" s="68"/>
      <c r="M56" s="68"/>
      <c r="N56" s="68"/>
      <c r="O56" s="70"/>
    </row>
    <row r="57" spans="1:15" ht="15" customHeight="1">
      <c r="A57" s="71"/>
      <c r="B57" s="70"/>
      <c r="C57" s="70"/>
      <c r="D57" s="70"/>
      <c r="E57" s="68">
        <f t="shared" si="24"/>
      </c>
      <c r="F57" s="68">
        <f t="shared" si="25"/>
      </c>
      <c r="G57" s="68">
        <f t="shared" si="26"/>
      </c>
      <c r="H57" s="68">
        <f t="shared" si="27"/>
      </c>
      <c r="I57" s="68">
        <f t="shared" si="28"/>
      </c>
      <c r="J57" s="68">
        <f t="shared" si="29"/>
      </c>
      <c r="K57" s="68"/>
      <c r="L57" s="68"/>
      <c r="M57" s="68"/>
      <c r="N57" s="68"/>
      <c r="O57" s="70"/>
    </row>
    <row r="58" spans="1:15" ht="15" customHeight="1">
      <c r="A58" s="71"/>
      <c r="B58" s="70"/>
      <c r="C58" s="70"/>
      <c r="D58" s="70"/>
      <c r="E58" s="68">
        <f t="shared" si="24"/>
      </c>
      <c r="F58" s="68">
        <f t="shared" si="25"/>
      </c>
      <c r="G58" s="68">
        <f t="shared" si="26"/>
      </c>
      <c r="H58" s="68">
        <f t="shared" si="27"/>
      </c>
      <c r="I58" s="68">
        <f t="shared" si="28"/>
      </c>
      <c r="J58" s="68">
        <f t="shared" si="29"/>
      </c>
      <c r="K58" s="68"/>
      <c r="L58" s="68"/>
      <c r="M58" s="68"/>
      <c r="N58" s="68"/>
      <c r="O58" s="70"/>
    </row>
    <row r="59" spans="1:15" ht="15" customHeight="1">
      <c r="A59" s="71"/>
      <c r="B59" s="70"/>
      <c r="C59" s="70"/>
      <c r="D59" s="70"/>
      <c r="E59" s="68">
        <f t="shared" si="24"/>
      </c>
      <c r="F59" s="68">
        <f t="shared" si="25"/>
      </c>
      <c r="G59" s="68">
        <f t="shared" si="26"/>
      </c>
      <c r="H59" s="68">
        <f t="shared" si="27"/>
      </c>
      <c r="I59" s="68">
        <f t="shared" si="28"/>
      </c>
      <c r="J59" s="68">
        <f t="shared" si="29"/>
      </c>
      <c r="K59" s="68"/>
      <c r="L59" s="68"/>
      <c r="M59" s="68"/>
      <c r="N59" s="68"/>
      <c r="O59" s="70"/>
    </row>
    <row r="60" spans="2:15" ht="15" customHeight="1">
      <c r="B60" s="415" t="s">
        <v>125</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sheet="1" selectLockedCells="1"/>
  <mergeCells count="6">
    <mergeCell ref="A3:O3"/>
    <mergeCell ref="H4:O4"/>
    <mergeCell ref="A6:B6"/>
    <mergeCell ref="C6:N6"/>
    <mergeCell ref="E9:N9"/>
    <mergeCell ref="B60:O61"/>
  </mergeCells>
  <dataValidations count="3">
    <dataValidation allowBlank="1" showInputMessage="1" showErrorMessage="1" imeMode="hiragana" sqref="B10:B59 O10:O59 C6:N6"/>
    <dataValidation allowBlank="1" showInputMessage="1" showErrorMessage="1" imeMode="halfAlpha" sqref="K10:N59 A10:A59"/>
    <dataValidation type="list" allowBlank="1" showInputMessage="1" showErrorMessage="1" sqref="C10:C59">
      <formula1>$Q$3:$Q$4</formula1>
    </dataValidation>
  </dataValidations>
  <hyperlinks>
    <hyperlink ref="P1" location="小規模事業者用!A1" display="自主点検表へ戻る"/>
  </hyperlinks>
  <printOptions horizontalCentered="1"/>
  <pageMargins left="0.7874015748031497" right="0.5905511811023623" top="0.7874015748031497" bottom="0.5905511811023623" header="0.31496062992125984" footer="0.31496062992125984"/>
  <pageSetup blackAndWhite="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AO71"/>
  <sheetViews>
    <sheetView view="pageBreakPreview" zoomScaleSheetLayoutView="100" zoomScalePageLayoutView="0" workbookViewId="0" topLeftCell="A1">
      <selection activeCell="A1" sqref="A1:T1"/>
    </sheetView>
  </sheetViews>
  <sheetFormatPr defaultColWidth="9.00390625" defaultRowHeight="13.5"/>
  <cols>
    <col min="1" max="1" width="4.00390625" style="1" customWidth="1"/>
    <col min="2" max="2" width="4.625" style="1" customWidth="1"/>
    <col min="3" max="3" width="4.75390625" style="1" customWidth="1"/>
    <col min="4" max="15" width="4.25390625" style="1" customWidth="1"/>
    <col min="16" max="16" width="4.375" style="1" customWidth="1"/>
    <col min="17" max="19" width="4.25390625" style="1" customWidth="1"/>
    <col min="20" max="20" width="4.50390625" style="1" customWidth="1"/>
    <col min="21" max="21" width="1.25" style="1" customWidth="1"/>
    <col min="22" max="23" width="7.375" style="1" customWidth="1"/>
    <col min="24" max="24" width="6.75390625" style="1" customWidth="1"/>
    <col min="25" max="25" width="9.00390625" style="1" bestFit="1" customWidth="1"/>
    <col min="26" max="16384" width="9.00390625" style="1" customWidth="1"/>
  </cols>
  <sheetData>
    <row r="1" spans="1:21" ht="33.75" customHeight="1">
      <c r="A1" s="393" t="s">
        <v>7</v>
      </c>
      <c r="B1" s="393"/>
      <c r="C1" s="393"/>
      <c r="D1" s="393"/>
      <c r="E1" s="393"/>
      <c r="F1" s="393"/>
      <c r="G1" s="393"/>
      <c r="H1" s="393"/>
      <c r="I1" s="393"/>
      <c r="J1" s="393"/>
      <c r="K1" s="393"/>
      <c r="L1" s="393"/>
      <c r="M1" s="393"/>
      <c r="N1" s="393"/>
      <c r="O1" s="393"/>
      <c r="P1" s="393"/>
      <c r="Q1" s="393"/>
      <c r="R1" s="393"/>
      <c r="S1" s="393"/>
      <c r="T1" s="393"/>
      <c r="U1" s="3"/>
    </row>
    <row r="2" spans="1:21" ht="12" customHeight="1">
      <c r="A2" s="478" t="s">
        <v>10</v>
      </c>
      <c r="B2" s="478"/>
      <c r="C2" s="478"/>
      <c r="D2" s="478"/>
      <c r="E2" s="478"/>
      <c r="F2" s="478"/>
      <c r="G2" s="478"/>
      <c r="H2" s="478"/>
      <c r="I2" s="478"/>
      <c r="J2" s="478"/>
      <c r="K2" s="478"/>
      <c r="L2" s="478"/>
      <c r="M2" s="478"/>
      <c r="N2" s="478"/>
      <c r="O2" s="478"/>
      <c r="P2" s="478"/>
      <c r="Q2" s="478"/>
      <c r="R2" s="478"/>
      <c r="S2" s="478"/>
      <c r="T2" s="478"/>
      <c r="U2" s="3"/>
    </row>
    <row r="3" spans="1:30" ht="17.25" customHeight="1">
      <c r="A3" s="472" t="s">
        <v>4</v>
      </c>
      <c r="B3" s="391"/>
      <c r="C3" s="392"/>
      <c r="D3" s="384" t="s">
        <v>140</v>
      </c>
      <c r="E3" s="385"/>
      <c r="F3" s="385"/>
      <c r="G3" s="385"/>
      <c r="H3" s="385"/>
      <c r="I3" s="385"/>
      <c r="J3" s="385"/>
      <c r="K3" s="385"/>
      <c r="L3" s="386"/>
      <c r="M3" s="479" t="s">
        <v>8</v>
      </c>
      <c r="N3" s="383"/>
      <c r="O3" s="480"/>
      <c r="P3" s="479" t="s">
        <v>141</v>
      </c>
      <c r="Q3" s="383"/>
      <c r="R3" s="383"/>
      <c r="S3" s="383"/>
      <c r="T3" s="480"/>
      <c r="U3" s="5"/>
      <c r="AD3" s="4" t="s">
        <v>11</v>
      </c>
    </row>
    <row r="4" spans="1:21" ht="17.25" customHeight="1">
      <c r="A4" s="472" t="s">
        <v>13</v>
      </c>
      <c r="B4" s="391"/>
      <c r="C4" s="392"/>
      <c r="D4" s="73" t="s">
        <v>6</v>
      </c>
      <c r="E4" s="74">
        <v>0</v>
      </c>
      <c r="F4" s="74">
        <v>1</v>
      </c>
      <c r="G4" s="74">
        <v>0</v>
      </c>
      <c r="H4" s="74">
        <v>0</v>
      </c>
      <c r="I4" s="74">
        <v>0</v>
      </c>
      <c r="J4" s="74">
        <v>1</v>
      </c>
      <c r="K4" s="74">
        <v>2</v>
      </c>
      <c r="L4" s="74">
        <v>3</v>
      </c>
      <c r="M4" s="74">
        <v>4</v>
      </c>
      <c r="N4" s="74">
        <v>5</v>
      </c>
      <c r="O4" s="74">
        <v>6</v>
      </c>
      <c r="P4" s="74">
        <v>7</v>
      </c>
      <c r="Q4" s="74">
        <v>8</v>
      </c>
      <c r="R4" s="74">
        <v>9</v>
      </c>
      <c r="S4" s="74">
        <v>1</v>
      </c>
      <c r="T4" s="74">
        <v>2</v>
      </c>
      <c r="U4" s="5"/>
    </row>
    <row r="5" spans="1:27" ht="28.5" customHeight="1">
      <c r="A5" s="473" t="s">
        <v>14</v>
      </c>
      <c r="B5" s="391"/>
      <c r="C5" s="392"/>
      <c r="D5" s="75" t="s">
        <v>17</v>
      </c>
      <c r="E5" s="474" t="s">
        <v>142</v>
      </c>
      <c r="F5" s="475"/>
      <c r="G5" s="475"/>
      <c r="H5" s="475"/>
      <c r="I5" s="475"/>
      <c r="J5" s="475"/>
      <c r="K5" s="475"/>
      <c r="L5" s="475"/>
      <c r="M5" s="475"/>
      <c r="N5" s="475"/>
      <c r="O5" s="475"/>
      <c r="P5" s="475"/>
      <c r="Q5" s="475"/>
      <c r="R5" s="475"/>
      <c r="S5" s="475"/>
      <c r="T5" s="476"/>
      <c r="U5" s="12"/>
      <c r="AA5" s="20"/>
    </row>
    <row r="6" spans="1:27" ht="15.75" customHeight="1">
      <c r="A6" s="468" t="s">
        <v>21</v>
      </c>
      <c r="B6" s="348"/>
      <c r="C6" s="349"/>
      <c r="D6" s="16" t="s">
        <v>144</v>
      </c>
      <c r="E6" s="16">
        <v>25</v>
      </c>
      <c r="F6" s="16" t="s">
        <v>23</v>
      </c>
      <c r="G6" s="16">
        <v>7</v>
      </c>
      <c r="H6" s="16" t="s">
        <v>25</v>
      </c>
      <c r="I6" s="16">
        <v>1</v>
      </c>
      <c r="J6" s="16" t="s">
        <v>27</v>
      </c>
      <c r="K6" s="384" t="s">
        <v>31</v>
      </c>
      <c r="L6" s="385"/>
      <c r="M6" s="386"/>
      <c r="N6" s="477" t="s">
        <v>139</v>
      </c>
      <c r="O6" s="469"/>
      <c r="P6" s="469"/>
      <c r="Q6" s="469"/>
      <c r="R6" s="469"/>
      <c r="S6" s="469"/>
      <c r="T6" s="470"/>
      <c r="U6" s="12"/>
      <c r="AA6" s="20"/>
    </row>
    <row r="7" spans="1:21" ht="15.75" customHeight="1">
      <c r="A7" s="468" t="s">
        <v>33</v>
      </c>
      <c r="B7" s="348"/>
      <c r="C7" s="349"/>
      <c r="D7" s="22" t="s">
        <v>29</v>
      </c>
      <c r="E7" s="383" t="s">
        <v>138</v>
      </c>
      <c r="F7" s="383"/>
      <c r="G7" s="383"/>
      <c r="H7" s="383"/>
      <c r="I7" s="383"/>
      <c r="J7" s="383"/>
      <c r="K7" s="383" t="s">
        <v>145</v>
      </c>
      <c r="L7" s="383"/>
      <c r="M7" s="469" t="s">
        <v>146</v>
      </c>
      <c r="N7" s="469"/>
      <c r="O7" s="469"/>
      <c r="P7" s="469"/>
      <c r="Q7" s="469"/>
      <c r="R7" s="469"/>
      <c r="S7" s="469"/>
      <c r="T7" s="470"/>
      <c r="U7" s="12"/>
    </row>
    <row r="8" spans="1:21" ht="5.25" customHeight="1">
      <c r="A8" s="76"/>
      <c r="B8" s="22"/>
      <c r="C8" s="22"/>
      <c r="D8" s="22"/>
      <c r="E8" s="22"/>
      <c r="F8" s="22"/>
      <c r="G8" s="77"/>
      <c r="H8" s="22"/>
      <c r="I8" s="22"/>
      <c r="J8" s="22"/>
      <c r="K8" s="22"/>
      <c r="L8" s="22"/>
      <c r="M8" s="22"/>
      <c r="N8" s="22"/>
      <c r="O8" s="22"/>
      <c r="P8" s="22"/>
      <c r="Q8" s="22"/>
      <c r="R8" s="22"/>
      <c r="S8" s="22"/>
      <c r="T8" s="22"/>
      <c r="U8" s="12"/>
    </row>
    <row r="9" spans="1:24" ht="15.75" customHeight="1">
      <c r="A9" s="471" t="s">
        <v>147</v>
      </c>
      <c r="B9" s="471"/>
      <c r="C9" s="471"/>
      <c r="D9" s="471"/>
      <c r="E9" s="471"/>
      <c r="F9" s="471"/>
      <c r="G9" s="471"/>
      <c r="H9" s="471"/>
      <c r="I9" s="471"/>
      <c r="J9" s="471"/>
      <c r="K9" s="471"/>
      <c r="L9" s="471"/>
      <c r="M9" s="471"/>
      <c r="N9" s="471"/>
      <c r="O9" s="471"/>
      <c r="P9" s="471"/>
      <c r="Q9" s="471"/>
      <c r="R9" s="471"/>
      <c r="S9" s="471"/>
      <c r="T9" s="471"/>
      <c r="U9" s="12"/>
      <c r="X9" s="20"/>
    </row>
    <row r="10" spans="1:21" ht="15.75" customHeight="1">
      <c r="A10" s="463" t="s">
        <v>30</v>
      </c>
      <c r="B10" s="348"/>
      <c r="C10" s="348"/>
      <c r="D10" s="348"/>
      <c r="E10" s="348"/>
      <c r="F10" s="348"/>
      <c r="G10" s="348"/>
      <c r="H10" s="349"/>
      <c r="I10" s="72" t="s">
        <v>144</v>
      </c>
      <c r="J10" s="16">
        <v>24</v>
      </c>
      <c r="K10" s="16" t="s">
        <v>23</v>
      </c>
      <c r="L10" s="16">
        <v>8</v>
      </c>
      <c r="M10" s="16" t="s">
        <v>25</v>
      </c>
      <c r="N10" s="16">
        <v>1</v>
      </c>
      <c r="O10" s="16" t="s">
        <v>27</v>
      </c>
      <c r="P10" s="22" t="s">
        <v>42</v>
      </c>
      <c r="Q10" s="22"/>
      <c r="R10" s="22"/>
      <c r="S10" s="22"/>
      <c r="T10" s="78"/>
      <c r="U10" s="12"/>
    </row>
    <row r="11" spans="1:21" ht="15.75" customHeight="1">
      <c r="A11" s="463" t="s">
        <v>45</v>
      </c>
      <c r="B11" s="348"/>
      <c r="C11" s="348"/>
      <c r="D11" s="348"/>
      <c r="E11" s="348"/>
      <c r="F11" s="348"/>
      <c r="G11" s="348"/>
      <c r="H11" s="349"/>
      <c r="J11" s="350" t="s">
        <v>0</v>
      </c>
      <c r="K11" s="351"/>
      <c r="L11" s="351"/>
      <c r="M11" s="351"/>
      <c r="N11" s="351"/>
      <c r="O11" s="351"/>
      <c r="P11" s="351"/>
      <c r="Q11" s="351"/>
      <c r="R11" s="351"/>
      <c r="S11" s="351"/>
      <c r="T11" s="464"/>
      <c r="U11" s="12"/>
    </row>
    <row r="12" spans="1:23" ht="23.25" customHeight="1">
      <c r="A12" s="465" t="s">
        <v>32</v>
      </c>
      <c r="B12" s="465" t="s">
        <v>148</v>
      </c>
      <c r="C12" s="453" t="s">
        <v>16</v>
      </c>
      <c r="D12" s="454"/>
      <c r="E12" s="454"/>
      <c r="F12" s="454"/>
      <c r="G12" s="455"/>
      <c r="H12" s="459" t="s">
        <v>18</v>
      </c>
      <c r="I12" s="435">
        <v>13</v>
      </c>
      <c r="J12" s="436"/>
      <c r="K12" s="27" t="s">
        <v>48</v>
      </c>
      <c r="L12" s="437" t="s">
        <v>141</v>
      </c>
      <c r="M12" s="438"/>
      <c r="N12" s="438"/>
      <c r="O12" s="438"/>
      <c r="P12" s="439"/>
      <c r="Q12" s="440" t="s">
        <v>51</v>
      </c>
      <c r="R12" s="462">
        <v>23744</v>
      </c>
      <c r="S12" s="442"/>
      <c r="T12" s="443"/>
      <c r="U12" s="12"/>
      <c r="V12" s="20"/>
      <c r="W12" s="20"/>
    </row>
    <row r="13" spans="1:23" ht="13.5" customHeight="1">
      <c r="A13" s="466"/>
      <c r="B13" s="466"/>
      <c r="C13" s="456"/>
      <c r="D13" s="457"/>
      <c r="E13" s="457"/>
      <c r="F13" s="457"/>
      <c r="G13" s="458"/>
      <c r="H13" s="459"/>
      <c r="I13" s="451" t="s">
        <v>56</v>
      </c>
      <c r="J13" s="452"/>
      <c r="K13" s="28" t="s">
        <v>57</v>
      </c>
      <c r="L13" s="448" t="s">
        <v>39</v>
      </c>
      <c r="M13" s="449"/>
      <c r="N13" s="449"/>
      <c r="O13" s="449"/>
      <c r="P13" s="450"/>
      <c r="Q13" s="441"/>
      <c r="R13" s="444"/>
      <c r="S13" s="444"/>
      <c r="T13" s="445"/>
      <c r="U13" s="12"/>
      <c r="V13" s="20"/>
      <c r="W13" s="20"/>
    </row>
    <row r="14" spans="1:23" ht="23.25" customHeight="1">
      <c r="A14" s="466"/>
      <c r="B14" s="466"/>
      <c r="C14" s="453" t="s">
        <v>28</v>
      </c>
      <c r="D14" s="454"/>
      <c r="E14" s="454"/>
      <c r="F14" s="454"/>
      <c r="G14" s="455"/>
      <c r="H14" s="459" t="s">
        <v>18</v>
      </c>
      <c r="I14" s="435"/>
      <c r="J14" s="436"/>
      <c r="K14" s="27" t="s">
        <v>48</v>
      </c>
      <c r="L14" s="437"/>
      <c r="M14" s="438"/>
      <c r="N14" s="438"/>
      <c r="O14" s="438"/>
      <c r="P14" s="439"/>
      <c r="Q14" s="440" t="s">
        <v>51</v>
      </c>
      <c r="R14" s="442" t="s">
        <v>73</v>
      </c>
      <c r="S14" s="442"/>
      <c r="T14" s="443"/>
      <c r="V14" s="20"/>
      <c r="W14" s="20"/>
    </row>
    <row r="15" spans="1:23" ht="13.5" customHeight="1">
      <c r="A15" s="466"/>
      <c r="B15" s="467"/>
      <c r="C15" s="456"/>
      <c r="D15" s="457"/>
      <c r="E15" s="457"/>
      <c r="F15" s="457"/>
      <c r="G15" s="458"/>
      <c r="H15" s="459"/>
      <c r="I15" s="446" t="s">
        <v>56</v>
      </c>
      <c r="J15" s="447"/>
      <c r="K15" s="28" t="s">
        <v>57</v>
      </c>
      <c r="L15" s="448"/>
      <c r="M15" s="449"/>
      <c r="N15" s="449"/>
      <c r="O15" s="449"/>
      <c r="P15" s="450"/>
      <c r="Q15" s="441"/>
      <c r="R15" s="444"/>
      <c r="S15" s="444"/>
      <c r="T15" s="445"/>
      <c r="V15" s="20"/>
      <c r="W15" s="20"/>
    </row>
    <row r="16" spans="1:23" ht="23.25" customHeight="1">
      <c r="A16" s="466"/>
      <c r="B16" s="333" t="s">
        <v>44</v>
      </c>
      <c r="C16" s="453" t="s">
        <v>59</v>
      </c>
      <c r="D16" s="454"/>
      <c r="E16" s="454"/>
      <c r="F16" s="454"/>
      <c r="G16" s="455"/>
      <c r="H16" s="459" t="s">
        <v>18</v>
      </c>
      <c r="I16" s="435"/>
      <c r="J16" s="436"/>
      <c r="K16" s="27" t="s">
        <v>48</v>
      </c>
      <c r="L16" s="437"/>
      <c r="M16" s="438"/>
      <c r="N16" s="438"/>
      <c r="O16" s="438"/>
      <c r="P16" s="439"/>
      <c r="Q16" s="440" t="s">
        <v>51</v>
      </c>
      <c r="R16" s="442" t="s">
        <v>73</v>
      </c>
      <c r="S16" s="442"/>
      <c r="T16" s="443"/>
      <c r="U16" s="12"/>
      <c r="V16" s="20"/>
      <c r="W16" s="20"/>
    </row>
    <row r="17" spans="1:23" ht="12.75" customHeight="1">
      <c r="A17" s="466"/>
      <c r="B17" s="334"/>
      <c r="C17" s="456"/>
      <c r="D17" s="457"/>
      <c r="E17" s="457"/>
      <c r="F17" s="457"/>
      <c r="G17" s="458"/>
      <c r="H17" s="459"/>
      <c r="I17" s="451" t="s">
        <v>56</v>
      </c>
      <c r="J17" s="452"/>
      <c r="K17" s="28" t="s">
        <v>57</v>
      </c>
      <c r="L17" s="448"/>
      <c r="M17" s="449"/>
      <c r="N17" s="449"/>
      <c r="O17" s="449"/>
      <c r="P17" s="450"/>
      <c r="Q17" s="441"/>
      <c r="R17" s="444"/>
      <c r="S17" s="444"/>
      <c r="T17" s="445"/>
      <c r="U17" s="12"/>
      <c r="V17" s="20"/>
      <c r="W17" s="20"/>
    </row>
    <row r="18" spans="1:23" ht="23.25" customHeight="1">
      <c r="A18" s="466"/>
      <c r="B18" s="334"/>
      <c r="C18" s="453" t="s">
        <v>60</v>
      </c>
      <c r="D18" s="454"/>
      <c r="E18" s="454"/>
      <c r="F18" s="454"/>
      <c r="G18" s="455"/>
      <c r="H18" s="459" t="s">
        <v>18</v>
      </c>
      <c r="I18" s="435"/>
      <c r="J18" s="436"/>
      <c r="K18" s="27" t="s">
        <v>48</v>
      </c>
      <c r="L18" s="437"/>
      <c r="M18" s="438"/>
      <c r="N18" s="438"/>
      <c r="O18" s="438"/>
      <c r="P18" s="439"/>
      <c r="Q18" s="440" t="s">
        <v>51</v>
      </c>
      <c r="R18" s="442" t="s">
        <v>73</v>
      </c>
      <c r="S18" s="442"/>
      <c r="T18" s="443"/>
      <c r="U18" s="12"/>
      <c r="V18" s="20"/>
      <c r="W18" s="20"/>
    </row>
    <row r="19" spans="1:23" ht="12.75" customHeight="1">
      <c r="A19" s="466"/>
      <c r="B19" s="334"/>
      <c r="C19" s="456"/>
      <c r="D19" s="457"/>
      <c r="E19" s="457"/>
      <c r="F19" s="457"/>
      <c r="G19" s="458"/>
      <c r="H19" s="459"/>
      <c r="I19" s="446" t="s">
        <v>56</v>
      </c>
      <c r="J19" s="447"/>
      <c r="K19" s="28" t="s">
        <v>57</v>
      </c>
      <c r="L19" s="448"/>
      <c r="M19" s="449"/>
      <c r="N19" s="449"/>
      <c r="O19" s="449"/>
      <c r="P19" s="450"/>
      <c r="Q19" s="441"/>
      <c r="R19" s="444"/>
      <c r="S19" s="444"/>
      <c r="T19" s="445"/>
      <c r="U19" s="12"/>
      <c r="V19" s="20"/>
      <c r="W19" s="20"/>
    </row>
    <row r="20" spans="1:23" ht="23.25" customHeight="1">
      <c r="A20" s="466"/>
      <c r="B20" s="334"/>
      <c r="C20" s="461" t="s">
        <v>61</v>
      </c>
      <c r="D20" s="461"/>
      <c r="E20" s="461"/>
      <c r="F20" s="461"/>
      <c r="G20" s="461"/>
      <c r="H20" s="459" t="s">
        <v>18</v>
      </c>
      <c r="I20" s="435"/>
      <c r="J20" s="436"/>
      <c r="K20" s="27" t="s">
        <v>48</v>
      </c>
      <c r="L20" s="437"/>
      <c r="M20" s="438"/>
      <c r="N20" s="438"/>
      <c r="O20" s="438"/>
      <c r="P20" s="439"/>
      <c r="Q20" s="440" t="s">
        <v>51</v>
      </c>
      <c r="R20" s="442" t="s">
        <v>73</v>
      </c>
      <c r="S20" s="442"/>
      <c r="T20" s="443"/>
      <c r="U20" s="12"/>
      <c r="V20" s="20"/>
      <c r="W20" s="20"/>
    </row>
    <row r="21" spans="1:23" ht="12.75" customHeight="1">
      <c r="A21" s="467"/>
      <c r="B21" s="460"/>
      <c r="C21" s="461"/>
      <c r="D21" s="461"/>
      <c r="E21" s="461"/>
      <c r="F21" s="461"/>
      <c r="G21" s="461"/>
      <c r="H21" s="459"/>
      <c r="I21" s="446" t="s">
        <v>56</v>
      </c>
      <c r="J21" s="447"/>
      <c r="K21" s="28" t="s">
        <v>57</v>
      </c>
      <c r="L21" s="448"/>
      <c r="M21" s="449"/>
      <c r="N21" s="449"/>
      <c r="O21" s="449"/>
      <c r="P21" s="450"/>
      <c r="Q21" s="441"/>
      <c r="R21" s="444"/>
      <c r="S21" s="444"/>
      <c r="T21" s="445"/>
      <c r="U21" s="12"/>
      <c r="V21" s="20"/>
      <c r="W21" s="20"/>
    </row>
    <row r="22" spans="1:41" ht="23.25" customHeight="1">
      <c r="A22" s="79" t="s">
        <v>62</v>
      </c>
      <c r="B22" s="421" t="s">
        <v>149</v>
      </c>
      <c r="C22" s="421"/>
      <c r="D22" s="421"/>
      <c r="E22" s="421"/>
      <c r="F22" s="421"/>
      <c r="G22" s="421"/>
      <c r="H22" s="421"/>
      <c r="I22" s="421"/>
      <c r="J22" s="421"/>
      <c r="K22" s="421"/>
      <c r="L22" s="421"/>
      <c r="M22" s="421"/>
      <c r="N22" s="421"/>
      <c r="O22" s="421"/>
      <c r="P22" s="421"/>
      <c r="Q22" s="421"/>
      <c r="R22" s="421"/>
      <c r="S22" s="421"/>
      <c r="T22" s="421"/>
      <c r="V22" s="31"/>
      <c r="W22" s="31"/>
      <c r="X22" s="31"/>
      <c r="Y22" s="31"/>
      <c r="Z22" s="31"/>
      <c r="AA22" s="31"/>
      <c r="AB22" s="31"/>
      <c r="AC22" s="31"/>
      <c r="AD22" s="31"/>
      <c r="AE22" s="31"/>
      <c r="AF22" s="31"/>
      <c r="AG22" s="31"/>
      <c r="AH22" s="31"/>
      <c r="AI22" s="31"/>
      <c r="AJ22" s="31"/>
      <c r="AK22" s="31"/>
      <c r="AL22" s="31"/>
      <c r="AM22" s="31"/>
      <c r="AN22" s="31"/>
      <c r="AO22" s="12"/>
    </row>
    <row r="23" spans="1:21" ht="16.5" customHeight="1">
      <c r="A23" s="80"/>
      <c r="B23" s="81"/>
      <c r="C23" s="81"/>
      <c r="D23" s="81"/>
      <c r="E23" s="81"/>
      <c r="F23" s="81"/>
      <c r="G23" s="81"/>
      <c r="H23" s="82"/>
      <c r="I23" s="81"/>
      <c r="J23" s="81"/>
      <c r="K23" s="81"/>
      <c r="L23" s="81"/>
      <c r="M23" s="81"/>
      <c r="N23" s="82"/>
      <c r="O23" s="83"/>
      <c r="P23" s="84"/>
      <c r="Q23" s="422" t="s">
        <v>46</v>
      </c>
      <c r="R23" s="423"/>
      <c r="S23" s="422" t="s">
        <v>64</v>
      </c>
      <c r="T23" s="423"/>
      <c r="U23" s="12"/>
    </row>
    <row r="24" spans="1:21" ht="30.75" customHeight="1">
      <c r="A24" s="424" t="s">
        <v>150</v>
      </c>
      <c r="B24" s="425"/>
      <c r="C24" s="425"/>
      <c r="D24" s="426"/>
      <c r="E24" s="85" t="s">
        <v>1</v>
      </c>
      <c r="F24" s="86"/>
      <c r="G24" s="86"/>
      <c r="H24" s="87"/>
      <c r="I24" s="88"/>
      <c r="J24" s="88"/>
      <c r="K24" s="88"/>
      <c r="L24" s="88"/>
      <c r="M24" s="88"/>
      <c r="N24" s="89"/>
      <c r="O24" s="90"/>
      <c r="P24" s="91"/>
      <c r="Q24" s="433" t="s">
        <v>151</v>
      </c>
      <c r="R24" s="434"/>
      <c r="S24" s="433"/>
      <c r="T24" s="434"/>
      <c r="U24" s="12"/>
    </row>
    <row r="25" spans="1:21" ht="30.75" customHeight="1">
      <c r="A25" s="427"/>
      <c r="B25" s="428"/>
      <c r="C25" s="428"/>
      <c r="D25" s="429"/>
      <c r="E25" s="92" t="s">
        <v>54</v>
      </c>
      <c r="F25" s="93"/>
      <c r="G25" s="93"/>
      <c r="H25" s="94"/>
      <c r="I25" s="40"/>
      <c r="J25" s="40"/>
      <c r="K25" s="40"/>
      <c r="L25" s="40"/>
      <c r="M25" s="40"/>
      <c r="N25" s="95"/>
      <c r="O25" s="96"/>
      <c r="P25" s="97"/>
      <c r="Q25" s="417" t="s">
        <v>151</v>
      </c>
      <c r="R25" s="418"/>
      <c r="S25" s="417"/>
      <c r="T25" s="418"/>
      <c r="U25" s="12"/>
    </row>
    <row r="26" spans="1:21" ht="30.75" customHeight="1">
      <c r="A26" s="427"/>
      <c r="B26" s="428"/>
      <c r="C26" s="428"/>
      <c r="D26" s="429"/>
      <c r="E26" s="98"/>
      <c r="F26" s="39" t="s">
        <v>34</v>
      </c>
      <c r="G26" s="93"/>
      <c r="H26" s="94"/>
      <c r="I26" s="93"/>
      <c r="J26" s="40"/>
      <c r="K26" s="40"/>
      <c r="L26" s="40"/>
      <c r="M26" s="40"/>
      <c r="N26" s="95"/>
      <c r="O26" s="96"/>
      <c r="P26" s="97"/>
      <c r="Q26" s="417" t="s">
        <v>151</v>
      </c>
      <c r="R26" s="418"/>
      <c r="S26" s="417"/>
      <c r="T26" s="418"/>
      <c r="U26" s="12"/>
    </row>
    <row r="27" spans="1:21" ht="30.75" customHeight="1">
      <c r="A27" s="427"/>
      <c r="B27" s="428"/>
      <c r="C27" s="428"/>
      <c r="D27" s="429"/>
      <c r="E27" s="38"/>
      <c r="F27" s="39" t="s">
        <v>65</v>
      </c>
      <c r="G27" s="93"/>
      <c r="H27" s="94"/>
      <c r="I27" s="93"/>
      <c r="J27" s="40"/>
      <c r="K27" s="40"/>
      <c r="L27" s="40"/>
      <c r="M27" s="40"/>
      <c r="N27" s="95"/>
      <c r="O27" s="96"/>
      <c r="P27" s="97"/>
      <c r="Q27" s="417"/>
      <c r="R27" s="418"/>
      <c r="S27" s="417" t="s">
        <v>151</v>
      </c>
      <c r="T27" s="418"/>
      <c r="U27" s="12"/>
    </row>
    <row r="28" spans="1:21" ht="30.75" customHeight="1">
      <c r="A28" s="427"/>
      <c r="B28" s="428"/>
      <c r="C28" s="428"/>
      <c r="D28" s="429"/>
      <c r="E28" s="38"/>
      <c r="F28" s="39" t="s">
        <v>50</v>
      </c>
      <c r="G28" s="93"/>
      <c r="H28" s="94"/>
      <c r="I28" s="93"/>
      <c r="J28" s="40"/>
      <c r="K28" s="40"/>
      <c r="L28" s="40"/>
      <c r="M28" s="40"/>
      <c r="N28" s="95"/>
      <c r="O28" s="96"/>
      <c r="P28" s="97"/>
      <c r="Q28" s="417" t="s">
        <v>151</v>
      </c>
      <c r="R28" s="418"/>
      <c r="S28" s="417"/>
      <c r="T28" s="418"/>
      <c r="U28" s="12"/>
    </row>
    <row r="29" spans="1:21" ht="30.75" customHeight="1">
      <c r="A29" s="427"/>
      <c r="B29" s="428"/>
      <c r="C29" s="428"/>
      <c r="D29" s="429"/>
      <c r="E29" s="38"/>
      <c r="F29" s="33" t="s">
        <v>66</v>
      </c>
      <c r="G29" s="99"/>
      <c r="H29" s="100"/>
      <c r="I29" s="101"/>
      <c r="J29" s="33"/>
      <c r="K29" s="33"/>
      <c r="L29" s="33"/>
      <c r="M29" s="33"/>
      <c r="N29" s="34"/>
      <c r="O29" s="35"/>
      <c r="P29" s="102"/>
      <c r="Q29" s="417" t="s">
        <v>151</v>
      </c>
      <c r="R29" s="418"/>
      <c r="S29" s="417"/>
      <c r="T29" s="418"/>
      <c r="U29" s="12"/>
    </row>
    <row r="30" spans="1:21" ht="30.75" customHeight="1">
      <c r="A30" s="427"/>
      <c r="B30" s="428"/>
      <c r="C30" s="428"/>
      <c r="D30" s="429"/>
      <c r="E30" s="103"/>
      <c r="F30" s="39" t="s">
        <v>58</v>
      </c>
      <c r="G30" s="93"/>
      <c r="H30" s="94"/>
      <c r="I30" s="93"/>
      <c r="J30" s="40"/>
      <c r="K30" s="40"/>
      <c r="L30" s="40"/>
      <c r="M30" s="40"/>
      <c r="N30" s="95"/>
      <c r="O30" s="96"/>
      <c r="P30" s="97"/>
      <c r="Q30" s="417"/>
      <c r="R30" s="418"/>
      <c r="S30" s="417" t="s">
        <v>151</v>
      </c>
      <c r="T30" s="418"/>
      <c r="U30" s="12"/>
    </row>
    <row r="31" spans="1:21" ht="30.75" customHeight="1">
      <c r="A31" s="430"/>
      <c r="B31" s="431"/>
      <c r="C31" s="431"/>
      <c r="D31" s="432"/>
      <c r="E31" s="81" t="s">
        <v>26</v>
      </c>
      <c r="F31" s="104"/>
      <c r="G31" s="104"/>
      <c r="H31" s="105"/>
      <c r="I31" s="81"/>
      <c r="J31" s="81"/>
      <c r="K31" s="81"/>
      <c r="L31" s="81"/>
      <c r="M31" s="81"/>
      <c r="N31" s="82"/>
      <c r="O31" s="83"/>
      <c r="P31" s="84"/>
      <c r="Q31" s="419" t="s">
        <v>151</v>
      </c>
      <c r="R31" s="420"/>
      <c r="S31" s="419"/>
      <c r="T31" s="420"/>
      <c r="U31" s="12"/>
    </row>
    <row r="32" spans="1:21" ht="4.5" customHeight="1">
      <c r="A32" s="32"/>
      <c r="B32" s="33"/>
      <c r="C32" s="33"/>
      <c r="D32" s="33"/>
      <c r="E32" s="33"/>
      <c r="F32" s="33"/>
      <c r="G32" s="33"/>
      <c r="H32" s="34"/>
      <c r="I32" s="33"/>
      <c r="J32" s="33"/>
      <c r="K32" s="33"/>
      <c r="L32" s="33"/>
      <c r="M32" s="33"/>
      <c r="N32" s="34"/>
      <c r="O32" s="35"/>
      <c r="P32" s="35"/>
      <c r="Q32" s="35"/>
      <c r="R32" s="35"/>
      <c r="S32" s="35"/>
      <c r="T32" s="35"/>
      <c r="U32" s="12"/>
    </row>
    <row r="33" spans="1:20" ht="38.25" customHeight="1">
      <c r="A33" s="42" t="s">
        <v>67</v>
      </c>
      <c r="B33" s="221" t="s">
        <v>152</v>
      </c>
      <c r="C33" s="221"/>
      <c r="D33" s="221"/>
      <c r="E33" s="221"/>
      <c r="F33" s="221"/>
      <c r="G33" s="221"/>
      <c r="H33" s="221"/>
      <c r="I33" s="221"/>
      <c r="J33" s="221"/>
      <c r="K33" s="221"/>
      <c r="L33" s="221"/>
      <c r="M33" s="221"/>
      <c r="N33" s="221"/>
      <c r="O33" s="221"/>
      <c r="P33" s="221"/>
      <c r="Q33" s="221"/>
      <c r="R33" s="221"/>
      <c r="S33" s="221"/>
      <c r="T33" s="221"/>
    </row>
    <row r="34" spans="5:17" ht="13.5" customHeight="1">
      <c r="E34" s="20"/>
      <c r="I34" s="20"/>
      <c r="Q34" s="20"/>
    </row>
    <row r="35" spans="5:9" ht="27.75" customHeight="1">
      <c r="E35" s="20"/>
      <c r="I35" s="20"/>
    </row>
    <row r="36" ht="27.75" customHeight="1">
      <c r="E36" s="20"/>
    </row>
    <row r="37" ht="27.75" customHeight="1">
      <c r="E37" s="20"/>
    </row>
    <row r="38" ht="36.75" customHeight="1">
      <c r="E38" s="20"/>
    </row>
    <row r="39" ht="9.75" customHeight="1">
      <c r="E39" s="20"/>
    </row>
    <row r="40" spans="5:21" ht="24" customHeight="1">
      <c r="E40" s="20"/>
      <c r="I40" s="106"/>
      <c r="J40" s="106"/>
      <c r="K40" s="106"/>
      <c r="L40" s="106"/>
      <c r="M40" s="106"/>
      <c r="N40" s="106"/>
      <c r="O40" s="106"/>
      <c r="P40" s="106"/>
      <c r="Q40" s="106"/>
      <c r="R40" s="106"/>
      <c r="S40" s="106"/>
      <c r="T40" s="106"/>
      <c r="U40" s="106"/>
    </row>
    <row r="41" spans="5:8" ht="23.25" customHeight="1">
      <c r="E41" s="20"/>
      <c r="G41" s="107"/>
      <c r="H41" s="107"/>
    </row>
    <row r="42" ht="14.25">
      <c r="E42" s="20"/>
    </row>
    <row r="43" ht="14.25">
      <c r="E43" s="20"/>
    </row>
    <row r="44" ht="14.25">
      <c r="E44" s="20"/>
    </row>
    <row r="45" ht="14.25">
      <c r="E45" s="20"/>
    </row>
    <row r="46" ht="14.25">
      <c r="E46" s="20"/>
    </row>
    <row r="47" ht="14.25">
      <c r="E47" s="20"/>
    </row>
    <row r="48" ht="14.25">
      <c r="E48" s="20"/>
    </row>
    <row r="49" ht="14.25">
      <c r="E49" s="20"/>
    </row>
    <row r="50" ht="14.25">
      <c r="E50" s="20"/>
    </row>
    <row r="51" ht="14.25">
      <c r="E51" s="20"/>
    </row>
    <row r="52" ht="14.25">
      <c r="E52" s="20"/>
    </row>
    <row r="53" ht="14.25">
      <c r="E53" s="20"/>
    </row>
    <row r="54" ht="14.25">
      <c r="E54" s="20"/>
    </row>
    <row r="55" ht="13.5">
      <c r="E55" s="20"/>
    </row>
    <row r="56" ht="13.5">
      <c r="E56" s="20"/>
    </row>
    <row r="57" ht="13.5">
      <c r="E57" s="20"/>
    </row>
    <row r="58" ht="13.5">
      <c r="E58" s="20"/>
    </row>
    <row r="59" ht="13.5">
      <c r="E59" s="20"/>
    </row>
    <row r="60" ht="13.5">
      <c r="E60" s="20"/>
    </row>
    <row r="61" ht="13.5">
      <c r="E61" s="20"/>
    </row>
    <row r="62" ht="13.5">
      <c r="E62" s="20"/>
    </row>
    <row r="63" ht="13.5">
      <c r="E63" s="20"/>
    </row>
    <row r="64" ht="13.5">
      <c r="E64" s="20"/>
    </row>
    <row r="65" ht="13.5">
      <c r="E65" s="20"/>
    </row>
    <row r="66" ht="13.5">
      <c r="E66" s="20"/>
    </row>
    <row r="67" ht="13.5">
      <c r="E67" s="20"/>
    </row>
    <row r="68" ht="13.5">
      <c r="E68" s="20"/>
    </row>
    <row r="69" ht="13.5">
      <c r="E69" s="20"/>
    </row>
    <row r="70" ht="13.5">
      <c r="E70" s="20"/>
    </row>
    <row r="71" ht="13.5">
      <c r="E71" s="20"/>
    </row>
  </sheetData>
  <sheetProtection/>
  <mergeCells count="85">
    <mergeCell ref="A1:T1"/>
    <mergeCell ref="A2:T2"/>
    <mergeCell ref="A3:C3"/>
    <mergeCell ref="D3:L3"/>
    <mergeCell ref="M3:O3"/>
    <mergeCell ref="P3:T3"/>
    <mergeCell ref="A4:C4"/>
    <mergeCell ref="A5:C5"/>
    <mergeCell ref="E5:T5"/>
    <mergeCell ref="A6:C6"/>
    <mergeCell ref="K6:M6"/>
    <mergeCell ref="N6:T6"/>
    <mergeCell ref="A7:C7"/>
    <mergeCell ref="E7:J7"/>
    <mergeCell ref="K7:L7"/>
    <mergeCell ref="M7:T7"/>
    <mergeCell ref="A9:T9"/>
    <mergeCell ref="A10:H10"/>
    <mergeCell ref="A11:D11"/>
    <mergeCell ref="E11:H11"/>
    <mergeCell ref="J11:T11"/>
    <mergeCell ref="A12:A21"/>
    <mergeCell ref="B12:B15"/>
    <mergeCell ref="C12:G13"/>
    <mergeCell ref="H12:H13"/>
    <mergeCell ref="I12:J12"/>
    <mergeCell ref="L12:P12"/>
    <mergeCell ref="Q12:Q13"/>
    <mergeCell ref="R12:T13"/>
    <mergeCell ref="I13:J13"/>
    <mergeCell ref="L13:P13"/>
    <mergeCell ref="C14:G15"/>
    <mergeCell ref="H14:H15"/>
    <mergeCell ref="I14:J14"/>
    <mergeCell ref="L14:P14"/>
    <mergeCell ref="Q14:Q15"/>
    <mergeCell ref="R14:T15"/>
    <mergeCell ref="I15:J15"/>
    <mergeCell ref="L15:P15"/>
    <mergeCell ref="B16:B21"/>
    <mergeCell ref="C16:G17"/>
    <mergeCell ref="H16:H17"/>
    <mergeCell ref="I16:J16"/>
    <mergeCell ref="L16:P16"/>
    <mergeCell ref="I19:J19"/>
    <mergeCell ref="L19:P19"/>
    <mergeCell ref="C20:G21"/>
    <mergeCell ref="H20:H21"/>
    <mergeCell ref="Q16:Q17"/>
    <mergeCell ref="R16:T17"/>
    <mergeCell ref="I17:J17"/>
    <mergeCell ref="L17:P17"/>
    <mergeCell ref="C18:G19"/>
    <mergeCell ref="H18:H19"/>
    <mergeCell ref="I18:J18"/>
    <mergeCell ref="L18:P18"/>
    <mergeCell ref="Q18:Q19"/>
    <mergeCell ref="R18:T19"/>
    <mergeCell ref="S26:T26"/>
    <mergeCell ref="I20:J20"/>
    <mergeCell ref="L20:P20"/>
    <mergeCell ref="Q20:Q21"/>
    <mergeCell ref="R20:T21"/>
    <mergeCell ref="I21:J21"/>
    <mergeCell ref="L21:P21"/>
    <mergeCell ref="S29:T29"/>
    <mergeCell ref="B22:T22"/>
    <mergeCell ref="Q23:R23"/>
    <mergeCell ref="S23:T23"/>
    <mergeCell ref="A24:D31"/>
    <mergeCell ref="Q24:R24"/>
    <mergeCell ref="S24:T24"/>
    <mergeCell ref="Q25:R25"/>
    <mergeCell ref="S25:T25"/>
    <mergeCell ref="Q26:R26"/>
    <mergeCell ref="Q30:R30"/>
    <mergeCell ref="S30:T30"/>
    <mergeCell ref="Q31:R31"/>
    <mergeCell ref="S31:T31"/>
    <mergeCell ref="B33:T33"/>
    <mergeCell ref="Q27:R27"/>
    <mergeCell ref="S27:T27"/>
    <mergeCell ref="Q28:R28"/>
    <mergeCell ref="S28:T28"/>
    <mergeCell ref="Q29:R29"/>
  </mergeCells>
  <dataValidations count="1">
    <dataValidation type="list" allowBlank="1" showInputMessage="1" showErrorMessage="1" sqref="Q24:T31">
      <formula1>$AD$2:$AD$3</formula1>
    </dataValidation>
  </dataValidations>
  <printOptions/>
  <pageMargins left="0.9055118110236221" right="0.9055118110236221" top="0" bottom="0" header="0.31496062992125984" footer="0"/>
  <pageSetup horizontalDpi="600" verticalDpi="600" orientation="portrait" paperSize="9" scale="79" r:id="rId3"/>
  <rowBreaks count="1" manualBreakCount="1">
    <brk id="54" max="22" man="1"/>
  </rowBreaks>
  <drawing r:id="rId2"/>
  <legacyDrawing r:id="rId1"/>
</worksheet>
</file>

<file path=xl/worksheets/sheet8.xml><?xml version="1.0" encoding="utf-8"?>
<worksheet xmlns="http://schemas.openxmlformats.org/spreadsheetml/2006/main" xmlns:r="http://schemas.openxmlformats.org/officeDocument/2006/relationships">
  <dimension ref="A1:O61"/>
  <sheetViews>
    <sheetView zoomScalePageLayoutView="0" workbookViewId="0" topLeftCell="A1">
      <selection activeCell="C6" sqref="C6:N6"/>
    </sheetView>
  </sheetViews>
  <sheetFormatPr defaultColWidth="18.625" defaultRowHeight="13.5"/>
  <cols>
    <col min="1" max="1" width="4.50390625" style="63" bestFit="1" customWidth="1"/>
    <col min="2" max="2" width="18.625" style="63" customWidth="1"/>
    <col min="3" max="3" width="13.875" style="63" customWidth="1"/>
    <col min="4" max="4" width="11.75390625" style="63" bestFit="1" customWidth="1"/>
    <col min="5" max="14" width="2.50390625" style="63" customWidth="1"/>
    <col min="15" max="15" width="28.125" style="63" customWidth="1"/>
    <col min="16" max="254" width="9.00390625" style="63" customWidth="1"/>
    <col min="255" max="255" width="3.50390625" style="63" bestFit="1" customWidth="1"/>
    <col min="256" max="16384" width="18.625" style="63" bestFit="1" customWidth="1"/>
  </cols>
  <sheetData>
    <row r="1" ht="15" customHeight="1">
      <c r="A1" s="63" t="s">
        <v>128</v>
      </c>
    </row>
    <row r="2" ht="15" customHeight="1"/>
    <row r="3" spans="1:15" ht="18">
      <c r="A3" s="405" t="s">
        <v>102</v>
      </c>
      <c r="B3" s="405"/>
      <c r="C3" s="405"/>
      <c r="D3" s="405"/>
      <c r="E3" s="405"/>
      <c r="F3" s="405"/>
      <c r="G3" s="405"/>
      <c r="H3" s="405"/>
      <c r="I3" s="405"/>
      <c r="J3" s="405"/>
      <c r="K3" s="405"/>
      <c r="L3" s="405"/>
      <c r="M3" s="405"/>
      <c r="N3" s="405"/>
      <c r="O3" s="405"/>
    </row>
    <row r="4" spans="8:15" ht="15" customHeight="1">
      <c r="H4" s="406" t="s">
        <v>104</v>
      </c>
      <c r="I4" s="406"/>
      <c r="J4" s="406"/>
      <c r="K4" s="406"/>
      <c r="L4" s="406"/>
      <c r="M4" s="406"/>
      <c r="N4" s="406"/>
      <c r="O4" s="406"/>
    </row>
    <row r="5" ht="15" customHeight="1"/>
    <row r="6" spans="1:14" ht="15" customHeight="1">
      <c r="A6" s="407" t="s">
        <v>106</v>
      </c>
      <c r="B6" s="408"/>
      <c r="C6" s="481" t="s">
        <v>153</v>
      </c>
      <c r="D6" s="482"/>
      <c r="E6" s="482"/>
      <c r="F6" s="482"/>
      <c r="G6" s="482"/>
      <c r="H6" s="482"/>
      <c r="I6" s="482"/>
      <c r="J6" s="482"/>
      <c r="K6" s="482"/>
      <c r="L6" s="482"/>
      <c r="M6" s="482"/>
      <c r="N6" s="483"/>
    </row>
    <row r="7" ht="15" customHeight="1"/>
    <row r="8" ht="15" customHeight="1">
      <c r="A8" s="63" t="s">
        <v>109</v>
      </c>
    </row>
    <row r="9" spans="1:15" ht="15" customHeight="1">
      <c r="A9" s="65" t="s">
        <v>111</v>
      </c>
      <c r="B9" s="65" t="s">
        <v>112</v>
      </c>
      <c r="C9" s="65" t="s">
        <v>101</v>
      </c>
      <c r="D9" s="65" t="s">
        <v>114</v>
      </c>
      <c r="E9" s="412" t="s">
        <v>115</v>
      </c>
      <c r="F9" s="413"/>
      <c r="G9" s="413"/>
      <c r="H9" s="413"/>
      <c r="I9" s="413"/>
      <c r="J9" s="413"/>
      <c r="K9" s="413"/>
      <c r="L9" s="413"/>
      <c r="M9" s="413"/>
      <c r="N9" s="414"/>
      <c r="O9" s="65" t="s">
        <v>116</v>
      </c>
    </row>
    <row r="10" spans="1:15" ht="15" customHeight="1">
      <c r="A10" s="108">
        <v>1</v>
      </c>
      <c r="B10" s="109" t="s">
        <v>154</v>
      </c>
      <c r="C10" s="109" t="s">
        <v>155</v>
      </c>
      <c r="D10" s="110">
        <v>40889</v>
      </c>
      <c r="E10" s="108">
        <v>0</v>
      </c>
      <c r="F10" s="108">
        <v>1</v>
      </c>
      <c r="G10" s="108">
        <v>1</v>
      </c>
      <c r="H10" s="108">
        <v>2</v>
      </c>
      <c r="I10" s="108">
        <v>9</v>
      </c>
      <c r="J10" s="108">
        <v>0</v>
      </c>
      <c r="K10" s="108">
        <v>9</v>
      </c>
      <c r="L10" s="108">
        <v>9</v>
      </c>
      <c r="M10" s="108">
        <v>9</v>
      </c>
      <c r="N10" s="108">
        <v>9</v>
      </c>
      <c r="O10" s="109" t="s">
        <v>156</v>
      </c>
    </row>
    <row r="11" spans="1:15" ht="15" customHeight="1">
      <c r="A11" s="108">
        <v>2</v>
      </c>
      <c r="B11" s="109" t="s">
        <v>154</v>
      </c>
      <c r="C11" s="109" t="s">
        <v>122</v>
      </c>
      <c r="D11" s="110">
        <v>40889</v>
      </c>
      <c r="E11" s="108">
        <v>0</v>
      </c>
      <c r="F11" s="108">
        <v>1</v>
      </c>
      <c r="G11" s="108">
        <v>1</v>
      </c>
      <c r="H11" s="108">
        <v>2</v>
      </c>
      <c r="I11" s="108">
        <v>9</v>
      </c>
      <c r="J11" s="108">
        <v>0</v>
      </c>
      <c r="K11" s="108">
        <v>9</v>
      </c>
      <c r="L11" s="108">
        <v>9</v>
      </c>
      <c r="M11" s="108">
        <v>9</v>
      </c>
      <c r="N11" s="108">
        <v>9</v>
      </c>
      <c r="O11" s="109" t="s">
        <v>156</v>
      </c>
    </row>
    <row r="12" spans="1:15" ht="15" customHeight="1">
      <c r="A12" s="108">
        <v>3</v>
      </c>
      <c r="B12" s="109" t="s">
        <v>154</v>
      </c>
      <c r="C12" s="109" t="s">
        <v>157</v>
      </c>
      <c r="D12" s="110">
        <v>40889</v>
      </c>
      <c r="E12" s="108">
        <v>0</v>
      </c>
      <c r="F12" s="108">
        <v>1</v>
      </c>
      <c r="G12" s="108">
        <v>1</v>
      </c>
      <c r="H12" s="108">
        <v>2</v>
      </c>
      <c r="I12" s="108">
        <v>9</v>
      </c>
      <c r="J12" s="108">
        <v>0</v>
      </c>
      <c r="K12" s="108">
        <v>9</v>
      </c>
      <c r="L12" s="108">
        <v>9</v>
      </c>
      <c r="M12" s="108">
        <v>9</v>
      </c>
      <c r="N12" s="108">
        <v>9</v>
      </c>
      <c r="O12" s="109" t="s">
        <v>156</v>
      </c>
    </row>
    <row r="13" spans="1:15" ht="15" customHeight="1">
      <c r="A13" s="108">
        <v>4</v>
      </c>
      <c r="B13" s="109" t="s">
        <v>154</v>
      </c>
      <c r="C13" s="109" t="s">
        <v>143</v>
      </c>
      <c r="D13" s="110">
        <v>40889</v>
      </c>
      <c r="E13" s="108">
        <v>0</v>
      </c>
      <c r="F13" s="108">
        <v>1</v>
      </c>
      <c r="G13" s="108">
        <v>1</v>
      </c>
      <c r="H13" s="108">
        <v>2</v>
      </c>
      <c r="I13" s="108">
        <v>9</v>
      </c>
      <c r="J13" s="108">
        <v>0</v>
      </c>
      <c r="K13" s="108">
        <v>9</v>
      </c>
      <c r="L13" s="108">
        <v>9</v>
      </c>
      <c r="M13" s="108">
        <v>9</v>
      </c>
      <c r="N13" s="108">
        <v>9</v>
      </c>
      <c r="O13" s="109" t="s">
        <v>156</v>
      </c>
    </row>
    <row r="14" spans="1:15" ht="15" customHeight="1">
      <c r="A14" s="108">
        <v>5</v>
      </c>
      <c r="B14" s="109" t="s">
        <v>158</v>
      </c>
      <c r="C14" s="109" t="s">
        <v>155</v>
      </c>
      <c r="D14" s="110">
        <v>40603</v>
      </c>
      <c r="E14" s="108">
        <v>0</v>
      </c>
      <c r="F14" s="108">
        <v>1</v>
      </c>
      <c r="G14" s="108">
        <v>1</v>
      </c>
      <c r="H14" s="108">
        <v>2</v>
      </c>
      <c r="I14" s="108">
        <v>9</v>
      </c>
      <c r="J14" s="108">
        <v>0</v>
      </c>
      <c r="K14" s="108">
        <v>8</v>
      </c>
      <c r="L14" s="108">
        <v>8</v>
      </c>
      <c r="M14" s="108">
        <v>8</v>
      </c>
      <c r="N14" s="108">
        <v>8</v>
      </c>
      <c r="O14" s="109" t="s">
        <v>159</v>
      </c>
    </row>
    <row r="15" spans="1:15" ht="15" customHeight="1">
      <c r="A15" s="108">
        <v>6</v>
      </c>
      <c r="B15" s="109" t="s">
        <v>158</v>
      </c>
      <c r="C15" s="109" t="s">
        <v>122</v>
      </c>
      <c r="D15" s="110">
        <v>40603</v>
      </c>
      <c r="E15" s="108">
        <v>0</v>
      </c>
      <c r="F15" s="108">
        <v>1</v>
      </c>
      <c r="G15" s="108">
        <v>1</v>
      </c>
      <c r="H15" s="108">
        <v>2</v>
      </c>
      <c r="I15" s="108">
        <v>9</v>
      </c>
      <c r="J15" s="108">
        <v>0</v>
      </c>
      <c r="K15" s="108">
        <v>8</v>
      </c>
      <c r="L15" s="108">
        <v>8</v>
      </c>
      <c r="M15" s="108">
        <v>8</v>
      </c>
      <c r="N15" s="108">
        <v>8</v>
      </c>
      <c r="O15" s="109" t="s">
        <v>159</v>
      </c>
    </row>
    <row r="16" spans="1:15" ht="15" customHeight="1">
      <c r="A16" s="108">
        <v>7</v>
      </c>
      <c r="B16" s="109" t="s">
        <v>158</v>
      </c>
      <c r="C16" s="109" t="s">
        <v>157</v>
      </c>
      <c r="D16" s="110">
        <v>40817</v>
      </c>
      <c r="E16" s="108">
        <v>0</v>
      </c>
      <c r="F16" s="108">
        <v>1</v>
      </c>
      <c r="G16" s="108">
        <v>1</v>
      </c>
      <c r="H16" s="108">
        <v>2</v>
      </c>
      <c r="I16" s="108">
        <v>9</v>
      </c>
      <c r="J16" s="108">
        <v>0</v>
      </c>
      <c r="K16" s="108">
        <v>8</v>
      </c>
      <c r="L16" s="108">
        <v>8</v>
      </c>
      <c r="M16" s="108">
        <v>8</v>
      </c>
      <c r="N16" s="108">
        <v>8</v>
      </c>
      <c r="O16" s="109" t="s">
        <v>159</v>
      </c>
    </row>
    <row r="17" spans="1:15" ht="15" customHeight="1">
      <c r="A17" s="108">
        <v>8</v>
      </c>
      <c r="B17" s="109" t="s">
        <v>158</v>
      </c>
      <c r="C17" s="109" t="s">
        <v>143</v>
      </c>
      <c r="D17" s="110">
        <v>40603</v>
      </c>
      <c r="E17" s="108">
        <v>0</v>
      </c>
      <c r="F17" s="108">
        <v>1</v>
      </c>
      <c r="G17" s="108">
        <v>1</v>
      </c>
      <c r="H17" s="108">
        <v>2</v>
      </c>
      <c r="I17" s="108">
        <v>9</v>
      </c>
      <c r="J17" s="108">
        <v>0</v>
      </c>
      <c r="K17" s="108">
        <v>8</v>
      </c>
      <c r="L17" s="108">
        <v>8</v>
      </c>
      <c r="M17" s="108">
        <v>8</v>
      </c>
      <c r="N17" s="108">
        <v>8</v>
      </c>
      <c r="O17" s="109" t="s">
        <v>159</v>
      </c>
    </row>
    <row r="18" spans="1:15" ht="15" customHeight="1">
      <c r="A18" s="108">
        <v>9</v>
      </c>
      <c r="B18" s="109" t="s">
        <v>160</v>
      </c>
      <c r="C18" s="109" t="s">
        <v>161</v>
      </c>
      <c r="D18" s="110">
        <v>40483</v>
      </c>
      <c r="E18" s="108">
        <v>0</v>
      </c>
      <c r="F18" s="108">
        <v>1</v>
      </c>
      <c r="G18" s="108">
        <v>2</v>
      </c>
      <c r="H18" s="108">
        <v>2</v>
      </c>
      <c r="I18" s="108">
        <v>9</v>
      </c>
      <c r="J18" s="108">
        <v>0</v>
      </c>
      <c r="K18" s="108">
        <v>6</v>
      </c>
      <c r="L18" s="108">
        <v>7</v>
      </c>
      <c r="M18" s="108">
        <v>8</v>
      </c>
      <c r="N18" s="108">
        <v>9</v>
      </c>
      <c r="O18" s="109" t="s">
        <v>162</v>
      </c>
    </row>
    <row r="19" spans="1:15" ht="15" customHeight="1">
      <c r="A19" s="108">
        <v>10</v>
      </c>
      <c r="B19" s="109" t="s">
        <v>163</v>
      </c>
      <c r="C19" s="109" t="s">
        <v>164</v>
      </c>
      <c r="D19" s="110">
        <v>40983</v>
      </c>
      <c r="E19" s="108">
        <v>0</v>
      </c>
      <c r="F19" s="108">
        <v>1</v>
      </c>
      <c r="G19" s="108">
        <v>1</v>
      </c>
      <c r="H19" s="108">
        <v>2</v>
      </c>
      <c r="I19" s="108">
        <v>9</v>
      </c>
      <c r="J19" s="108">
        <v>0</v>
      </c>
      <c r="K19" s="108">
        <v>7</v>
      </c>
      <c r="L19" s="108">
        <v>7</v>
      </c>
      <c r="M19" s="108">
        <v>7</v>
      </c>
      <c r="N19" s="108">
        <v>7</v>
      </c>
      <c r="O19" s="109" t="s">
        <v>165</v>
      </c>
    </row>
    <row r="20" spans="1:15" ht="15" customHeight="1">
      <c r="A20" s="108">
        <v>11</v>
      </c>
      <c r="B20" s="109" t="s">
        <v>163</v>
      </c>
      <c r="C20" s="109" t="s">
        <v>166</v>
      </c>
      <c r="D20" s="110">
        <v>41348</v>
      </c>
      <c r="E20" s="108">
        <v>0</v>
      </c>
      <c r="F20" s="108">
        <v>1</v>
      </c>
      <c r="G20" s="108">
        <v>1</v>
      </c>
      <c r="H20" s="108">
        <v>2</v>
      </c>
      <c r="I20" s="108">
        <v>9</v>
      </c>
      <c r="J20" s="108">
        <v>0</v>
      </c>
      <c r="K20" s="108">
        <v>7</v>
      </c>
      <c r="L20" s="108">
        <v>7</v>
      </c>
      <c r="M20" s="108">
        <v>7</v>
      </c>
      <c r="N20" s="108">
        <v>7</v>
      </c>
      <c r="O20" s="109" t="s">
        <v>165</v>
      </c>
    </row>
    <row r="21" spans="1:15" ht="15" customHeight="1">
      <c r="A21" s="108">
        <v>12</v>
      </c>
      <c r="B21" s="109" t="s">
        <v>163</v>
      </c>
      <c r="C21" s="109" t="s">
        <v>167</v>
      </c>
      <c r="D21" s="110">
        <v>41713</v>
      </c>
      <c r="E21" s="108">
        <v>0</v>
      </c>
      <c r="F21" s="108">
        <v>1</v>
      </c>
      <c r="G21" s="108">
        <v>1</v>
      </c>
      <c r="H21" s="108">
        <v>2</v>
      </c>
      <c r="I21" s="108">
        <v>9</v>
      </c>
      <c r="J21" s="108">
        <v>0</v>
      </c>
      <c r="K21" s="108">
        <v>7</v>
      </c>
      <c r="L21" s="108">
        <v>7</v>
      </c>
      <c r="M21" s="108">
        <v>7</v>
      </c>
      <c r="N21" s="108">
        <v>7</v>
      </c>
      <c r="O21" s="109" t="s">
        <v>165</v>
      </c>
    </row>
    <row r="22" spans="1:15" ht="15" customHeight="1">
      <c r="A22" s="108">
        <v>13</v>
      </c>
      <c r="B22" s="109" t="s">
        <v>163</v>
      </c>
      <c r="C22" s="109" t="s">
        <v>168</v>
      </c>
      <c r="D22" s="110">
        <v>40983</v>
      </c>
      <c r="E22" s="108">
        <v>0</v>
      </c>
      <c r="F22" s="108">
        <v>1</v>
      </c>
      <c r="G22" s="108">
        <v>1</v>
      </c>
      <c r="H22" s="108">
        <v>2</v>
      </c>
      <c r="I22" s="108">
        <v>9</v>
      </c>
      <c r="J22" s="108">
        <v>0</v>
      </c>
      <c r="K22" s="108">
        <v>7</v>
      </c>
      <c r="L22" s="108">
        <v>7</v>
      </c>
      <c r="M22" s="108">
        <v>7</v>
      </c>
      <c r="N22" s="108">
        <v>7</v>
      </c>
      <c r="O22" s="109" t="s">
        <v>165</v>
      </c>
    </row>
    <row r="23" spans="1:15" ht="15" customHeight="1">
      <c r="A23" s="108"/>
      <c r="B23" s="109"/>
      <c r="C23" s="109"/>
      <c r="D23" s="108"/>
      <c r="E23" s="108"/>
      <c r="F23" s="108"/>
      <c r="G23" s="108"/>
      <c r="H23" s="108"/>
      <c r="I23" s="108"/>
      <c r="J23" s="108"/>
      <c r="K23" s="108"/>
      <c r="L23" s="108"/>
      <c r="M23" s="108"/>
      <c r="N23" s="108"/>
      <c r="O23" s="109"/>
    </row>
    <row r="24" spans="1:15" ht="15" customHeight="1">
      <c r="A24" s="108"/>
      <c r="B24" s="109"/>
      <c r="C24" s="109"/>
      <c r="D24" s="108"/>
      <c r="E24" s="108"/>
      <c r="F24" s="108"/>
      <c r="G24" s="108"/>
      <c r="H24" s="108"/>
      <c r="I24" s="108"/>
      <c r="J24" s="108"/>
      <c r="K24" s="108"/>
      <c r="L24" s="108"/>
      <c r="M24" s="108"/>
      <c r="N24" s="108"/>
      <c r="O24" s="109"/>
    </row>
    <row r="25" spans="1:15" ht="15" customHeight="1">
      <c r="A25" s="108"/>
      <c r="B25" s="109"/>
      <c r="C25" s="109"/>
      <c r="D25" s="108"/>
      <c r="E25" s="108"/>
      <c r="F25" s="108"/>
      <c r="G25" s="108"/>
      <c r="H25" s="108"/>
      <c r="I25" s="108"/>
      <c r="J25" s="108"/>
      <c r="K25" s="108"/>
      <c r="L25" s="108"/>
      <c r="M25" s="108"/>
      <c r="N25" s="108"/>
      <c r="O25" s="109"/>
    </row>
    <row r="26" spans="1:15" ht="15" customHeight="1">
      <c r="A26" s="108"/>
      <c r="B26" s="109"/>
      <c r="C26" s="109"/>
      <c r="D26" s="108"/>
      <c r="E26" s="108"/>
      <c r="F26" s="108"/>
      <c r="G26" s="108"/>
      <c r="H26" s="108"/>
      <c r="I26" s="108"/>
      <c r="J26" s="108"/>
      <c r="K26" s="108"/>
      <c r="L26" s="108"/>
      <c r="M26" s="108"/>
      <c r="N26" s="108"/>
      <c r="O26" s="109"/>
    </row>
    <row r="27" spans="1:15" ht="15" customHeight="1">
      <c r="A27" s="108"/>
      <c r="B27" s="109"/>
      <c r="C27" s="109"/>
      <c r="D27" s="108"/>
      <c r="E27" s="108"/>
      <c r="F27" s="108"/>
      <c r="G27" s="108"/>
      <c r="H27" s="108"/>
      <c r="I27" s="108"/>
      <c r="J27" s="108"/>
      <c r="K27" s="108"/>
      <c r="L27" s="108"/>
      <c r="M27" s="108"/>
      <c r="N27" s="108"/>
      <c r="O27" s="109"/>
    </row>
    <row r="28" spans="1:15" ht="15" customHeight="1">
      <c r="A28" s="108"/>
      <c r="B28" s="109"/>
      <c r="C28" s="109"/>
      <c r="D28" s="108"/>
      <c r="E28" s="108"/>
      <c r="F28" s="108"/>
      <c r="G28" s="108"/>
      <c r="H28" s="108"/>
      <c r="I28" s="108"/>
      <c r="J28" s="108"/>
      <c r="K28" s="108"/>
      <c r="L28" s="108"/>
      <c r="M28" s="108"/>
      <c r="N28" s="108"/>
      <c r="O28" s="109"/>
    </row>
    <row r="29" spans="1:15" ht="15" customHeight="1">
      <c r="A29" s="108"/>
      <c r="B29" s="109"/>
      <c r="C29" s="109"/>
      <c r="D29" s="108"/>
      <c r="E29" s="108"/>
      <c r="F29" s="108"/>
      <c r="G29" s="108"/>
      <c r="H29" s="108"/>
      <c r="I29" s="108"/>
      <c r="J29" s="108"/>
      <c r="K29" s="108"/>
      <c r="L29" s="108"/>
      <c r="M29" s="108"/>
      <c r="N29" s="108"/>
      <c r="O29" s="109"/>
    </row>
    <row r="30" spans="1:15" ht="15" customHeight="1">
      <c r="A30" s="108"/>
      <c r="B30" s="109"/>
      <c r="C30" s="109"/>
      <c r="D30" s="108"/>
      <c r="E30" s="108"/>
      <c r="F30" s="108"/>
      <c r="G30" s="108"/>
      <c r="H30" s="108"/>
      <c r="I30" s="108"/>
      <c r="J30" s="108"/>
      <c r="K30" s="108"/>
      <c r="L30" s="108"/>
      <c r="M30" s="108"/>
      <c r="N30" s="108"/>
      <c r="O30" s="109"/>
    </row>
    <row r="31" spans="1:15" ht="15" customHeight="1">
      <c r="A31" s="108"/>
      <c r="B31" s="109"/>
      <c r="C31" s="109"/>
      <c r="D31" s="108"/>
      <c r="E31" s="108"/>
      <c r="F31" s="108"/>
      <c r="G31" s="108"/>
      <c r="H31" s="108"/>
      <c r="I31" s="108"/>
      <c r="J31" s="108"/>
      <c r="K31" s="108"/>
      <c r="L31" s="108"/>
      <c r="M31" s="108"/>
      <c r="N31" s="108"/>
      <c r="O31" s="109"/>
    </row>
    <row r="32" spans="1:15" ht="15" customHeight="1">
      <c r="A32" s="108"/>
      <c r="B32" s="109"/>
      <c r="C32" s="109"/>
      <c r="D32" s="108"/>
      <c r="E32" s="108"/>
      <c r="F32" s="108"/>
      <c r="G32" s="108"/>
      <c r="H32" s="108"/>
      <c r="I32" s="108"/>
      <c r="J32" s="108"/>
      <c r="K32" s="108"/>
      <c r="L32" s="108"/>
      <c r="M32" s="108"/>
      <c r="N32" s="108"/>
      <c r="O32" s="109"/>
    </row>
    <row r="33" spans="1:15" ht="15" customHeight="1">
      <c r="A33" s="108"/>
      <c r="B33" s="109"/>
      <c r="C33" s="109"/>
      <c r="D33" s="108"/>
      <c r="E33" s="108"/>
      <c r="F33" s="108"/>
      <c r="G33" s="108"/>
      <c r="H33" s="108"/>
      <c r="I33" s="108"/>
      <c r="J33" s="108"/>
      <c r="K33" s="108"/>
      <c r="L33" s="108"/>
      <c r="M33" s="108"/>
      <c r="N33" s="108"/>
      <c r="O33" s="109"/>
    </row>
    <row r="34" spans="1:15" ht="15" customHeight="1">
      <c r="A34" s="108"/>
      <c r="B34" s="109"/>
      <c r="C34" s="109"/>
      <c r="D34" s="108"/>
      <c r="E34" s="108"/>
      <c r="F34" s="108"/>
      <c r="G34" s="108"/>
      <c r="H34" s="108"/>
      <c r="I34" s="108"/>
      <c r="J34" s="108"/>
      <c r="K34" s="108"/>
      <c r="L34" s="108"/>
      <c r="M34" s="108"/>
      <c r="N34" s="108"/>
      <c r="O34" s="109"/>
    </row>
    <row r="35" spans="1:15" ht="15" customHeight="1">
      <c r="A35" s="108"/>
      <c r="B35" s="109"/>
      <c r="C35" s="109"/>
      <c r="D35" s="108"/>
      <c r="E35" s="108"/>
      <c r="F35" s="108"/>
      <c r="G35" s="108"/>
      <c r="H35" s="108"/>
      <c r="I35" s="108"/>
      <c r="J35" s="108"/>
      <c r="K35" s="108"/>
      <c r="L35" s="108"/>
      <c r="M35" s="108"/>
      <c r="N35" s="108"/>
      <c r="O35" s="109"/>
    </row>
    <row r="36" spans="1:15" ht="15" customHeight="1">
      <c r="A36" s="108"/>
      <c r="B36" s="109"/>
      <c r="C36" s="109"/>
      <c r="D36" s="108"/>
      <c r="E36" s="108"/>
      <c r="F36" s="108"/>
      <c r="G36" s="108"/>
      <c r="H36" s="108"/>
      <c r="I36" s="108"/>
      <c r="J36" s="108"/>
      <c r="K36" s="108"/>
      <c r="L36" s="108"/>
      <c r="M36" s="108"/>
      <c r="N36" s="108"/>
      <c r="O36" s="109"/>
    </row>
    <row r="37" spans="1:15" ht="15" customHeight="1">
      <c r="A37" s="108"/>
      <c r="B37" s="109"/>
      <c r="C37" s="109"/>
      <c r="D37" s="108"/>
      <c r="E37" s="108"/>
      <c r="F37" s="108"/>
      <c r="G37" s="108"/>
      <c r="H37" s="108"/>
      <c r="I37" s="108"/>
      <c r="J37" s="108"/>
      <c r="K37" s="108"/>
      <c r="L37" s="108"/>
      <c r="M37" s="108"/>
      <c r="N37" s="108"/>
      <c r="O37" s="109"/>
    </row>
    <row r="38" spans="1:15" ht="15" customHeight="1">
      <c r="A38" s="108"/>
      <c r="B38" s="109"/>
      <c r="C38" s="109"/>
      <c r="D38" s="108"/>
      <c r="E38" s="108"/>
      <c r="F38" s="108"/>
      <c r="G38" s="108"/>
      <c r="H38" s="108"/>
      <c r="I38" s="108"/>
      <c r="J38" s="108"/>
      <c r="K38" s="108"/>
      <c r="L38" s="108"/>
      <c r="M38" s="108"/>
      <c r="N38" s="108"/>
      <c r="O38" s="109"/>
    </row>
    <row r="39" spans="1:15" ht="15" customHeight="1">
      <c r="A39" s="108"/>
      <c r="B39" s="109"/>
      <c r="C39" s="109"/>
      <c r="D39" s="108"/>
      <c r="E39" s="108"/>
      <c r="F39" s="108"/>
      <c r="G39" s="108"/>
      <c r="H39" s="108"/>
      <c r="I39" s="108"/>
      <c r="J39" s="108"/>
      <c r="K39" s="108"/>
      <c r="L39" s="108"/>
      <c r="M39" s="108"/>
      <c r="N39" s="108"/>
      <c r="O39" s="109"/>
    </row>
    <row r="40" spans="1:15" ht="15" customHeight="1">
      <c r="A40" s="108"/>
      <c r="B40" s="109"/>
      <c r="C40" s="109"/>
      <c r="D40" s="108"/>
      <c r="E40" s="108"/>
      <c r="F40" s="108"/>
      <c r="G40" s="108"/>
      <c r="H40" s="108"/>
      <c r="I40" s="108"/>
      <c r="J40" s="108"/>
      <c r="K40" s="108"/>
      <c r="L40" s="108"/>
      <c r="M40" s="108"/>
      <c r="N40" s="108"/>
      <c r="O40" s="109"/>
    </row>
    <row r="41" spans="1:15" ht="15" customHeight="1">
      <c r="A41" s="108"/>
      <c r="B41" s="109"/>
      <c r="C41" s="109"/>
      <c r="D41" s="108"/>
      <c r="E41" s="108"/>
      <c r="F41" s="108"/>
      <c r="G41" s="108"/>
      <c r="H41" s="108"/>
      <c r="I41" s="108"/>
      <c r="J41" s="108"/>
      <c r="K41" s="108"/>
      <c r="L41" s="108"/>
      <c r="M41" s="108"/>
      <c r="N41" s="108"/>
      <c r="O41" s="109"/>
    </row>
    <row r="42" spans="1:15" ht="15" customHeight="1">
      <c r="A42" s="108"/>
      <c r="B42" s="109"/>
      <c r="C42" s="109"/>
      <c r="D42" s="108"/>
      <c r="E42" s="108"/>
      <c r="F42" s="108"/>
      <c r="G42" s="108"/>
      <c r="H42" s="108"/>
      <c r="I42" s="108"/>
      <c r="J42" s="108"/>
      <c r="K42" s="108"/>
      <c r="L42" s="108"/>
      <c r="M42" s="108"/>
      <c r="N42" s="108"/>
      <c r="O42" s="109"/>
    </row>
    <row r="43" spans="1:15" ht="15" customHeight="1">
      <c r="A43" s="108"/>
      <c r="B43" s="109"/>
      <c r="C43" s="109"/>
      <c r="D43" s="108"/>
      <c r="E43" s="108"/>
      <c r="F43" s="108"/>
      <c r="G43" s="108"/>
      <c r="H43" s="108"/>
      <c r="I43" s="108"/>
      <c r="J43" s="108"/>
      <c r="K43" s="108"/>
      <c r="L43" s="108"/>
      <c r="M43" s="108"/>
      <c r="N43" s="108"/>
      <c r="O43" s="109"/>
    </row>
    <row r="44" spans="1:15" ht="15" customHeight="1">
      <c r="A44" s="108"/>
      <c r="B44" s="109"/>
      <c r="C44" s="109"/>
      <c r="D44" s="108"/>
      <c r="E44" s="108"/>
      <c r="F44" s="108"/>
      <c r="G44" s="108"/>
      <c r="H44" s="108"/>
      <c r="I44" s="108"/>
      <c r="J44" s="108"/>
      <c r="K44" s="108"/>
      <c r="L44" s="108"/>
      <c r="M44" s="108"/>
      <c r="N44" s="108"/>
      <c r="O44" s="109"/>
    </row>
    <row r="45" spans="1:15" ht="15" customHeight="1">
      <c r="A45" s="108"/>
      <c r="B45" s="109"/>
      <c r="C45" s="109"/>
      <c r="D45" s="108"/>
      <c r="E45" s="108"/>
      <c r="F45" s="108"/>
      <c r="G45" s="108"/>
      <c r="H45" s="108"/>
      <c r="I45" s="108"/>
      <c r="J45" s="108"/>
      <c r="K45" s="108"/>
      <c r="L45" s="108"/>
      <c r="M45" s="108"/>
      <c r="N45" s="108"/>
      <c r="O45" s="109"/>
    </row>
    <row r="46" spans="1:15" ht="15" customHeight="1">
      <c r="A46" s="108"/>
      <c r="B46" s="109"/>
      <c r="C46" s="109"/>
      <c r="D46" s="108"/>
      <c r="E46" s="108"/>
      <c r="F46" s="108"/>
      <c r="G46" s="108"/>
      <c r="H46" s="108"/>
      <c r="I46" s="108"/>
      <c r="J46" s="108"/>
      <c r="K46" s="108"/>
      <c r="L46" s="108"/>
      <c r="M46" s="108"/>
      <c r="N46" s="108"/>
      <c r="O46" s="109"/>
    </row>
    <row r="47" spans="1:15" ht="15" customHeight="1">
      <c r="A47" s="108"/>
      <c r="B47" s="109"/>
      <c r="C47" s="109"/>
      <c r="D47" s="108"/>
      <c r="E47" s="108"/>
      <c r="F47" s="108"/>
      <c r="G47" s="108"/>
      <c r="H47" s="108"/>
      <c r="I47" s="108"/>
      <c r="J47" s="108"/>
      <c r="K47" s="108"/>
      <c r="L47" s="108"/>
      <c r="M47" s="108"/>
      <c r="N47" s="108"/>
      <c r="O47" s="109"/>
    </row>
    <row r="48" spans="1:15" ht="15" customHeight="1">
      <c r="A48" s="108"/>
      <c r="B48" s="109"/>
      <c r="C48" s="109"/>
      <c r="D48" s="108"/>
      <c r="E48" s="108"/>
      <c r="F48" s="108"/>
      <c r="G48" s="108"/>
      <c r="H48" s="108"/>
      <c r="I48" s="108"/>
      <c r="J48" s="108"/>
      <c r="K48" s="108"/>
      <c r="L48" s="108"/>
      <c r="M48" s="108"/>
      <c r="N48" s="108"/>
      <c r="O48" s="109"/>
    </row>
    <row r="49" spans="1:15" ht="15" customHeight="1">
      <c r="A49" s="108"/>
      <c r="B49" s="109"/>
      <c r="C49" s="109"/>
      <c r="D49" s="108"/>
      <c r="E49" s="108"/>
      <c r="F49" s="108"/>
      <c r="G49" s="108"/>
      <c r="H49" s="108"/>
      <c r="I49" s="108"/>
      <c r="J49" s="108"/>
      <c r="K49" s="108"/>
      <c r="L49" s="108"/>
      <c r="M49" s="108"/>
      <c r="N49" s="108"/>
      <c r="O49" s="109"/>
    </row>
    <row r="50" spans="1:15" ht="15" customHeight="1">
      <c r="A50" s="108"/>
      <c r="B50" s="109"/>
      <c r="C50" s="109"/>
      <c r="D50" s="108"/>
      <c r="E50" s="108"/>
      <c r="F50" s="108"/>
      <c r="G50" s="108"/>
      <c r="H50" s="108"/>
      <c r="I50" s="108"/>
      <c r="J50" s="108"/>
      <c r="K50" s="108"/>
      <c r="L50" s="108"/>
      <c r="M50" s="108"/>
      <c r="N50" s="108"/>
      <c r="O50" s="109"/>
    </row>
    <row r="51" spans="1:15" ht="15" customHeight="1">
      <c r="A51" s="108"/>
      <c r="B51" s="109"/>
      <c r="C51" s="109"/>
      <c r="D51" s="108"/>
      <c r="E51" s="108"/>
      <c r="F51" s="108"/>
      <c r="G51" s="108"/>
      <c r="H51" s="108"/>
      <c r="I51" s="108"/>
      <c r="J51" s="108"/>
      <c r="K51" s="108"/>
      <c r="L51" s="108"/>
      <c r="M51" s="108"/>
      <c r="N51" s="108"/>
      <c r="O51" s="109"/>
    </row>
    <row r="52" spans="1:15" ht="15" customHeight="1">
      <c r="A52" s="108"/>
      <c r="B52" s="109"/>
      <c r="C52" s="109"/>
      <c r="D52" s="108"/>
      <c r="E52" s="108"/>
      <c r="F52" s="108"/>
      <c r="G52" s="108"/>
      <c r="H52" s="108"/>
      <c r="I52" s="108"/>
      <c r="J52" s="108"/>
      <c r="K52" s="108"/>
      <c r="L52" s="108"/>
      <c r="M52" s="108"/>
      <c r="N52" s="108"/>
      <c r="O52" s="109"/>
    </row>
    <row r="53" spans="1:15" ht="15" customHeight="1">
      <c r="A53" s="108"/>
      <c r="B53" s="109"/>
      <c r="C53" s="109"/>
      <c r="D53" s="108"/>
      <c r="E53" s="108"/>
      <c r="F53" s="108"/>
      <c r="G53" s="108"/>
      <c r="H53" s="108"/>
      <c r="I53" s="108"/>
      <c r="J53" s="108"/>
      <c r="K53" s="108"/>
      <c r="L53" s="108"/>
      <c r="M53" s="108"/>
      <c r="N53" s="108"/>
      <c r="O53" s="109"/>
    </row>
    <row r="54" spans="1:15" ht="15" customHeight="1">
      <c r="A54" s="108"/>
      <c r="B54" s="109"/>
      <c r="C54" s="109"/>
      <c r="D54" s="108"/>
      <c r="E54" s="108"/>
      <c r="F54" s="108"/>
      <c r="G54" s="108"/>
      <c r="H54" s="108"/>
      <c r="I54" s="108"/>
      <c r="J54" s="108"/>
      <c r="K54" s="108"/>
      <c r="L54" s="108"/>
      <c r="M54" s="108"/>
      <c r="N54" s="108"/>
      <c r="O54" s="109"/>
    </row>
    <row r="55" spans="1:15" ht="15" customHeight="1">
      <c r="A55" s="108"/>
      <c r="B55" s="109"/>
      <c r="C55" s="109"/>
      <c r="D55" s="108"/>
      <c r="E55" s="108"/>
      <c r="F55" s="108"/>
      <c r="G55" s="108"/>
      <c r="H55" s="108"/>
      <c r="I55" s="108"/>
      <c r="J55" s="108"/>
      <c r="K55" s="108"/>
      <c r="L55" s="108"/>
      <c r="M55" s="108"/>
      <c r="N55" s="108"/>
      <c r="O55" s="109"/>
    </row>
    <row r="56" spans="1:15" ht="15" customHeight="1">
      <c r="A56" s="108"/>
      <c r="B56" s="109"/>
      <c r="C56" s="109"/>
      <c r="D56" s="108"/>
      <c r="E56" s="108"/>
      <c r="F56" s="108"/>
      <c r="G56" s="108"/>
      <c r="H56" s="108"/>
      <c r="I56" s="108"/>
      <c r="J56" s="108"/>
      <c r="K56" s="108"/>
      <c r="L56" s="108"/>
      <c r="M56" s="108"/>
      <c r="N56" s="108"/>
      <c r="O56" s="109"/>
    </row>
    <row r="57" spans="1:15" ht="15" customHeight="1">
      <c r="A57" s="108"/>
      <c r="B57" s="109"/>
      <c r="C57" s="109"/>
      <c r="D57" s="108"/>
      <c r="E57" s="108"/>
      <c r="F57" s="108"/>
      <c r="G57" s="108"/>
      <c r="H57" s="108"/>
      <c r="I57" s="108"/>
      <c r="J57" s="108"/>
      <c r="K57" s="108"/>
      <c r="L57" s="108"/>
      <c r="M57" s="108"/>
      <c r="N57" s="108"/>
      <c r="O57" s="109"/>
    </row>
    <row r="58" spans="1:15" ht="15" customHeight="1">
      <c r="A58" s="108"/>
      <c r="B58" s="109"/>
      <c r="C58" s="109"/>
      <c r="D58" s="108"/>
      <c r="E58" s="108"/>
      <c r="F58" s="108"/>
      <c r="G58" s="108"/>
      <c r="H58" s="108"/>
      <c r="I58" s="108"/>
      <c r="J58" s="108"/>
      <c r="K58" s="108"/>
      <c r="L58" s="108"/>
      <c r="M58" s="108"/>
      <c r="N58" s="108"/>
      <c r="O58" s="109"/>
    </row>
    <row r="59" spans="1:15" ht="15" customHeight="1">
      <c r="A59" s="108"/>
      <c r="B59" s="109"/>
      <c r="C59" s="109"/>
      <c r="D59" s="108"/>
      <c r="E59" s="108"/>
      <c r="F59" s="108"/>
      <c r="G59" s="108"/>
      <c r="H59" s="108"/>
      <c r="I59" s="108"/>
      <c r="J59" s="108"/>
      <c r="K59" s="108"/>
      <c r="L59" s="108"/>
      <c r="M59" s="108"/>
      <c r="N59" s="108"/>
      <c r="O59" s="109"/>
    </row>
    <row r="60" spans="2:15" ht="15" customHeight="1">
      <c r="B60" s="415" t="s">
        <v>169</v>
      </c>
      <c r="C60" s="415"/>
      <c r="D60" s="415"/>
      <c r="E60" s="415"/>
      <c r="F60" s="415"/>
      <c r="G60" s="415"/>
      <c r="H60" s="415"/>
      <c r="I60" s="415"/>
      <c r="J60" s="415"/>
      <c r="K60" s="415"/>
      <c r="L60" s="415"/>
      <c r="M60" s="415"/>
      <c r="N60" s="415"/>
      <c r="O60" s="415"/>
    </row>
    <row r="61" spans="2:15" ht="15" customHeight="1">
      <c r="B61" s="416"/>
      <c r="C61" s="416"/>
      <c r="D61" s="416"/>
      <c r="E61" s="416"/>
      <c r="F61" s="416"/>
      <c r="G61" s="416"/>
      <c r="H61" s="416"/>
      <c r="I61" s="416"/>
      <c r="J61" s="416"/>
      <c r="K61" s="416"/>
      <c r="L61" s="416"/>
      <c r="M61" s="416"/>
      <c r="N61" s="416"/>
      <c r="O61" s="416"/>
    </row>
    <row r="62" ht="15" customHeight="1"/>
    <row r="63" ht="15" customHeight="1"/>
    <row r="64" ht="15" customHeight="1"/>
    <row r="65" ht="15" customHeight="1"/>
    <row r="66" ht="15" customHeight="1"/>
  </sheetData>
  <sheetProtection/>
  <mergeCells count="6">
    <mergeCell ref="A3:O3"/>
    <mergeCell ref="H4:O4"/>
    <mergeCell ref="A6:B6"/>
    <mergeCell ref="C6:N6"/>
    <mergeCell ref="E9:N9"/>
    <mergeCell ref="B60:O61"/>
  </mergeCells>
  <printOptions horizontalCentered="1"/>
  <pageMargins left="0.7874015748031497" right="0.5905511811023623" top="0.7874015748031497" bottom="0.5905511811023623" header="0.31496062992125984" footer="0.31496062992125984"/>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北海道保健福祉部</dc:creator>
  <cp:keywords/>
  <dc:description/>
  <cp:lastModifiedBy>shidokansa181</cp:lastModifiedBy>
  <cp:lastPrinted>2017-11-27T11:59:04Z</cp:lastPrinted>
  <dcterms:created xsi:type="dcterms:W3CDTF">2011-08-04T04:30:01Z</dcterms:created>
  <dcterms:modified xsi:type="dcterms:W3CDTF">2023-02-21T03:10:44Z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