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F:\有料老人ホーム現況報告\R5年8月有料現況報告\"/>
    </mc:Choice>
  </mc:AlternateContent>
  <xr:revisionPtr revIDLastSave="0" documentId="13_ncr:1_{3CF16869-4906-4303-9F09-1504483DAC1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<sst xmlns="http://schemas.openxmlformats.org/spreadsheetml/2006/main" count="3020" uniqueCount="2559">
  <si>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</si>
  <si>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</si>
  <si>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</si>
  <si>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</si>
  <si>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</si>
  <si>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</si>
  <si>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</si>
  <si>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</si>
  <si>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</si>
  <si>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</si>
  <si>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</si>
  <si>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</si>
  <si>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</si>
  <si>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</si>
  <si>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</si>
  <si>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</si>
  <si>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</si>
  <si>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</si>
  <si>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</si>
  <si>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</si>
  <si>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</si>
  <si>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</si>
  <si>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</si>
  <si>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</si>
  <si>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</si>
  <si>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</si>
  <si>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</si>
  <si>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</si>
  <si>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</si>
  <si>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</si>
  <si>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</si>
  <si>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</si>
  <si>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</si>
  <si>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</si>
  <si>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</si>
  <si>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</si>
  <si>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</si>
  <si>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</si>
  <si>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</si>
  <si>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</si>
  <si>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</si>
  <si>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</si>
  <si>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</si>
  <si>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</si>
  <si>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</si>
  <si>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</si>
  <si>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</si>
  <si>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</si>
  <si>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</si>
  <si>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</si>
  <si>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</si>
  <si>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</si>
  <si>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</si>
  <si>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</si>
  <si>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</si>
  <si>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</si>
  <si>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</si>
  <si>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</si>
  <si>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</si>
  <si>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</si>
  <si>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</si>
  <si>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</si>
  <si>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</si>
  <si>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</si>
  <si>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</si>
  <si>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</si>
  <si>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</si>
  <si>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</si>
  <si>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</si>
  <si>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</si>
  <si>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</si>
  <si>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</si>
  <si>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</si>
  <si>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</si>
  <si>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</si>
  <si>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</si>
  <si>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</si>
  <si>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</si>
  <si>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</si>
  <si>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</si>
  <si>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</si>
  <si>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</si>
  <si>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</si>
  <si>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</si>
  <si>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</si>
  <si>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</si>
  <si>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</si>
  <si>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</si>
  <si>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</si>
  <si>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</si>
  <si>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</si>
  <si>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</si>
  <si>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</si>
  <si>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</si>
  <si>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</si>
  <si>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</si>
  <si>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</si>
  <si>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</si>
  <si>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</si>
  <si>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</si>
  <si>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</si>
  <si>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</si>
  <si>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</si>
  <si>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</si>
  <si>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</si>
  <si>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</si>
  <si>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</si>
  <si>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</si>
  <si>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</si>
  <si>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</si>
  <si>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</si>
  <si>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</si>
  <si>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</si>
  <si>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</si>
  <si>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</si>
  <si>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</si>
  <si>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</si>
  <si>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</si>
  <si>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</si>
  <si>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</si>
  <si>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</si>
  <si>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</si>
  <si>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</si>
  <si>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</si>
  <si>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</si>
  <si>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</si>
  <si>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</si>
  <si>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</si>
  <si>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</si>
  <si>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</si>
  <si>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</si>
  <si>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</si>
  <si>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</si>
  <si>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</si>
  <si>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</si>
  <si>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</si>
  <si>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</si>
  <si>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</si>
  <si>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</si>
  <si>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</si>
  <si>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</si>
  <si>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</si>
  <si>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</si>
  <si>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</si>
  <si>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</si>
  <si>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</si>
  <si>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</si>
  <si>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</si>
  <si>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</si>
  <si>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</si>
  <si>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</si>
  <si>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</si>
  <si>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</si>
  <si>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</si>
  <si>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</si>
  <si>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</si>
  <si>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</si>
  <si>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</si>
  <si>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</si>
  <si>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</si>
  <si>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</si>
  <si>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</si>
  <si>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</si>
  <si>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</si>
  <si>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</si>
  <si>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</si>
  <si>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</si>
  <si>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</si>
  <si>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</si>
  <si>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</si>
  <si>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</si>
  <si>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</si>
  <si>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</si>
  <si>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</si>
  <si>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</si>
  <si>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</si>
  <si>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</si>
  <si>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</si>
  <si>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</si>
  <si>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</si>
  <si>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</si>
  <si>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</si>
  <si>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</si>
  <si>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</si>
  <si>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</si>
  <si>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</si>
  <si>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</si>
  <si>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</si>
  <si>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</si>
  <si>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</si>
  <si>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</si>
  <si>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</si>
  <si>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</si>
  <si>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</si>
  <si>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</si>
  <si>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</si>
  <si>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</si>
  <si>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</si>
  <si>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</si>
  <si>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</si>
  <si>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</si>
  <si>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</si>
  <si>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</si>
  <si>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</si>
  <si>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</si>
  <si>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</si>
  <si>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</si>
  <si>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</si>
  <si>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</si>
  <si>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</si>
  <si>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</si>
  <si>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</si>
  <si>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</si>
  <si>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</si>
  <si>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</si>
  <si>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</si>
  <si>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</si>
  <si>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</si>
  <si>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</si>
  <si>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</si>
  <si>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</si>
  <si>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</si>
  <si>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</si>
  <si>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</si>
  <si>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</si>
  <si>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</si>
  <si>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</si>
  <si>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</si>
  <si>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</si>
  <si>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</si>
  <si>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</si>
  <si>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</si>
  <si>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</si>
  <si>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</si>
  <si>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</si>
  <si>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</si>
  <si>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</si>
  <si>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</si>
  <si>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</si>
  <si>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</si>
  <si>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</si>
  <si>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</si>
  <si>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</si>
  <si>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</si>
  <si>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</si>
  <si>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</si>
  <si>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</si>
  <si>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</si>
  <si>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</si>
  <si>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</si>
  <si>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</si>
  <si>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</si>
  <si>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</si>
  <si>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</si>
  <si>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</si>
  <si>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</si>
  <si>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</si>
  <si>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</si>
  <si>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</si>
  <si>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</si>
  <si>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</si>
  <si>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</si>
  <si>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</si>
  <si>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</si>
  <si>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</si>
  <si>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</si>
  <si>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</si>
  <si>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</si>
  <si>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</si>
  <si>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</si>
  <si>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</si>
  <si>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</si>
  <si>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</si>
  <si>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</si>
  <si>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</si>
  <si>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</si>
  <si>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</si>
  <si>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</si>
  <si>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</si>
  <si>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</si>
  <si>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</si>
  <si>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</si>
  <si>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</si>
  <si>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</si>
  <si>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</si>
  <si>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</si>
  <si>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</si>
  <si>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</si>
  <si>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</si>
  <si>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</si>
  <si>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</si>
  <si>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</si>
  <si>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</si>
  <si>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</si>
  <si>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</si>
  <si>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</si>
  <si>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</si>
  <si>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</si>
  <si>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</si>
  <si>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</si>
  <si>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</si>
  <si>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</si>
  <si>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</si>
  <si>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</si>
  <si>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</si>
  <si>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</si>
  <si>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</si>
  <si>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</si>
  <si>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</si>
  <si>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</si>
  <si>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</si>
  <si>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</si>
  <si>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</si>
  <si>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</si>
  <si>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</si>
  <si>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</si>
  <si>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</si>
  <si>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</si>
  <si>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</si>
  <si>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</si>
  <si>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</si>
  <si>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</si>
  <si>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</si>
  <si>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</si>
  <si>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</si>
  <si>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</si>
  <si>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</si>
  <si>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</si>
  <si>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</si>
  <si>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</si>
  <si>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</si>
  <si>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</si>
  <si>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</si>
  <si>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</si>
  <si>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</si>
  <si>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</si>
  <si>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</si>
  <si>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</si>
  <si>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</si>
  <si>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</si>
  <si>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</si>
  <si>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</si>
  <si>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</si>
  <si>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</si>
  <si>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</si>
  <si>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</si>
  <si>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</si>
  <si>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</si>
  <si>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</si>
  <si>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</si>
  <si>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</si>
  <si>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</si>
  <si>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</si>
  <si>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</si>
  <si>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</si>
  <si>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</si>
  <si>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</si>
  <si>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</si>
  <si>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</si>
  <si>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</si>
  <si>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</si>
  <si>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</si>
  <si>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</si>
  <si>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</si>
  <si>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</si>
  <si>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</si>
  <si>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</si>
  <si>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</si>
  <si>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</si>
  <si>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</si>
  <si>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</si>
  <si>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</si>
  <si>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</si>
  <si>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</si>
  <si>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</si>
  <si>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</si>
  <si>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</si>
  <si>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</si>
  <si>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</si>
  <si>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</si>
  <si>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</si>
  <si>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</si>
  <si>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</si>
  <si>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</si>
  <si>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</si>
  <si>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</si>
  <si>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</si>
  <si>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</si>
  <si>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</si>
  <si>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</si>
  <si>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</si>
  <si>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</si>
  <si>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</si>
  <si>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</si>
  <si>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</si>
  <si>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</si>
  <si>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</si>
  <si>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</si>
  <si>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</si>
  <si>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</si>
  <si>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</si>
  <si>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</si>
  <si>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</si>
  <si>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</si>
  <si>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</si>
  <si>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</si>
  <si>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</si>
  <si>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</si>
  <si>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</si>
  <si>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</si>
  <si>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</si>
  <si>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</si>
  <si>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</si>
  <si>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</si>
  <si>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</si>
  <si>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</si>
  <si>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</si>
  <si>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</si>
  <si>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</si>
  <si>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</si>
  <si>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</si>
  <si>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</si>
  <si>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</si>
  <si>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</si>
  <si>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</si>
  <si>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</si>
  <si>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</si>
  <si>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</si>
  <si>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</si>
  <si>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</si>
  <si>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</si>
  <si>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</si>
  <si>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</si>
  <si>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</si>
  <si>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</si>
  <si>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</si>
  <si>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</si>
  <si>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</si>
  <si>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</si>
  <si>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</si>
  <si>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</si>
  <si>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</si>
  <si>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</si>
  <si>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</si>
  <si>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</si>
  <si>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</si>
  <si>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</si>
  <si>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</si>
  <si>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</si>
  <si>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</si>
  <si>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</si>
  <si>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</si>
  <si>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</si>
  <si>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</si>
  <si>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</si>
  <si>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</si>
  <si>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</si>
  <si>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</si>
  <si>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</si>
  <si>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</si>
  <si>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</si>
  <si>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</si>
  <si>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</si>
  <si>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</si>
  <si>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</si>
  <si>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</si>
  <si>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</si>
  <si>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</si>
  <si>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</si>
  <si>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</si>
  <si>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</si>
  <si>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</si>
  <si>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</si>
  <si>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</si>
  <si>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</si>
  <si>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</si>
  <si>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</si>
  <si>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</si>
  <si>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</si>
  <si>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</si>
  <si>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</si>
  <si>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</si>
  <si>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</si>
  <si>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</si>
  <si>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</si>
  <si>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</si>
  <si>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</si>
  <si>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</si>
  <si>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</si>
  <si>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</si>
  <si>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</si>
  <si>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</si>
  <si>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</si>
  <si>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</si>
  <si>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</si>
  <si>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</si>
  <si>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</si>
  <si>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</si>
  <si>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</si>
  <si>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</si>
  <si>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</si>
  <si>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</si>
  <si>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</si>
  <si>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</si>
  <si>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</si>
  <si>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</si>
  <si>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</si>
  <si>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</si>
  <si>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</si>
  <si>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</si>
  <si>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</si>
  <si>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</si>
  <si>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</si>
  <si>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</si>
  <si>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</si>
  <si>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</si>
  <si>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</si>
  <si>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</si>
  <si>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</si>
  <si>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</si>
  <si>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</si>
  <si>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</si>
  <si>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</si>
  <si>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</si>
  <si>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</si>
  <si>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</si>
  <si>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</si>
  <si>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</si>
  <si>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</si>
  <si>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</si>
  <si>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</si>
  <si>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</si>
  <si>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</si>
  <si>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</si>
  <si>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</si>
  <si>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</si>
  <si>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</si>
  <si>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</si>
  <si>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</si>
  <si>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</si>
  <si>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</si>
  <si>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</si>
  <si>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</si>
  <si>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</si>
  <si>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</si>
  <si>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</si>
  <si>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</si>
  <si>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</si>
  <si>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</si>
  <si>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</si>
  <si>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</si>
  <si>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</si>
  <si>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</si>
  <si>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</si>
  <si>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</si>
  <si>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</si>
  <si>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</si>
  <si>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</si>
  <si>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</si>
  <si>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</si>
  <si>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</si>
  <si>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</si>
  <si>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</si>
  <si>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</si>
  <si>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</si>
  <si>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</si>
  <si>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</si>
  <si>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</si>
  <si>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</si>
  <si>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</si>
  <si>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</si>
  <si>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</si>
  <si>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</si>
  <si>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</si>
  <si>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</si>
  <si>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</si>
  <si>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</si>
  <si>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</si>
  <si>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</si>
  <si>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</si>
  <si>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</si>
  <si>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</si>
  <si>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</si>
  <si>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</si>
  <si>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</si>
  <si>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</si>
  <si>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</si>
  <si>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</si>
  <si>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</si>
  <si>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</si>
  <si>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</si>
  <si>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</si>
  <si>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</si>
  <si>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</si>
  <si>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</si>
  <si>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</si>
  <si>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</si>
  <si>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</si>
  <si>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</si>
  <si>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</si>
  <si>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</si>
  <si>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</si>
  <si>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</si>
  <si>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</si>
  <si>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</si>
  <si>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</si>
  <si>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</si>
  <si>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</si>
  <si>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</si>
  <si>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</si>
  <si>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</si>
  <si>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</si>
  <si>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</si>
  <si>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</si>
  <si>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</si>
  <si>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</si>
  <si>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</si>
  <si>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</si>
  <si>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</si>
  <si>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</si>
  <si>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</si>
  <si>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</si>
  <si>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</si>
  <si>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</si>
  <si>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</si>
  <si>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</si>
  <si>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</si>
  <si>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</si>
  <si>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</si>
  <si>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</si>
  <si>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</si>
  <si>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</si>
  <si>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</si>
  <si>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</si>
  <si>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</si>
  <si>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</si>
  <si>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</si>
  <si>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</si>
  <si>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</si>
  <si>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</si>
  <si>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</si>
  <si>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</si>
  <si>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</si>
  <si>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</si>
  <si>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</si>
  <si>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</si>
  <si>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</si>
  <si>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</si>
  <si>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</si>
  <si>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</si>
  <si>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</si>
  <si>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</si>
  <si>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</si>
  <si>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</si>
  <si>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</si>
  <si>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</si>
  <si>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</si>
  <si>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</si>
  <si>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</si>
  <si>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</si>
  <si>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</si>
  <si>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</si>
  <si>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</si>
  <si>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</si>
  <si>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</si>
  <si>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</si>
  <si>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</si>
  <si>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</si>
  <si>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</si>
  <si>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</si>
  <si>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</si>
  <si>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</si>
  <si>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</si>
  <si>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</si>
  <si>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</si>
  <si>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</si>
  <si>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</si>
  <si>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</si>
  <si>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</si>
  <si>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</si>
  <si>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</si>
  <si>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</si>
  <si>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</si>
  <si>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</si>
  <si>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</si>
  <si>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</si>
  <si>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</si>
  <si>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</si>
  <si>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</si>
  <si>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</si>
  <si>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</si>
  <si>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</si>
  <si>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</si>
  <si>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</si>
  <si>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</si>
  <si>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</si>
  <si>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</si>
  <si>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</si>
  <si>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</si>
  <si>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</si>
  <si>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</si>
  <si>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</si>
  <si>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</si>
  <si>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</si>
  <si>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</si>
  <si>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</si>
  <si>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</si>
  <si>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</si>
  <si>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</si>
  <si>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</si>
  <si>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</si>
  <si>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</si>
  <si>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</si>
  <si>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</si>
  <si>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</si>
  <si>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</si>
  <si>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</si>
  <si>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</si>
  <si>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</si>
  <si>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</si>
  <si>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</si>
  <si>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</si>
  <si>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</si>
  <si>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</si>
  <si>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</si>
  <si>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</si>
  <si>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</si>
  <si>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</si>
  <si>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</si>
  <si>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</si>
  <si>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</si>
  <si>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</si>
  <si>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</si>
  <si>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</si>
  <si>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</si>
  <si>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</si>
  <si>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</si>
  <si>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</si>
  <si>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</si>
  <si>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</si>
  <si>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</si>
  <si>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</si>
  <si>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</si>
  <si>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</si>
  <si>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</si>
  <si>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</si>
  <si>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</si>
  <si>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</si>
  <si>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</si>
  <si>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</si>
  <si>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</si>
  <si>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</si>
  <si>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</si>
  <si>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</si>
  <si>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</si>
  <si>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</si>
  <si>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</si>
  <si>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</si>
  <si>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</si>
  <si>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</si>
  <si>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</si>
  <si>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</si>
  <si>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</si>
  <si>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</si>
  <si>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</si>
  <si>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</si>
  <si>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</si>
  <si>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</si>
  <si>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</si>
  <si>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</si>
  <si>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</si>
  <si>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</si>
  <si>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</si>
  <si>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</si>
  <si>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</si>
  <si>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</si>
  <si>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</si>
  <si>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</si>
  <si>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</si>
  <si>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</si>
  <si>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</si>
  <si>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</si>
  <si>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</si>
  <si>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</si>
  <si>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</si>
  <si>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</si>
  <si>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</si>
  <si>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</si>
  <si>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</si>
  <si>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</si>
  <si>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</si>
  <si>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</si>
  <si>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</si>
  <si>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</si>
  <si>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</si>
  <si>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</si>
  <si>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</si>
  <si>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</si>
  <si>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</si>
  <si>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</si>
  <si>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</si>
  <si>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</si>
  <si>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</si>
  <si>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</si>
  <si>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</si>
  <si>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</si>
  <si>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</si>
  <si>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</si>
  <si>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</si>
  <si>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</si>
  <si>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</si>
  <si>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</si>
  <si>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</si>
  <si>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</si>
  <si>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</si>
  <si>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</si>
  <si>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</si>
  <si>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</si>
  <si>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</si>
  <si>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</si>
  <si>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</si>
  <si>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</si>
  <si>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</si>
  <si>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</si>
  <si>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</si>
  <si>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</si>
  <si>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</si>
  <si>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</si>
  <si>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</si>
  <si>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</si>
  <si>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</si>
  <si>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</si>
  <si>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</si>
  <si>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</si>
  <si>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</si>
  <si>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</si>
  <si>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</si>
  <si>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</si>
  <si>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</si>
  <si>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</si>
  <si>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</si>
  <si>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</si>
  <si>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</si>
  <si>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</si>
  <si>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</si>
  <si>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</si>
  <si>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</si>
  <si>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</si>
  <si>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</si>
  <si>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</si>
  <si>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</si>
  <si>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</si>
  <si>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</si>
  <si>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</si>
  <si>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</si>
  <si>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</si>
  <si>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</si>
  <si>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</si>
  <si>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</si>
  <si>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</si>
  <si>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</si>
  <si>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</si>
  <si>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</si>
  <si>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</si>
  <si>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</si>
  <si>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</si>
  <si>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</si>
  <si>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</si>
  <si>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</si>
  <si>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</si>
  <si>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</si>
  <si>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</si>
  <si>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</si>
  <si>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</si>
  <si>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</si>
  <si>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</si>
  <si>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</si>
  <si>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</si>
  <si>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</si>
  <si>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</si>
  <si>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</si>
  <si>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</si>
  <si>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</si>
  <si>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</si>
  <si>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</si>
  <si>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</si>
  <si>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</si>
  <si>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</si>
  <si>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</si>
  <si>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</si>
  <si>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</si>
  <si>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</si>
  <si>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</si>
  <si>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</si>
  <si>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</si>
  <si>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</si>
  <si>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</si>
  <si>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</si>
  <si>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</si>
  <si>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</si>
  <si>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</si>
  <si>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</si>
  <si>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</si>
  <si>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</si>
  <si>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</si>
  <si>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</si>
  <si>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</si>
  <si>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</si>
  <si>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</si>
  <si>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</si>
  <si>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</si>
  <si>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</si>
  <si>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</si>
  <si>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</si>
  <si>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</si>
  <si>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</si>
  <si>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</si>
  <si>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</si>
  <si>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</si>
  <si>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</si>
  <si>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</si>
  <si>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</si>
  <si>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</si>
  <si>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</si>
  <si>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</si>
  <si>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</si>
  <si>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</si>
  <si>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</si>
  <si>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</si>
  <si>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</si>
  <si>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</si>
  <si>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</si>
  <si>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</si>
  <si>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</si>
  <si>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</si>
  <si>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</si>
  <si>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</si>
  <si>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</si>
  <si>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</si>
  <si>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</si>
  <si>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</si>
  <si>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</si>
  <si>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</si>
  <si>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</si>
  <si>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</si>
  <si>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</si>
  <si>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</si>
  <si>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</si>
  <si>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</si>
  <si>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</si>
  <si>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</si>
  <si>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</si>
  <si>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</si>
  <si>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</si>
  <si>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</si>
  <si>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</si>
  <si>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</si>
  <si>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</si>
  <si>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</si>
  <si>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</si>
  <si>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</si>
  <si>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</si>
  <si>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</si>
  <si>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</si>
  <si>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</si>
  <si>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</si>
  <si>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</si>
  <si>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</si>
  <si>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</si>
  <si>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</si>
  <si>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</si>
  <si>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</si>
  <si>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</si>
  <si>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</si>
  <si>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</si>
  <si>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</si>
  <si>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</si>
  <si>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</si>
  <si>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</si>
  <si>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</si>
  <si>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</si>
  <si>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</si>
  <si>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</si>
  <si>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</si>
  <si>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</si>
  <si>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</si>
  <si>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</si>
  <si>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</si>
  <si>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</si>
  <si>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</si>
  <si>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</si>
  <si>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</si>
  <si>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</si>
  <si>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</si>
  <si>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</si>
  <si>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</si>
  <si>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</si>
  <si>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</si>
  <si>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</si>
  <si>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</si>
  <si>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</si>
  <si>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</si>
  <si>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</si>
  <si>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</si>
  <si>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</si>
  <si>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</si>
  <si>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</si>
  <si>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</si>
  <si>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</si>
  <si>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</si>
  <si>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</si>
  <si>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</si>
  <si>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</si>
  <si>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</si>
  <si>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</si>
  <si>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</si>
  <si>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</si>
  <si>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</si>
  <si>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</si>
  <si>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</si>
  <si>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</si>
  <si>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</si>
  <si>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</si>
  <si>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</si>
  <si>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</si>
  <si>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</si>
  <si>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</si>
  <si>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</si>
  <si>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</si>
  <si>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</si>
  <si>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</si>
  <si>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</si>
  <si>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</si>
  <si>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</si>
  <si>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</si>
  <si>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</si>
  <si>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</si>
  <si>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</si>
  <si>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</si>
  <si>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</si>
  <si>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</si>
  <si>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</si>
  <si>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</si>
  <si>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</si>
  <si>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</si>
  <si>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</si>
  <si>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</si>
  <si>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</si>
  <si>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</si>
  <si>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</si>
  <si>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</si>
  <si>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</si>
  <si>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</si>
  <si>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</si>
  <si>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</si>
  <si>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</si>
  <si>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</si>
  <si>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</si>
  <si>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</si>
  <si>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</si>
  <si>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</si>
  <si>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</si>
  <si>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</si>
  <si>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</si>
  <si>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</si>
  <si>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</si>
  <si>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</si>
  <si>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</si>
  <si>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</si>
  <si>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</si>
  <si>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</si>
  <si>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</si>
  <si>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</si>
  <si>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</si>
  <si>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</si>
  <si>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</si>
  <si>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</si>
  <si>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</si>
  <si>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</si>
  <si>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</si>
  <si>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</si>
  <si>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</si>
  <si>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</si>
  <si>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</si>
  <si>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</si>
  <si>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</si>
  <si>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</si>
  <si>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</si>
  <si>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</si>
  <si>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</si>
  <si>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</si>
  <si>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</si>
  <si>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</si>
  <si>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</si>
  <si>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</si>
  <si>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</si>
  <si>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</si>
  <si>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</si>
  <si>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</si>
  <si>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</si>
  <si>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</si>
  <si>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</si>
  <si>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</si>
  <si>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</si>
  <si>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</si>
  <si>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</si>
  <si>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</si>
  <si>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</si>
  <si>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</si>
  <si>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</si>
  <si>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</si>
  <si>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</si>
  <si>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</si>
  <si>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</si>
  <si>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</si>
  <si>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</si>
  <si>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</si>
  <si>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</si>
  <si>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</si>
  <si>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</si>
  <si>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</si>
  <si>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</si>
  <si>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</si>
  <si>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</si>
  <si>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</si>
  <si>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</si>
  <si>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</si>
  <si>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</si>
  <si>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</si>
  <si>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</si>
  <si>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</si>
  <si>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</si>
  <si>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</si>
  <si>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</si>
  <si>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</si>
  <si>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</si>
  <si>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</si>
  <si>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</si>
  <si>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</si>
  <si>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</si>
  <si>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</si>
  <si>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</si>
  <si>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</si>
  <si>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</si>
  <si>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</si>
  <si>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</si>
  <si>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</si>
  <si>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</si>
  <si>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</si>
  <si>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</si>
  <si>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</si>
  <si>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</si>
  <si>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</si>
  <si>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</si>
  <si>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</si>
  <si>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</si>
  <si>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</si>
  <si>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</si>
  <si>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</si>
  <si>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</si>
  <si>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</si>
  <si>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</si>
  <si>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</si>
  <si>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</si>
  <si>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</si>
  <si>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</si>
  <si>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</si>
  <si>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</si>
  <si>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</si>
  <si>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</si>
  <si>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</si>
  <si>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</si>
  <si>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</si>
  <si>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</si>
  <si>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</si>
  <si>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</si>
  <si>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</si>
  <si>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</si>
  <si>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</si>
  <si>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</si>
  <si>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</si>
  <si>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</si>
  <si>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</si>
  <si>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</si>
  <si>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</si>
  <si>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</si>
  <si>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</si>
  <si>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</si>
  <si>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</si>
  <si>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</si>
  <si>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</si>
  <si>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</si>
  <si>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</si>
  <si>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</si>
  <si>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</si>
  <si>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</si>
  <si>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</si>
  <si>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</si>
  <si>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</si>
  <si>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</si>
  <si>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</si>
  <si>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</si>
  <si>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</si>
  <si>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</si>
  <si>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</si>
  <si>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</si>
  <si>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</si>
  <si>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</si>
  <si>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</si>
  <si>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</si>
  <si>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</si>
  <si>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</si>
  <si>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</si>
  <si>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</si>
  <si>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</si>
  <si>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</si>
  <si>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</si>
  <si>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</si>
  <si>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</si>
  <si>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</si>
  <si>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</si>
  <si>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</si>
  <si>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</si>
  <si>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</si>
  <si>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</si>
  <si>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</si>
  <si>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</si>
  <si>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</si>
  <si>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</si>
  <si>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</si>
  <si>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</si>
  <si>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</si>
  <si>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</si>
  <si>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</si>
  <si>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</si>
  <si>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</si>
  <si>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</si>
  <si>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</si>
  <si>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</si>
  <si>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</si>
  <si>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</si>
  <si>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</si>
  <si>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</si>
  <si>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</si>
  <si>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</si>
  <si>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</si>
  <si>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</si>
  <si>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</si>
  <si>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</si>
  <si>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</si>
  <si>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</si>
  <si>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</si>
  <si>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</si>
  <si>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</si>
  <si>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</si>
  <si>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</si>
  <si>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</si>
  <si>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</si>
  <si>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</si>
  <si>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</si>
  <si>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</si>
  <si>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</si>
  <si>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</si>
  <si>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</si>
  <si>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</si>
  <si>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</si>
  <si>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</si>
  <si>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</si>
  <si>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</si>
  <si>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</si>
  <si>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</si>
  <si>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</si>
  <si>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</si>
  <si>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</si>
  <si>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</si>
  <si>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</si>
  <si>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</si>
  <si>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</si>
  <si>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</si>
  <si>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</si>
  <si>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</si>
  <si>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</si>
  <si>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</si>
  <si>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</si>
  <si>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</si>
  <si>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</si>
  <si>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</si>
  <si>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</si>
  <si>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</si>
  <si>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</si>
  <si>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</si>
  <si>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</si>
  <si>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</si>
  <si>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</si>
  <si>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</si>
  <si>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</si>
  <si>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</si>
  <si>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</si>
  <si>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</si>
  <si>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</si>
  <si>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</si>
  <si>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</si>
  <si>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</si>
  <si>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</si>
  <si>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</si>
  <si>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</si>
  <si>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</si>
  <si>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</si>
  <si>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</si>
  <si>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</si>
  <si>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</si>
  <si>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</si>
  <si>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</si>
  <si>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</si>
  <si>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</si>
  <si>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</si>
  <si>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</si>
  <si>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</si>
  <si>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</si>
  <si>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</si>
  <si>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</si>
  <si>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</si>
  <si>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</si>
  <si>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</si>
  <si>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</si>
  <si>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</si>
  <si>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</si>
  <si>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</si>
  <si>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</si>
  <si>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</si>
  <si>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</si>
  <si>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</si>
  <si>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</si>
  <si>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</si>
  <si>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</si>
  <si>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</si>
  <si>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</si>
  <si>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</si>
  <si>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</si>
  <si>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</si>
  <si>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</si>
  <si>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</si>
  <si>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</si>
  <si>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</si>
  <si>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</si>
  <si>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</si>
  <si>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</si>
  <si>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</si>
  <si>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</si>
  <si>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</si>
  <si>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</si>
  <si>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</si>
  <si>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</si>
  <si>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</si>
  <si>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</si>
  <si>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</si>
  <si>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</si>
  <si>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</si>
  <si>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</si>
  <si>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</si>
  <si>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</si>
  <si>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</si>
  <si>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</si>
  <si>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</si>
  <si>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</si>
  <si>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</si>
  <si>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</si>
  <si>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</si>
  <si>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</si>
  <si>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</si>
  <si>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</si>
  <si>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</si>
  <si>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</si>
  <si>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</si>
  <si>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</si>
  <si>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</si>
  <si>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</si>
  <si>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</si>
  <si>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</si>
  <si>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</si>
  <si>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</si>
  <si>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</si>
  <si>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</si>
  <si>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</si>
  <si>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</si>
  <si>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</si>
  <si>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</si>
  <si>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</si>
  <si>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</si>
  <si>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</si>
  <si>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</si>
  <si>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</si>
  <si>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</si>
  <si>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</si>
  <si>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</si>
  <si>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</si>
  <si>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</si>
  <si>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</si>
  <si>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</si>
  <si>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</si>
  <si>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</si>
  <si>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</si>
  <si>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</si>
  <si>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</si>
  <si>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</si>
  <si>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</si>
  <si>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</si>
  <si>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</si>
  <si>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</si>
  <si>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</si>
  <si>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</si>
  <si>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</si>
  <si>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</si>
  <si>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</si>
  <si>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</si>
  <si>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</si>
  <si>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</si>
  <si>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</si>
  <si>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</si>
  <si>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</si>
  <si>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</si>
  <si>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</si>
  <si>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</si>
  <si>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</si>
  <si>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</si>
  <si>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</si>
  <si>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</si>
  <si>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</si>
  <si>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</si>
  <si>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</si>
  <si>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</si>
  <si>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</si>
  <si>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</si>
  <si>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</si>
  <si>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</si>
  <si>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</si>
  <si>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</si>
  <si>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</si>
  <si>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</si>
  <si>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</si>
  <si>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</si>
  <si>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</si>
  <si>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</si>
  <si>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</si>
  <si>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</si>
  <si>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</si>
  <si>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</si>
  <si>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</si>
  <si>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</si>
  <si>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</si>
  <si>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</si>
  <si>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</si>
  <si>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</si>
  <si>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</si>
  <si>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</si>
  <si>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</si>
  <si>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</si>
  <si>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</si>
  <si>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</si>
  <si>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</si>
  <si>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</si>
  <si>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</si>
  <si>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</si>
  <si>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</si>
  <si>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</si>
  <si>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</si>
  <si>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</si>
  <si>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</si>
  <si>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</si>
  <si>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</si>
  <si>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</si>
  <si>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</si>
  <si>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</si>
  <si>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</si>
  <si>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</si>
  <si>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</si>
  <si>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</si>
  <si>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</si>
  <si>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</si>
  <si>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</si>
  <si>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</si>
  <si>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</si>
  <si>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</si>
  <si>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</si>
  <si>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</si>
  <si>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</si>
  <si>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</si>
  <si>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</si>
  <si>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</si>
  <si>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</si>
  <si>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</si>
  <si>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</si>
  <si>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</si>
  <si>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</si>
  <si>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</si>
  <si>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</si>
  <si>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</si>
  <si>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</si>
  <si>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</si>
  <si>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</si>
  <si>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</si>
  <si>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</si>
  <si>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</si>
  <si>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</si>
  <si>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</si>
  <si>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</si>
  <si>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</si>
  <si>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</si>
  <si>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</si>
  <si>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</si>
  <si>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</si>
  <si>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</si>
  <si>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</si>
  <si>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</si>
  <si>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</si>
  <si>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</si>
  <si>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</si>
  <si>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</si>
  <si>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</si>
  <si>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</si>
  <si>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</si>
  <si>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</si>
  <si>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</si>
  <si>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</si>
  <si>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</si>
  <si>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</si>
  <si>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</si>
  <si>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</si>
  <si>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</si>
  <si>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</si>
  <si>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</si>
  <si>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</si>
  <si>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</si>
  <si>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</si>
  <si>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</si>
  <si>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</si>
  <si>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</si>
  <si>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</si>
  <si>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</si>
  <si>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</si>
  <si>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</si>
  <si>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</si>
  <si>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</si>
  <si>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</si>
  <si>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</si>
  <si>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</si>
  <si>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</si>
  <si>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</si>
  <si>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</si>
  <si>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</si>
  <si>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</si>
  <si>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</si>
  <si>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</si>
  <si>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</si>
  <si>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</si>
  <si>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</si>
  <si>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</si>
  <si>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</si>
  <si>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</si>
  <si>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</si>
  <si>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</si>
  <si>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</si>
  <si>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</si>
  <si>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</si>
  <si>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</si>
  <si>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</si>
  <si>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</si>
  <si>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</si>
  <si>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</si>
  <si>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</si>
  <si>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</si>
  <si>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</si>
  <si>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</si>
  <si>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</si>
  <si>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</si>
  <si>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</si>
  <si>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</si>
  <si>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</si>
  <si>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</si>
  <si>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</si>
  <si>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</si>
  <si>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</si>
  <si>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</si>
  <si>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</si>
  <si>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</si>
  <si>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</si>
  <si>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</si>
  <si>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</si>
  <si>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</si>
  <si>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</si>
  <si>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</si>
  <si>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</si>
  <si>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</si>
  <si>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</si>
  <si>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</si>
  <si>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</si>
  <si>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</si>
  <si>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</si>
  <si>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</si>
  <si>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</si>
  <si>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</si>
  <si>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</si>
  <si>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</si>
  <si>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</si>
  <si>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</si>
  <si>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</si>
  <si>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</si>
  <si>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</si>
  <si>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</si>
  <si>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</si>
  <si>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</si>
  <si>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</si>
  <si>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</si>
  <si>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</si>
  <si>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</si>
  <si>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</si>
  <si>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</si>
  <si>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</si>
  <si>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</si>
  <si>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</si>
  <si>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</si>
  <si>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</si>
  <si>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</si>
  <si>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</si>
  <si>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</si>
  <si>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</si>
  <si>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</si>
  <si>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</si>
  <si>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</si>
  <si>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</si>
  <si>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</si>
  <si>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</si>
  <si>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</si>
  <si>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</si>
  <si>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</si>
  <si>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</si>
  <si>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</si>
  <si>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</si>
  <si>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</si>
  <si>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</si>
  <si>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</si>
  <si>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</si>
  <si>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</si>
  <si>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</si>
  <si>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</si>
  <si>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</si>
  <si>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</si>
  <si>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</si>
  <si>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</si>
  <si>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</si>
  <si>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</si>
  <si>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</si>
  <si>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</si>
  <si>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</si>
  <si>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</si>
  <si>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</si>
  <si>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</si>
  <si>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</si>
  <si>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</si>
  <si>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</si>
  <si>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</si>
  <si>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</si>
  <si>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</si>
  <si>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</si>
  <si>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</si>
  <si>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</si>
  <si>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</si>
  <si>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</si>
  <si>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</si>
  <si>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</si>
  <si>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</si>
  <si>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</si>
  <si>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</si>
  <si>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</si>
  <si>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</si>
  <si>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</si>
  <si>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</si>
  <si>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</si>
  <si>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</si>
  <si>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</si>
  <si>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</si>
  <si>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</si>
  <si>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</si>
  <si>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</si>
  <si>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</si>
  <si>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</si>
  <si>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</si>
  <si>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</si>
  <si>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</si>
  <si>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</si>
  <si>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</si>
  <si>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</si>
  <si>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</si>
  <si>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</si>
  <si>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</si>
  <si>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</si>
  <si>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</si>
  <si>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</si>
  <si>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</si>
  <si>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</si>
  <si>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</si>
  <si>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</si>
  <si>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</si>
  <si>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</si>
  <si>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</si>
  <si>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</si>
  <si>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</si>
  <si>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</si>
  <si>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</si>
  <si>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</si>
  <si>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</si>
  <si>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</si>
  <si>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</si>
  <si>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</si>
  <si>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</si>
  <si>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</si>
  <si>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</si>
  <si>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</si>
  <si>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</si>
  <si>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</si>
  <si>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</si>
  <si>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</si>
  <si>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</si>
  <si>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</si>
  <si>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</si>
  <si>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</si>
  <si>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</si>
  <si>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</si>
  <si>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</si>
  <si>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</si>
  <si>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</si>
  <si>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</si>
  <si>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</si>
  <si>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</si>
  <si>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</si>
  <si>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</si>
  <si>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</si>
  <si>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</si>
  <si>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</si>
  <si>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</si>
  <si>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</si>
  <si>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</si>
  <si>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</si>
  <si>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</si>
  <si>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</si>
  <si>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</si>
  <si>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</si>
  <si>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</si>
  <si>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</si>
  <si>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</si>
  <si>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</si>
  <si>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</si>
  <si>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</si>
  <si>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</si>
  <si>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</si>
  <si>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</si>
  <si>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</si>
  <si>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</si>
  <si>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</si>
  <si>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</si>
  <si>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</si>
  <si>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</si>
  <si>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</si>
  <si>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</si>
  <si>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</si>
  <si>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</si>
  <si>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</si>
  <si>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</si>
  <si>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</si>
  <si>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</si>
  <si>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</si>
  <si>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</si>
  <si>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</si>
  <si>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</si>
  <si>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</si>
  <si>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</si>
  <si>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</si>
  <si>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</si>
  <si>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</si>
  <si>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</si>
  <si>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</si>
  <si>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</si>
  <si>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</si>
  <si>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</si>
  <si>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</si>
  <si>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</si>
  <si>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</si>
  <si>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</si>
  <si>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</si>
  <si>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</si>
  <si>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</si>
  <si>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</si>
  <si>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</si>
  <si>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</si>
  <si>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</si>
  <si>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</si>
  <si>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</si>
  <si>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</si>
  <si>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</si>
  <si>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</si>
  <si>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</si>
  <si>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</si>
  <si>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</si>
  <si>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</si>
  <si>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</si>
  <si>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</si>
  <si>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</si>
  <si>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</si>
  <si>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</si>
  <si>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</si>
  <si>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</si>
  <si>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</si>
  <si>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</si>
  <si>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</si>
  <si>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</si>
  <si>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</si>
  <si>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</si>
  <si>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</si>
  <si>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</si>
  <si>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</si>
  <si>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</si>
  <si>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</si>
  <si>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</si>
  <si>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</si>
  <si>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</si>
  <si>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</si>
  <si>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</si>
  <si>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</si>
  <si>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</si>
  <si>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</si>
  <si>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</si>
  <si>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</si>
  <si>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</si>
  <si>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</si>
  <si>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</si>
  <si>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</si>
  <si>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</si>
  <si>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</si>
  <si>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</si>
  <si>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</si>
  <si>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</si>
  <si>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</si>
  <si>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</si>
  <si>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</si>
  <si>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</si>
  <si>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</si>
  <si>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</si>
  <si>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</si>
  <si>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</si>
  <si>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</si>
  <si>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</si>
  <si>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</si>
  <si>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</si>
  <si>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</si>
  <si>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</si>
  <si>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</si>
  <si>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</si>
  <si>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</si>
  <si>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</si>
  <si>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</si>
  <si>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</si>
  <si>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</si>
  <si>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</si>
  <si>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</si>
  <si>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</si>
  <si>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</si>
  <si>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</si>
  <si>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</si>
  <si>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</si>
  <si>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</si>
  <si>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</si>
  <si>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</si>
  <si>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</si>
  <si>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</si>
  <si>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</si>
  <si>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</si>
  <si>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</si>
  <si>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</si>
  <si>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</si>
  <si>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</si>
  <si>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</si>
  <si>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</si>
  <si>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</si>
  <si>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</si>
  <si>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</si>
  <si>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</si>
  <si>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</si>
  <si>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</si>
  <si>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</si>
  <si>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</si>
  <si>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</si>
  <si>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</si>
  <si>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</si>
  <si>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</si>
  <si>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</si>
  <si>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</si>
  <si>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</si>
  <si>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</si>
  <si>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</si>
  <si>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</si>
  <si>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</si>
  <si>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</si>
  <si>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</si>
  <si>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</si>
  <si>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</si>
  <si>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</si>
  <si>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</si>
  <si>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</si>
  <si>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</si>
  <si>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</si>
  <si>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</si>
  <si>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</si>
  <si>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</si>
  <si>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</si>
  <si>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</si>
  <si>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</si>
  <si>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</si>
  <si>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</si>
  <si>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</si>
  <si>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</si>
  <si>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</si>
  <si>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</si>
  <si>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</si>
  <si>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</si>
  <si>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</si>
  <si>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</si>
  <si>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</si>
  <si>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</si>
  <si>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</si>
  <si>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</si>
  <si>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</si>
  <si>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</si>
  <si>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</si>
  <si>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</si>
  <si>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</si>
  <si>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</si>
  <si>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</si>
  <si>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</si>
  <si>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</si>
  <si>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</si>
  <si>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</si>
  <si>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</si>
  <si>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</si>
  <si>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</si>
  <si>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</si>
  <si>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</si>
  <si>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</si>
  <si>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</si>
  <si>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</si>
  <si>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</si>
  <si>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</si>
  <si>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</si>
  <si>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</si>
  <si>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</si>
  <si>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</si>
  <si>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</si>
  <si>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</si>
  <si>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</si>
  <si>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</si>
  <si>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</si>
  <si>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</si>
  <si>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</si>
  <si>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</si>
  <si>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</si>
  <si>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</si>
  <si>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</si>
  <si>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</si>
  <si>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</si>
  <si>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</si>
  <si>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</si>
  <si>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</si>
  <si>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</si>
  <si>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</si>
  <si>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</si>
  <si>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</si>
  <si>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</si>
  <si>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</si>
  <si>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</si>
  <si>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</si>
  <si>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</si>
  <si>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</si>
  <si>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</si>
  <si>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</si>
  <si>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</si>
  <si>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</si>
  <si>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</si>
  <si>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</si>
  <si>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</si>
  <si>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</si>
  <si>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</si>
  <si>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</si>
  <si>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</si>
  <si>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</si>
  <si>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</si>
  <si>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</si>
  <si>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</si>
  <si>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</si>
  <si>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</si>
  <si>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</si>
  <si>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</si>
  <si>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</si>
  <si>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</si>
  <si>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</si>
  <si>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</si>
  <si>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</si>
  <si>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</si>
  <si>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</si>
  <si>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</si>
  <si>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</si>
  <si>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</si>
  <si>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</si>
  <si>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</si>
  <si>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</si>
  <si>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</si>
  <si>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</si>
  <si>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</si>
  <si>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</si>
  <si>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</si>
  <si>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</si>
  <si>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</si>
  <si>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</si>
  <si>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</si>
  <si>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</si>
  <si>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</si>
  <si>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</si>
  <si>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</si>
  <si>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</si>
  <si>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</si>
  <si>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</si>
  <si>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</si>
  <si>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</si>
  <si>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</si>
  <si>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</si>
  <si>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</si>
  <si>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</si>
  <si>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</si>
  <si>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</si>
  <si>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</si>
  <si>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</si>
  <si>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</si>
  <si>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</si>
  <si>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</si>
  <si>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</si>
  <si>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</si>
  <si>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</si>
  <si>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</si>
  <si>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</si>
  <si>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</si>
  <si>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</si>
  <si>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</si>
  <si>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</si>
  <si>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</si>
  <si>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</si>
  <si>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</si>
  <si>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</si>
  <si>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</si>
  <si>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</si>
  <si>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</si>
  <si>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</si>
  <si>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</si>
  <si>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</si>
  <si>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</si>
  <si>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</si>
  <si>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</si>
  <si>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</si>
  <si>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</si>
  <si>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</si>
  <si>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</si>
  <si>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</si>
  <si>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</si>
  <si>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</si>
  <si>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</si>
  <si>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</si>
  <si>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</si>
  <si>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</si>
  <si>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</si>
  <si>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</si>
  <si>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</si>
  <si>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</si>
  <si>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</si>
  <si>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</si>
  <si>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</si>
  <si>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</si>
  <si>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</si>
  <si>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</si>
  <si>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</si>
  <si>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</si>
  <si>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</si>
  <si>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</si>
  <si>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</si>
  <si>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</si>
  <si>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</si>
  <si>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</si>
  <si>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</si>
  <si>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</si>
  <si>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</si>
  <si>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</si>
  <si>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</si>
  <si>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</si>
  <si>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</si>
  <si>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</si>
  <si>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</si>
  <si>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</si>
  <si>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</si>
  <si>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</si>
  <si>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</si>
  <si>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</si>
  <si>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</si>
  <si>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</si>
  <si>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</si>
  <si>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</si>
  <si>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</si>
  <si>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</si>
  <si>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</si>
  <si>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</si>
  <si>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</si>
  <si>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</si>
  <si>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</si>
  <si>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</si>
  <si>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</si>
  <si>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</si>
  <si>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</si>
  <si>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</si>
  <si>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</si>
  <si>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</si>
  <si>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</si>
  <si>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</si>
  <si>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</si>
  <si>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</si>
  <si>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</si>
  <si>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</si>
  <si>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</si>
  <si>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</si>
  <si>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</si>
  <si>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</si>
  <si>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</si>
  <si>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</si>
  <si>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</si>
  <si>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</si>
  <si>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</si>
  <si>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</si>
  <si>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</si>
  <si>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</si>
  <si>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</si>
  <si>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</si>
  <si>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</si>
  <si>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</si>
  <si>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</si>
  <si>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</si>
  <si>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</si>
  <si>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</si>
  <si>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</si>
  <si>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</si>
  <si>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</si>
  <si>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</si>
  <si>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</si>
  <si>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</si>
  <si>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</si>
  <si>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</si>
  <si>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</si>
  <si>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</si>
  <si>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</si>
  <si>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</si>
  <si>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</si>
  <si>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</si>
  <si>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</si>
  <si>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</si>
  <si>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</si>
  <si>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</si>
  <si>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</si>
  <si>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</si>
  <si>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</si>
  <si>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</si>
  <si>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</si>
  <si>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</si>
  <si>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</si>
  <si>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</si>
  <si>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</si>
  <si>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</si>
  <si>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</si>
  <si>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</si>
  <si>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</si>
  <si>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</si>
  <si>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</si>
  <si>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</si>
  <si>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</si>
  <si>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</si>
  <si>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</si>
  <si>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</si>
  <si>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</si>
  <si>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</si>
  <si>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</si>
  <si>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</si>
  <si>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</si>
  <si>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</si>
  <si>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</si>
  <si>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</si>
  <si>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</si>
  <si>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</si>
  <si>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</si>
  <si>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</si>
  <si>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</si>
  <si>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</si>
  <si>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</si>
  <si>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</si>
  <si>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</si>
  <si>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</si>
  <si>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</si>
  <si>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</si>
  <si>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</si>
  <si>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</si>
  <si>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</si>
  <si>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</si>
  <si>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</si>
  <si>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</si>
  <si>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</si>
  <si>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</si>
  <si>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</si>
  <si>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</si>
  <si>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</si>
  <si>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</si>
  <si>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</si>
  <si>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</si>
  <si>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</si>
  <si>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</si>
  <si>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</si>
  <si>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</si>
  <si>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</si>
  <si>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</si>
  <si>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</si>
  <si>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</si>
  <si>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</si>
  <si>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</si>
  <si>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</si>
  <si>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</si>
  <si>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</si>
  <si>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</si>
  <si>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</si>
  <si>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</si>
  <si>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</si>
  <si>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</si>
  <si>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</si>
  <si>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</si>
  <si>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</si>
  <si>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</si>
  <si>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</si>
  <si>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</si>
  <si>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</si>
  <si>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</si>
  <si>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</si>
  <si>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</si>
  <si>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</si>
  <si>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</si>
  <si>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</si>
  <si>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</si>
  <si>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</si>
  <si>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</si>
  <si>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</si>
  <si>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</si>
  <si>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</si>
  <si>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</si>
  <si>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</si>
  <si>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</si>
  <si>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</si>
  <si>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</si>
  <si>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</si>
  <si>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</si>
  <si>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</si>
  <si>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</si>
  <si>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</si>
  <si>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</si>
  <si>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</si>
  <si>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</si>
  <si>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</si>
  <si>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</si>
  <si>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</si>
  <si>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</si>
  <si>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</si>
  <si>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</si>
  <si>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</si>
  <si>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</si>
  <si>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</si>
  <si>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</si>
  <si>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</si>
  <si>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</si>
  <si>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</si>
  <si>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</si>
  <si>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</si>
  <si>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</si>
  <si>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</si>
  <si>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</si>
  <si>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</si>
  <si>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</si>
  <si>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</si>
  <si>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</si>
  <si>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</si>
  <si>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</si>
  <si>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</si>
  <si>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</si>
  <si>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</si>
  <si>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</si>
  <si>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</si>
  <si>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</si>
  <si>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</si>
  <si>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</si>
  <si>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</si>
  <si>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</si>
  <si>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</si>
  <si>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</si>
  <si>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</si>
  <si>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</si>
  <si>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</si>
  <si>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</si>
  <si>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</si>
  <si>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</si>
  <si>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</si>
  <si>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</si>
  <si>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</si>
  <si>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</si>
  <si>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</si>
  <si>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</si>
  <si>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</si>
  <si>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</si>
  <si>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</si>
  <si>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</si>
  <si>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</si>
  <si>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</si>
  <si>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</si>
  <si>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</si>
  <si>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</si>
  <si>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</si>
  <si>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</si>
  <si>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</si>
  <si>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</si>
  <si>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</si>
  <si>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</si>
  <si>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</si>
  <si>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</si>
  <si>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</si>
  <si>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</si>
  <si>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</si>
  <si>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</si>
  <si>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</si>
  <si>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</si>
  <si>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</si>
  <si>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</si>
  <si>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</si>
  <si>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</si>
  <si>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</si>
  <si>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</si>
  <si>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</si>
  <si>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</si>
  <si>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</si>
  <si>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</si>
  <si>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</si>
  <si>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</si>
  <si>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</si>
  <si>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</si>
  <si>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</si>
  <si>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</si>
  <si>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</si>
  <si>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</si>
  <si>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</si>
  <si>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</si>
  <si>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</si>
  <si>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</si>
  <si>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</si>
  <si>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</si>
  <si>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</si>
  <si>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</si>
  <si>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</si>
  <si>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</si>
  <si>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</si>
  <si>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</si>
  <si>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</si>
  <si>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</si>
  <si>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</si>
  <si>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</si>
  <si>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</si>
  <si>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</si>
  <si>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</si>
  <si>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</si>
  <si>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</si>
  <si>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</si>
  <si>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</si>
  <si>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</si>
  <si>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</si>
  <si>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</si>
  <si>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</si>
  <si>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</si>
  <si>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</si>
  <si>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</si>
  <si>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</si>
  <si>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</si>
  <si>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</si>
  <si>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</si>
  <si>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</si>
  <si>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</si>
  <si>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</si>
  <si>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</si>
  <si>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</si>
  <si>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</si>
  <si>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</si>
  <si>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</si>
  <si>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</si>
  <si>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</si>
  <si>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</si>
  <si>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</si>
  <si>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</si>
  <si>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</si>
  <si>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</si>
  <si>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</si>
  <si>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</si>
  <si>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</si>
  <si>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</si>
  <si>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</si>
  <si>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</si>
  <si>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</si>
  <si>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</si>
  <si>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</si>
  <si>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</si>
  <si>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</si>
  <si>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</si>
  <si>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</si>
  <si>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</si>
  <si>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</si>
  <si>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</si>
  <si>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</si>
  <si>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</si>
  <si>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</si>
  <si>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</si>
  <si>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</si>
  <si>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</si>
  <si>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</si>
  <si>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</si>
  <si>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</si>
  <si>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</si>
  <si>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</si>
  <si>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</si>
  <si>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</si>
  <si>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</si>
  <si>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</si>
  <si>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</si>
  <si>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</si>
  <si>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</si>
  <si>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</si>
  <si>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</si>
  <si>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</si>
  <si>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</si>
  <si>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</si>
  <si>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</si>
  <si>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</si>
  <si>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</si>
  <si>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</si>
  <si>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</si>
  <si>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</si>
  <si>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</si>
  <si>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</si>
  <si>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</si>
  <si>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</si>
  <si>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</si>
  <si>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</si>
  <si>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</si>
  <si>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</si>
  <si>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</si>
  <si>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</si>
  <si>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</si>
  <si>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</si>
  <si>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</si>
  <si>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</si>
  <si>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</si>
  <si>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</si>
  <si>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</si>
  <si>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</si>
  <si>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</si>
  <si>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</si>
  <si>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</si>
  <si>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</si>
  <si>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高平　佳奈子</t>
  </si>
  <si>
    <t>２　法人</t>
  </si>
  <si>
    <t>５　営利法人</t>
  </si>
  <si>
    <t>かぶしきかいしゃ　さち</t>
  </si>
  <si>
    <t>株式会社　幸</t>
  </si>
  <si>
    <t>7450001010269</t>
  </si>
  <si>
    <t>北海道旭川市緑町18丁目3037-6</t>
    <rPh sb="0" eb="3">
      <t>ホッカイドウ</t>
    </rPh>
    <rPh sb="3" eb="5">
      <t>アサヒカワ</t>
    </rPh>
    <rPh sb="5" eb="6">
      <t>シ</t>
    </rPh>
    <rPh sb="6" eb="8">
      <t>ミドリマチ</t>
    </rPh>
    <rPh sb="10" eb="11">
      <t>チョウ</t>
    </rPh>
    <rPh sb="11" eb="12">
      <t>メ</t>
    </rPh>
    <phoneticPr fontId="1"/>
  </si>
  <si>
    <t>0166</t>
    <phoneticPr fontId="1"/>
  </si>
  <si>
    <t>50</t>
    <phoneticPr fontId="1"/>
  </si>
  <si>
    <t>3666</t>
    <phoneticPr fontId="1"/>
  </si>
  <si>
    <t>3777</t>
    <phoneticPr fontId="1"/>
  </si>
  <si>
    <t>clover0601</t>
  </si>
  <si>
    <t>road.ocn.ne.jp</t>
  </si>
  <si>
    <t>高平　昌弘</t>
    <rPh sb="0" eb="2">
      <t>タカヒラ</t>
    </rPh>
    <rPh sb="3" eb="5">
      <t>マサヒロ</t>
    </rPh>
    <phoneticPr fontId="1"/>
  </si>
  <si>
    <t>代表取締役</t>
  </si>
  <si>
    <t>じゅうたくがたゆうりょうろうじんほーむ　くろーばーらいふ</t>
  </si>
  <si>
    <t>住宅型有料老人ホーム　クローバーライフ</t>
  </si>
  <si>
    <t>北海道旭川市緑町18丁目3037-6</t>
    <rPh sb="0" eb="3">
      <t>ホッカイドウ</t>
    </rPh>
    <rPh sb="3" eb="5">
      <t>アサヒカワ</t>
    </rPh>
    <rPh sb="5" eb="6">
      <t>シ</t>
    </rPh>
    <rPh sb="6" eb="8">
      <t>ミドリマチ</t>
    </rPh>
    <rPh sb="10" eb="12">
      <t>チョウメ</t>
    </rPh>
    <phoneticPr fontId="1"/>
  </si>
  <si>
    <t>近文</t>
    <rPh sb="0" eb="2">
      <t>チカブミ</t>
    </rPh>
    <phoneticPr fontId="1"/>
  </si>
  <si>
    <t>高平　昌弘</t>
    <rPh sb="0" eb="2">
      <t>タカヒラ</t>
    </rPh>
    <rPh sb="3" eb="5">
      <t>マサヒロ</t>
    </rPh>
    <phoneticPr fontId="1"/>
  </si>
  <si>
    <t>管理者</t>
    <rPh sb="0" eb="3">
      <t>カンリシャ</t>
    </rPh>
    <phoneticPr fontId="1"/>
  </si>
  <si>
    <t>３　住宅型</t>
  </si>
  <si>
    <t>0172904716</t>
  </si>
  <si>
    <t>北海道/旭川</t>
  </si>
  <si>
    <t>１　事業者が自ら所有する土地</t>
  </si>
  <si>
    <t>２　準耐火建築物</t>
  </si>
  <si>
    <t>１　全室個室（縁故者個室含む）</t>
  </si>
  <si>
    <t>１　あり</t>
  </si>
  <si>
    <t>２　なし</t>
  </si>
  <si>
    <t>１　あり（車椅子対応）</t>
  </si>
  <si>
    <t>１　全ての居室あり</t>
  </si>
  <si>
    <t>１　全ての便所あり</t>
  </si>
  <si>
    <t>１　全ての浴室あり</t>
  </si>
  <si>
    <t>１　自ら実施</t>
  </si>
  <si>
    <t>○</t>
  </si>
  <si>
    <t>心療内科</t>
  </si>
  <si>
    <t>訪問診療</t>
  </si>
  <si>
    <t>緊急時対応、健康相談</t>
  </si>
  <si>
    <t>北星ファミリークリニック</t>
    <phoneticPr fontId="1"/>
  </si>
  <si>
    <t>フロンティアデンタルクリニック</t>
  </si>
  <si>
    <t>北海道旭川市4条14丁目911(ホームから4.29km)</t>
    <rPh sb="7" eb="8">
      <t>ジョウ</t>
    </rPh>
    <rPh sb="10" eb="12">
      <t>チョウメ</t>
    </rPh>
    <phoneticPr fontId="1"/>
  </si>
  <si>
    <t>歯科治療、緊急時対応</t>
    <rPh sb="0" eb="4">
      <t>シカチリョウ</t>
    </rPh>
    <rPh sb="5" eb="8">
      <t>キンキュウジ</t>
    </rPh>
    <rPh sb="8" eb="10">
      <t>タイオウ</t>
    </rPh>
    <phoneticPr fontId="1"/>
  </si>
  <si>
    <t>入居者が死亡した場合、他契約書参照</t>
    <rPh sb="0" eb="3">
      <t>ニュウキョシャ</t>
    </rPh>
    <rPh sb="4" eb="6">
      <t>シボウ</t>
    </rPh>
    <rPh sb="8" eb="10">
      <t>バアイ</t>
    </rPh>
    <rPh sb="11" eb="14">
      <t>タケイヤク</t>
    </rPh>
    <rPh sb="14" eb="15">
      <t>ショ</t>
    </rPh>
    <rPh sb="15" eb="17">
      <t>サンショウ</t>
    </rPh>
    <phoneticPr fontId="1"/>
  </si>
  <si>
    <t>空室がある時は可能</t>
    <rPh sb="0" eb="2">
      <t>クウシツ</t>
    </rPh>
    <rPh sb="5" eb="6">
      <t>トキ</t>
    </rPh>
    <rPh sb="7" eb="9">
      <t>カノウ</t>
    </rPh>
    <phoneticPr fontId="1"/>
  </si>
  <si>
    <t>２　建物賃貸借方式</t>
  </si>
  <si>
    <t>３　月払い方式</t>
  </si>
  <si>
    <t>１　減額なし</t>
  </si>
  <si>
    <t>目的施設が所在する地域の自治体が発表する消費者物価指数及び人件費等を勘案し改定する場合がある。</t>
    <rPh sb="0" eb="2">
      <t>モクテキ</t>
    </rPh>
    <rPh sb="2" eb="4">
      <t>シセツ</t>
    </rPh>
    <rPh sb="5" eb="7">
      <t>ショザイ</t>
    </rPh>
    <rPh sb="9" eb="11">
      <t>チイキ</t>
    </rPh>
    <rPh sb="12" eb="15">
      <t>ジチタイ</t>
    </rPh>
    <rPh sb="16" eb="18">
      <t>ハッピョウ</t>
    </rPh>
    <rPh sb="20" eb="23">
      <t>ショウヒシャ</t>
    </rPh>
    <rPh sb="23" eb="25">
      <t>ブッカ</t>
    </rPh>
    <rPh sb="25" eb="27">
      <t>シスウ</t>
    </rPh>
    <rPh sb="27" eb="28">
      <t>オヨ</t>
    </rPh>
    <rPh sb="29" eb="31">
      <t>ジンケン</t>
    </rPh>
    <rPh sb="31" eb="32">
      <t>ヒ</t>
    </rPh>
    <rPh sb="32" eb="33">
      <t>ナド</t>
    </rPh>
    <rPh sb="34" eb="36">
      <t>カンアン</t>
    </rPh>
    <rPh sb="37" eb="39">
      <t>カイテイ</t>
    </rPh>
    <rPh sb="41" eb="43">
      <t>バアイ</t>
    </rPh>
    <phoneticPr fontId="1"/>
  </si>
  <si>
    <t>運営懇談会の意見を聞いた上で改定する。</t>
    <rPh sb="0" eb="2">
      <t>ウンエイ</t>
    </rPh>
    <rPh sb="2" eb="5">
      <t>コンダンカイ</t>
    </rPh>
    <rPh sb="6" eb="8">
      <t>イケン</t>
    </rPh>
    <rPh sb="9" eb="10">
      <t>キ</t>
    </rPh>
    <rPh sb="12" eb="13">
      <t>ウエ</t>
    </rPh>
    <rPh sb="14" eb="16">
      <t>カイテイ</t>
    </rPh>
    <phoneticPr fontId="1"/>
  </si>
  <si>
    <t>4(夫婦部屋料金）</t>
    <rPh sb="2" eb="6">
      <t>フウフヘヤ</t>
    </rPh>
    <rPh sb="6" eb="8">
      <t>リョウキン</t>
    </rPh>
    <phoneticPr fontId="1"/>
  </si>
  <si>
    <t>施設の維持・運営・職員の人件費にかかる費用</t>
    <rPh sb="0" eb="2">
      <t>シセツ</t>
    </rPh>
    <rPh sb="3" eb="5">
      <t>イジ</t>
    </rPh>
    <rPh sb="6" eb="8">
      <t>ウンエイ</t>
    </rPh>
    <rPh sb="9" eb="11">
      <t>ショクイン</t>
    </rPh>
    <rPh sb="12" eb="15">
      <t>ジンケンヒ</t>
    </rPh>
    <rPh sb="19" eb="21">
      <t>ヒヨウ</t>
    </rPh>
    <phoneticPr fontId="1"/>
  </si>
  <si>
    <t>施設共有部分の維持管理・消耗品にかかる費用</t>
    <rPh sb="0" eb="2">
      <t>シセツ</t>
    </rPh>
    <rPh sb="2" eb="4">
      <t>キョウユウ</t>
    </rPh>
    <rPh sb="4" eb="6">
      <t>ブブン</t>
    </rPh>
    <rPh sb="7" eb="11">
      <t>イジカンリ</t>
    </rPh>
    <rPh sb="12" eb="15">
      <t>ショウモウヒン</t>
    </rPh>
    <rPh sb="19" eb="21">
      <t>ヒヨウ</t>
    </rPh>
    <phoneticPr fontId="1"/>
  </si>
  <si>
    <t>食材・調理・おやつ等にかかる費用</t>
    <rPh sb="0" eb="2">
      <t>ショクザイ</t>
    </rPh>
    <rPh sb="3" eb="5">
      <t>チョウリ</t>
    </rPh>
    <rPh sb="9" eb="10">
      <t>ナド</t>
    </rPh>
    <rPh sb="14" eb="16">
      <t>ヒヨウ</t>
    </rPh>
    <phoneticPr fontId="1"/>
  </si>
  <si>
    <t>電気・水道にかかる費用(管理費に含む）</t>
    <rPh sb="0" eb="2">
      <t>デンキ</t>
    </rPh>
    <rPh sb="3" eb="5">
      <t>スイドウ</t>
    </rPh>
    <rPh sb="9" eb="11">
      <t>ヒヨウ</t>
    </rPh>
    <rPh sb="12" eb="14">
      <t>カンリ</t>
    </rPh>
    <rPh sb="14" eb="15">
      <t>ヒ</t>
    </rPh>
    <rPh sb="16" eb="17">
      <t>フク</t>
    </rPh>
    <phoneticPr fontId="1"/>
  </si>
  <si>
    <t>9月～5月まで使用する暖房にかかる費用</t>
    <rPh sb="1" eb="2">
      <t>ツキ</t>
    </rPh>
    <rPh sb="4" eb="5">
      <t>ツキ</t>
    </rPh>
    <rPh sb="7" eb="9">
      <t>シヨウ</t>
    </rPh>
    <rPh sb="11" eb="13">
      <t>ダンボウ</t>
    </rPh>
    <rPh sb="17" eb="19">
      <t>ヒヨウ</t>
    </rPh>
    <phoneticPr fontId="1"/>
  </si>
  <si>
    <t>医療行為が可能な施設への転居</t>
  </si>
  <si>
    <t>0166</t>
    <phoneticPr fontId="1"/>
  </si>
  <si>
    <t>50</t>
    <phoneticPr fontId="1"/>
  </si>
  <si>
    <t>3666</t>
    <phoneticPr fontId="1"/>
  </si>
  <si>
    <t>土曜日、日曜日、祝日</t>
  </si>
  <si>
    <t>損害保険に加入　　　　　　　　AIG損害保険株式会社</t>
  </si>
  <si>
    <t>上記保険を利用し誠心誠意　　　対応致します</t>
  </si>
  <si>
    <t>社会福祉法人　北海道社会福祉協議会</t>
  </si>
  <si>
    <t>１　入居希望者に公開</t>
  </si>
  <si>
    <t>２　代替措置なし</t>
  </si>
  <si>
    <t>クローバーライフ</t>
  </si>
  <si>
    <t>北海道旭川市緑町18丁目3037-6</t>
  </si>
  <si>
    <t>2500円/１時間</t>
    <phoneticPr fontId="1"/>
  </si>
  <si>
    <t>施設連携の病院通院、その他旭川市内医療機関</t>
  </si>
  <si>
    <t>内容により異なる</t>
  </si>
  <si>
    <t>希望によりかかりつけ医と相談</t>
  </si>
  <si>
    <t>ご入居者様のプライバシーを重視した完全個室また館内には入居者様同士の交流ができるホール・談話室、リフトや手摺り付の浴室、車椅子でも安心して利用できるﾄｲﾚ、ｽﾌﾟﾘﾝｸﾗｰ、ﾅｰｽｺｰﾙなど設備も充実。24時間体制でｽﾀｯﾌが常駐し緊急時でも医療機関と連携が取れるよう努めおります。</t>
    <rPh sb="3" eb="4">
      <t>シャ</t>
    </rPh>
    <rPh sb="4" eb="5">
      <t>サマ</t>
    </rPh>
    <phoneticPr fontId="1"/>
  </si>
  <si>
    <t>ご利用者様が可能な限りその居宅にて有する能力に応じ自立した日常生活を営むため身体介護、生活全般援助を行う。必要な時に訪問介護の提供ができるよう要介護状態の軽減若しくは悪化防止を目標、計画を立て常に利用者の立場に立ったサービスを提供。その為に関係機関との連携を図る</t>
    <rPh sb="4" eb="5">
      <t>サマ</t>
    </rPh>
    <phoneticPr fontId="1"/>
  </si>
  <si>
    <t>クローバーライフ苦情相談窓口</t>
    <phoneticPr fontId="1"/>
  </si>
  <si>
    <t>本契約をこれ以上将来に渡って維持することが社会通念上著しく困難と認められた場合に本契約を解除することがあります。  他契約書参照</t>
    <rPh sb="0" eb="3">
      <t>ホンケイヤク</t>
    </rPh>
    <rPh sb="6" eb="8">
      <t>イジョウ</t>
    </rPh>
    <rPh sb="8" eb="10">
      <t>ショウライ</t>
    </rPh>
    <rPh sb="11" eb="12">
      <t>ワタ</t>
    </rPh>
    <rPh sb="14" eb="16">
      <t>イジ</t>
    </rPh>
    <rPh sb="21" eb="25">
      <t>シャカイツウネン</t>
    </rPh>
    <rPh sb="25" eb="26">
      <t>ジョウ</t>
    </rPh>
    <rPh sb="26" eb="27">
      <t>イチジル</t>
    </rPh>
    <rPh sb="29" eb="31">
      <t>コンナン</t>
    </rPh>
    <rPh sb="32" eb="33">
      <t>ミト</t>
    </rPh>
    <rPh sb="37" eb="39">
      <t>バアイ</t>
    </rPh>
    <rPh sb="40" eb="43">
      <t>ホンケイヤク</t>
    </rPh>
    <rPh sb="44" eb="46">
      <t>カイジョ</t>
    </rPh>
    <rPh sb="58" eb="61">
      <t>タケイヤク</t>
    </rPh>
    <rPh sb="61" eb="62">
      <t>ショ</t>
    </rPh>
    <rPh sb="62" eb="64">
      <t>サンショウ</t>
    </rPh>
    <phoneticPr fontId="1"/>
  </si>
  <si>
    <t>1800円/１回</t>
    <phoneticPr fontId="1"/>
  </si>
  <si>
    <t>2500円/1時間</t>
    <phoneticPr fontId="1"/>
  </si>
  <si>
    <t>外部業者による理美容サービス</t>
    <rPh sb="0" eb="2">
      <t>ガイブ</t>
    </rPh>
    <rPh sb="2" eb="4">
      <t>ギョウシャ</t>
    </rPh>
    <rPh sb="7" eb="10">
      <t>リビヨウ</t>
    </rPh>
    <phoneticPr fontId="1"/>
  </si>
  <si>
    <t>週1回希望された品物を購入してくる。　（施設指定店のみ）</t>
    <rPh sb="0" eb="1">
      <t>シュウ</t>
    </rPh>
    <rPh sb="2" eb="3">
      <t>カイ</t>
    </rPh>
    <rPh sb="11" eb="13">
      <t>コウニュウ</t>
    </rPh>
    <rPh sb="20" eb="22">
      <t>シセツ</t>
    </rPh>
    <rPh sb="22" eb="24">
      <t>シテイ</t>
    </rPh>
    <rPh sb="24" eb="25">
      <t>テン</t>
    </rPh>
    <phoneticPr fontId="1"/>
  </si>
  <si>
    <t>①バス利用の場合　　　　　　　　　　　  　・旭川電気軌道バスで1条8丁目より乗車15分   緑町17丁目停留所で下車　　　　 　　　　    ・近文駅より4分（250m)                  ②自動車利用の場合　　　　　　　　　   　　・乗車15分　　　　　</t>
    <phoneticPr fontId="1"/>
  </si>
  <si>
    <t>北海道旭川市錦町19丁目2166-287               （ホームから467m)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</si>
</sst>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259" zoomScale="90" zoomScaleNormal="90" zoomScaleSheetLayoutView="110" workbookViewId="0">
      <selection activeCell="I181" sqref="I181:P18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8</v>
      </c>
      <c r="J4" s="459"/>
      <c r="K4" s="33" t="s">
        <v>2473</v>
      </c>
      <c r="L4" s="459">
        <v>11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c r="G6" s="317"/>
      <c r="H6" s="317"/>
      <c r="I6" s="317"/>
      <c r="J6" s="317"/>
      <c r="K6" s="317"/>
      <c r="L6" s="317"/>
      <c r="M6" s="317"/>
      <c r="N6" s="317"/>
      <c r="O6" s="317"/>
      <c r="P6" s="317"/>
    </row>
    <row r="7" spans="1:20" ht="20.100000000000001" customHeight="1">
      <c r="B7" s="439" t="s">
        <v>431</v>
      </c>
      <c r="C7" s="300"/>
      <c r="D7" s="300"/>
      <c r="E7" s="301"/>
      <c r="F7" s="138"/>
      <c r="G7" s="93"/>
      <c r="H7" s="93"/>
      <c r="I7" s="93"/>
      <c r="J7" s="93"/>
      <c r="K7" s="93"/>
      <c r="L7" s="93"/>
      <c r="M7" s="93"/>
      <c r="N7" s="93"/>
      <c r="O7" s="93"/>
      <c r="P7" s="139"/>
      <c r="S7" s="15" t="str">
        <f>IF(F7="","未記入","")</f>
        <v>未記入</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6" t="s">
        <v>6</v>
      </c>
      <c r="C17" s="218"/>
      <c r="D17" s="218"/>
      <c r="E17" s="236"/>
      <c r="F17" s="34" t="s">
        <v>13</v>
      </c>
      <c r="G17" s="31">
        <v>70</v>
      </c>
      <c r="H17" s="35" t="s">
        <v>487</v>
      </c>
      <c r="I17" s="32">
        <v>823</v>
      </c>
      <c r="J17" s="287"/>
      <c r="K17" s="288"/>
      <c r="L17" s="288"/>
      <c r="M17" s="288"/>
      <c r="N17" s="288"/>
      <c r="O17" s="288"/>
      <c r="P17" s="289"/>
      <c r="S17" s="15" t="str">
        <f>IF(OR(G17="",I17=""),"未記入","")</f>
        <v/>
      </c>
    </row>
    <row r="18" spans="1:20" ht="57.75" customHeight="1">
      <c r="B18" s="280"/>
      <c r="C18" s="298"/>
      <c r="D18" s="298"/>
      <c r="E18" s="281"/>
      <c r="F18" s="104" t="s">
        <v>2484</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2485</v>
      </c>
      <c r="K19" s="35" t="s">
        <v>487</v>
      </c>
      <c r="L19" s="63" t="s">
        <v>2486</v>
      </c>
      <c r="M19" s="35" t="s">
        <v>487</v>
      </c>
      <c r="N19" s="63" t="s">
        <v>2487</v>
      </c>
      <c r="O19" s="288"/>
      <c r="P19" s="289"/>
      <c r="Q19" s="12"/>
    </row>
    <row r="20" spans="1:20" ht="20.100000000000001" customHeight="1">
      <c r="B20" s="344"/>
      <c r="C20" s="345"/>
      <c r="D20" s="345"/>
      <c r="E20" s="346"/>
      <c r="F20" s="166" t="s">
        <v>15</v>
      </c>
      <c r="G20" s="166"/>
      <c r="H20" s="166"/>
      <c r="I20" s="166"/>
      <c r="J20" s="64" t="s">
        <v>2485</v>
      </c>
      <c r="K20" s="35" t="s">
        <v>487</v>
      </c>
      <c r="L20" s="63" t="s">
        <v>2486</v>
      </c>
      <c r="M20" s="35" t="s">
        <v>487</v>
      </c>
      <c r="N20" s="63" t="s">
        <v>2488</v>
      </c>
      <c r="O20" s="288"/>
      <c r="P20" s="289"/>
      <c r="Q20" s="12"/>
    </row>
    <row r="21" spans="1:20" ht="20.100000000000001" customHeight="1">
      <c r="B21" s="344"/>
      <c r="C21" s="345"/>
      <c r="D21" s="345"/>
      <c r="E21" s="346"/>
      <c r="F21" s="397" t="s">
        <v>423</v>
      </c>
      <c r="G21" s="426"/>
      <c r="H21" s="426"/>
      <c r="I21" s="398"/>
      <c r="J21" s="138" t="s">
        <v>2489</v>
      </c>
      <c r="K21" s="93"/>
      <c r="L21" s="93"/>
      <c r="M21" s="35" t="s">
        <v>483</v>
      </c>
      <c r="N21" s="93" t="s">
        <v>2490</v>
      </c>
      <c r="O21" s="93"/>
      <c r="P21" s="139"/>
    </row>
    <row r="22" spans="1:20" ht="20.100000000000001" customHeight="1">
      <c r="B22" s="344"/>
      <c r="C22" s="345"/>
      <c r="D22" s="345"/>
      <c r="E22" s="346"/>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6"/>
      <c r="L23" s="92"/>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3">
        <v>2012</v>
      </c>
      <c r="G26" s="434"/>
      <c r="H26" s="35" t="s">
        <v>484</v>
      </c>
      <c r="I26" s="434">
        <v>1</v>
      </c>
      <c r="J26" s="434"/>
      <c r="K26" s="35" t="s">
        <v>485</v>
      </c>
      <c r="L26" s="434">
        <v>17</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2493</v>
      </c>
      <c r="I31" s="451"/>
      <c r="J31" s="451"/>
      <c r="K31" s="451"/>
      <c r="L31" s="451"/>
      <c r="M31" s="451"/>
      <c r="N31" s="451"/>
      <c r="O31" s="451"/>
      <c r="P31" s="452"/>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70</v>
      </c>
      <c r="H33" s="35" t="s">
        <v>487</v>
      </c>
      <c r="I33" s="32">
        <v>823</v>
      </c>
      <c r="J33" s="440"/>
      <c r="K33" s="440"/>
      <c r="L33" s="440"/>
      <c r="M33" s="440"/>
      <c r="N33" s="440"/>
      <c r="O33" s="440"/>
      <c r="P33" s="441"/>
      <c r="S33" s="15" t="str">
        <f>IF(OR(G33="",I33=""),"未記入","")</f>
        <v/>
      </c>
    </row>
    <row r="34" spans="2:20" ht="58.5" customHeight="1">
      <c r="B34" s="280"/>
      <c r="C34" s="298"/>
      <c r="D34" s="298"/>
      <c r="E34" s="281"/>
      <c r="F34" s="104" t="s">
        <v>2495</v>
      </c>
      <c r="G34" s="104"/>
      <c r="H34" s="104"/>
      <c r="I34" s="104"/>
      <c r="J34" s="104"/>
      <c r="K34" s="104"/>
      <c r="L34" s="104"/>
      <c r="M34" s="104"/>
      <c r="N34" s="104"/>
      <c r="O34" s="172"/>
      <c r="P34" s="386"/>
      <c r="S34" s="15" t="str">
        <f>IF(F34="","未記入","")</f>
        <v/>
      </c>
    </row>
    <row r="35" spans="2:20" ht="58.5" customHeight="1">
      <c r="B35" s="101" t="s">
        <v>574</v>
      </c>
      <c r="C35" s="102"/>
      <c r="D35" s="102"/>
      <c r="E35" s="103"/>
      <c r="F35" s="104" t="s">
        <v>2494</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2557</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2485</v>
      </c>
      <c r="K43" s="35" t="s">
        <v>487</v>
      </c>
      <c r="L43" s="11" t="s">
        <v>2486</v>
      </c>
      <c r="M43" s="35" t="s">
        <v>487</v>
      </c>
      <c r="N43" s="11" t="s">
        <v>2487</v>
      </c>
      <c r="O43" s="288"/>
      <c r="P43" s="289"/>
      <c r="S43" s="15" t="str">
        <f>IF(OR(J43="",L43="",N43=""),"未記入","")</f>
        <v/>
      </c>
    </row>
    <row r="44" spans="2:20" ht="20.100000000000001" customHeight="1">
      <c r="B44" s="167"/>
      <c r="C44" s="166"/>
      <c r="D44" s="166"/>
      <c r="E44" s="166"/>
      <c r="F44" s="166" t="s">
        <v>15</v>
      </c>
      <c r="G44" s="166"/>
      <c r="H44" s="166"/>
      <c r="I44" s="166"/>
      <c r="J44" s="64" t="s">
        <v>2485</v>
      </c>
      <c r="K44" s="35" t="s">
        <v>487</v>
      </c>
      <c r="L44" s="63" t="s">
        <v>2486</v>
      </c>
      <c r="M44" s="35" t="s">
        <v>487</v>
      </c>
      <c r="N44" s="63" t="s">
        <v>2488</v>
      </c>
      <c r="O44" s="288"/>
      <c r="P44" s="289"/>
    </row>
    <row r="45" spans="2:20" ht="20.100000000000001" customHeight="1">
      <c r="B45" s="167"/>
      <c r="C45" s="166"/>
      <c r="D45" s="166"/>
      <c r="E45" s="166"/>
      <c r="F45" s="397" t="s">
        <v>423</v>
      </c>
      <c r="G45" s="426"/>
      <c r="H45" s="426"/>
      <c r="I45" s="398"/>
      <c r="J45" s="138" t="s">
        <v>2489</v>
      </c>
      <c r="K45" s="93"/>
      <c r="L45" s="93"/>
      <c r="M45" s="35" t="s">
        <v>483</v>
      </c>
      <c r="N45" s="93" t="s">
        <v>2490</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2497</v>
      </c>
      <c r="K48" s="178"/>
      <c r="L48" s="178"/>
      <c r="M48" s="178"/>
      <c r="N48" s="178"/>
      <c r="O48" s="138"/>
      <c r="P48" s="179"/>
    </row>
    <row r="49" spans="1:20" ht="20.100000000000001" customHeight="1">
      <c r="B49" s="167"/>
      <c r="C49" s="166"/>
      <c r="D49" s="166"/>
      <c r="E49" s="166"/>
      <c r="F49" s="166" t="s">
        <v>18</v>
      </c>
      <c r="G49" s="166"/>
      <c r="H49" s="166"/>
      <c r="I49" s="166"/>
      <c r="J49" s="178" t="s">
        <v>2498</v>
      </c>
      <c r="K49" s="178"/>
      <c r="L49" s="178"/>
      <c r="M49" s="178"/>
      <c r="N49" s="178"/>
      <c r="O49" s="138"/>
      <c r="P49" s="179"/>
    </row>
    <row r="50" spans="1:20" ht="20.100000000000001" customHeight="1">
      <c r="B50" s="108" t="s">
        <v>28</v>
      </c>
      <c r="C50" s="217"/>
      <c r="D50" s="217"/>
      <c r="E50" s="217"/>
      <c r="F50" s="217"/>
      <c r="G50" s="217"/>
      <c r="H50" s="217"/>
      <c r="I50" s="217"/>
      <c r="J50" s="433">
        <v>2012</v>
      </c>
      <c r="K50" s="434"/>
      <c r="L50" s="35" t="s">
        <v>484</v>
      </c>
      <c r="M50" s="61">
        <v>5</v>
      </c>
      <c r="N50" s="35" t="s">
        <v>485</v>
      </c>
      <c r="O50" s="61">
        <v>10</v>
      </c>
      <c r="P50" s="37" t="s">
        <v>486</v>
      </c>
      <c r="S50" s="15" t="str">
        <f>IF(OR(J50="",M50="",O50=""),"未記入","")</f>
        <v/>
      </c>
    </row>
    <row r="51" spans="1:20" ht="20.100000000000001" customHeight="1" thickBot="1">
      <c r="B51" s="109" t="s">
        <v>29</v>
      </c>
      <c r="C51" s="435"/>
      <c r="D51" s="435"/>
      <c r="E51" s="435"/>
      <c r="F51" s="435"/>
      <c r="G51" s="435"/>
      <c r="H51" s="435"/>
      <c r="I51" s="435"/>
      <c r="J51" s="424">
        <v>2012</v>
      </c>
      <c r="K51" s="425"/>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2500</v>
      </c>
      <c r="K55" s="90"/>
      <c r="L55" s="90"/>
      <c r="M55" s="90"/>
      <c r="N55" s="90"/>
      <c r="O55" s="90"/>
      <c r="P55" s="91"/>
    </row>
    <row r="56" spans="1:20" ht="20.100000000000001" customHeight="1">
      <c r="B56" s="134"/>
      <c r="C56" s="120"/>
      <c r="D56" s="135"/>
      <c r="E56" s="166" t="s">
        <v>33</v>
      </c>
      <c r="F56" s="166"/>
      <c r="G56" s="166"/>
      <c r="H56" s="166"/>
      <c r="I56" s="166"/>
      <c r="J56" s="138" t="s">
        <v>2501</v>
      </c>
      <c r="K56" s="93"/>
      <c r="L56" s="93"/>
      <c r="M56" s="93"/>
      <c r="N56" s="93"/>
      <c r="O56" s="93"/>
      <c r="P56" s="139"/>
    </row>
    <row r="57" spans="1:20" ht="20.100000000000001" customHeight="1">
      <c r="B57" s="134"/>
      <c r="C57" s="120"/>
      <c r="D57" s="135"/>
      <c r="E57" s="166" t="s">
        <v>34</v>
      </c>
      <c r="F57" s="166"/>
      <c r="G57" s="166"/>
      <c r="H57" s="166"/>
      <c r="I57" s="166"/>
      <c r="J57" s="433">
        <v>2018</v>
      </c>
      <c r="K57" s="434"/>
      <c r="L57" s="35" t="s">
        <v>484</v>
      </c>
      <c r="M57" s="61">
        <v>5</v>
      </c>
      <c r="N57" s="35" t="s">
        <v>485</v>
      </c>
      <c r="O57" s="61">
        <v>31</v>
      </c>
      <c r="P57" s="37" t="s">
        <v>486</v>
      </c>
    </row>
    <row r="58" spans="1:20" ht="20.100000000000001" customHeight="1" thickBot="1">
      <c r="B58" s="204"/>
      <c r="C58" s="205"/>
      <c r="D58" s="206"/>
      <c r="E58" s="187" t="s">
        <v>35</v>
      </c>
      <c r="F58" s="187"/>
      <c r="G58" s="187"/>
      <c r="H58" s="187"/>
      <c r="I58" s="187"/>
      <c r="J58" s="424">
        <v>2024</v>
      </c>
      <c r="K58" s="425"/>
      <c r="L58" s="36" t="s">
        <v>484</v>
      </c>
      <c r="M58" s="62">
        <v>5</v>
      </c>
      <c r="N58" s="36" t="s">
        <v>485</v>
      </c>
      <c r="O58" s="62">
        <v>31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1689.57</v>
      </c>
      <c r="H61" s="193"/>
      <c r="I61" s="193"/>
      <c r="J61" s="193"/>
      <c r="K61" s="432"/>
      <c r="L61" s="371" t="s">
        <v>516</v>
      </c>
      <c r="M61" s="360"/>
      <c r="N61" s="360"/>
      <c r="O61" s="360"/>
      <c r="P61" s="385"/>
    </row>
    <row r="62" spans="1:20" ht="20.100000000000001" customHeight="1">
      <c r="B62" s="167"/>
      <c r="C62" s="166"/>
      <c r="D62" s="207" t="s">
        <v>39</v>
      </c>
      <c r="E62" s="218"/>
      <c r="F62" s="236"/>
      <c r="G62" s="178" t="s">
        <v>2502</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1391.36</v>
      </c>
      <c r="L72" s="93"/>
      <c r="M72" s="93"/>
      <c r="N72" s="171" t="s">
        <v>490</v>
      </c>
      <c r="O72" s="171"/>
      <c r="P72" s="197"/>
    </row>
    <row r="73" spans="2:16" ht="20.100000000000001" customHeight="1">
      <c r="B73" s="70"/>
      <c r="C73" s="71"/>
      <c r="D73" s="297"/>
      <c r="E73" s="298"/>
      <c r="F73" s="281"/>
      <c r="G73" s="217" t="s">
        <v>42</v>
      </c>
      <c r="H73" s="217"/>
      <c r="I73" s="217"/>
      <c r="J73" s="217"/>
      <c r="K73" s="138">
        <v>1372.06</v>
      </c>
      <c r="L73" s="93"/>
      <c r="M73" s="93"/>
      <c r="N73" s="171" t="s">
        <v>490</v>
      </c>
      <c r="O73" s="171"/>
      <c r="P73" s="197"/>
    </row>
    <row r="74" spans="2:16" ht="20.100000000000001" customHeight="1">
      <c r="B74" s="70"/>
      <c r="C74" s="71"/>
      <c r="D74" s="166" t="s">
        <v>43</v>
      </c>
      <c r="E74" s="166"/>
      <c r="F74" s="166"/>
      <c r="G74" s="178" t="s">
        <v>2503</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2504</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11.4</v>
      </c>
      <c r="K95" s="50" t="s">
        <v>490</v>
      </c>
      <c r="L95" s="138">
        <v>45</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16</v>
      </c>
      <c r="K96" s="50" t="s">
        <v>490</v>
      </c>
      <c r="L96" s="138">
        <v>2</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4</v>
      </c>
      <c r="H105" s="242" t="s">
        <v>492</v>
      </c>
      <c r="I105" s="367" t="s">
        <v>66</v>
      </c>
      <c r="J105" s="367"/>
      <c r="K105" s="367"/>
      <c r="L105" s="367"/>
      <c r="M105" s="367"/>
      <c r="N105" s="138">
        <v>2</v>
      </c>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v>4</v>
      </c>
      <c r="H107" s="236" t="s">
        <v>492</v>
      </c>
      <c r="I107" s="166" t="s">
        <v>68</v>
      </c>
      <c r="J107" s="166"/>
      <c r="K107" s="166"/>
      <c r="L107" s="166"/>
      <c r="M107" s="166"/>
      <c r="N107" s="138">
        <v>4</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2505</v>
      </c>
      <c r="H113" s="178"/>
      <c r="I113" s="178"/>
      <c r="J113" s="178"/>
      <c r="K113" s="178"/>
      <c r="L113" s="178"/>
      <c r="M113" s="178"/>
      <c r="N113" s="178"/>
      <c r="O113" s="138"/>
      <c r="P113" s="179"/>
    </row>
    <row r="114" spans="2:16" ht="20.100000000000001" customHeight="1">
      <c r="B114" s="420"/>
      <c r="C114" s="421"/>
      <c r="D114" s="117" t="s">
        <v>79</v>
      </c>
      <c r="E114" s="118"/>
      <c r="F114" s="133"/>
      <c r="G114" s="123" t="s">
        <v>2506</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2508</v>
      </c>
      <c r="H123" s="178"/>
      <c r="I123" s="178"/>
      <c r="J123" s="178"/>
      <c r="K123" s="178"/>
      <c r="L123" s="178"/>
      <c r="M123" s="178"/>
      <c r="N123" s="178"/>
      <c r="O123" s="138"/>
      <c r="P123" s="179"/>
    </row>
    <row r="124" spans="2:16" ht="20.100000000000001" customHeight="1">
      <c r="B124" s="134"/>
      <c r="C124" s="135"/>
      <c r="D124" s="110" t="s">
        <v>446</v>
      </c>
      <c r="E124" s="102"/>
      <c r="F124" s="103"/>
      <c r="G124" s="178" t="s">
        <v>2509</v>
      </c>
      <c r="H124" s="178"/>
      <c r="I124" s="178"/>
      <c r="J124" s="178"/>
      <c r="K124" s="178"/>
      <c r="L124" s="178"/>
      <c r="M124" s="178"/>
      <c r="N124" s="178"/>
      <c r="O124" s="138"/>
      <c r="P124" s="179"/>
    </row>
    <row r="125" spans="2:16" ht="20.100000000000001" customHeight="1">
      <c r="B125" s="134"/>
      <c r="C125" s="135"/>
      <c r="D125" s="234" t="s">
        <v>447</v>
      </c>
      <c r="E125" s="273"/>
      <c r="F125" s="235"/>
      <c r="G125" s="178" t="s">
        <v>2510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2550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2549</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2511</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2511</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2511</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2511</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2511</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2506</v>
      </c>
      <c r="L144" s="232"/>
      <c r="M144" s="232"/>
      <c r="N144" s="232"/>
      <c r="O144" s="192"/>
      <c r="P144" s="233"/>
    </row>
    <row r="145" spans="1:16" ht="20.100000000000001" customHeight="1">
      <c r="B145" s="77"/>
      <c r="C145" s="78"/>
      <c r="D145" s="78"/>
      <c r="E145" s="79"/>
      <c r="F145" s="234" t="s">
        <v>408</v>
      </c>
      <c r="G145" s="273"/>
      <c r="H145" s="273"/>
      <c r="I145" s="273"/>
      <c r="J145" s="235"/>
      <c r="K145" s="178" t="s">
        <v>2506</v>
      </c>
      <c r="L145" s="178"/>
      <c r="M145" s="178"/>
      <c r="N145" s="178"/>
      <c r="O145" s="138"/>
      <c r="P145" s="179"/>
    </row>
    <row r="146" spans="1:16" ht="20.100000000000001" customHeight="1">
      <c r="B146" s="77"/>
      <c r="C146" s="78"/>
      <c r="D146" s="78"/>
      <c r="E146" s="79"/>
      <c r="F146" s="169" t="s">
        <v>94</v>
      </c>
      <c r="G146" s="171"/>
      <c r="H146" s="171"/>
      <c r="I146" s="171"/>
      <c r="J146" s="242"/>
      <c r="K146" s="178" t="s">
        <v>2506</v>
      </c>
      <c r="L146" s="178"/>
      <c r="M146" s="178"/>
      <c r="N146" s="178"/>
      <c r="O146" s="138"/>
      <c r="P146" s="179"/>
    </row>
    <row r="147" spans="1:16" ht="20.100000000000001" customHeight="1">
      <c r="B147" s="77"/>
      <c r="C147" s="78"/>
      <c r="D147" s="78"/>
      <c r="E147" s="79"/>
      <c r="F147" s="169" t="s">
        <v>95</v>
      </c>
      <c r="G147" s="171"/>
      <c r="H147" s="171"/>
      <c r="I147" s="171"/>
      <c r="J147" s="242"/>
      <c r="K147" s="178" t="s">
        <v>2506</v>
      </c>
      <c r="L147" s="178"/>
      <c r="M147" s="178"/>
      <c r="N147" s="178"/>
      <c r="O147" s="138"/>
      <c r="P147" s="179"/>
    </row>
    <row r="148" spans="1:16" ht="20.100000000000001" customHeight="1">
      <c r="B148" s="77"/>
      <c r="C148" s="78"/>
      <c r="D148" s="78"/>
      <c r="E148" s="79"/>
      <c r="F148" s="169" t="s">
        <v>409</v>
      </c>
      <c r="G148" s="171"/>
      <c r="H148" s="171"/>
      <c r="I148" s="171"/>
      <c r="J148" s="242"/>
      <c r="K148" s="178" t="s">
        <v>2506</v>
      </c>
      <c r="L148" s="178"/>
      <c r="M148" s="178"/>
      <c r="N148" s="178"/>
      <c r="O148" s="138"/>
      <c r="P148" s="179"/>
    </row>
    <row r="149" spans="1:16" ht="20.100000000000001" customHeight="1">
      <c r="A149" s="4"/>
      <c r="B149" s="77"/>
      <c r="C149" s="78"/>
      <c r="D149" s="78"/>
      <c r="E149" s="79"/>
      <c r="F149" s="169" t="s">
        <v>96</v>
      </c>
      <c r="G149" s="171"/>
      <c r="H149" s="171"/>
      <c r="I149" s="171"/>
      <c r="J149" s="242"/>
      <c r="K149" s="178" t="s">
        <v>2506</v>
      </c>
      <c r="L149" s="178"/>
      <c r="M149" s="178"/>
      <c r="N149" s="178"/>
      <c r="O149" s="138"/>
      <c r="P149" s="179"/>
    </row>
    <row r="150" spans="1:16" ht="20.100000000000001" customHeight="1">
      <c r="B150" s="77"/>
      <c r="C150" s="78"/>
      <c r="D150" s="78"/>
      <c r="E150" s="79"/>
      <c r="F150" s="169" t="s">
        <v>410</v>
      </c>
      <c r="G150" s="171"/>
      <c r="H150" s="171"/>
      <c r="I150" s="171"/>
      <c r="J150" s="242"/>
      <c r="K150" s="178" t="s">
        <v>2506</v>
      </c>
      <c r="L150" s="178"/>
      <c r="M150" s="178"/>
      <c r="N150" s="178"/>
      <c r="O150" s="138"/>
      <c r="P150" s="179"/>
    </row>
    <row r="151" spans="1:16" ht="20.100000000000001" customHeight="1">
      <c r="B151" s="77"/>
      <c r="C151" s="78"/>
      <c r="D151" s="78"/>
      <c r="E151" s="79"/>
      <c r="F151" s="169" t="s">
        <v>411</v>
      </c>
      <c r="G151" s="171"/>
      <c r="H151" s="171"/>
      <c r="I151" s="171"/>
      <c r="J151" s="242"/>
      <c r="K151" s="178" t="s">
        <v>2506</v>
      </c>
      <c r="L151" s="178"/>
      <c r="M151" s="178"/>
      <c r="N151" s="178"/>
      <c r="O151" s="138"/>
      <c r="P151" s="179"/>
    </row>
    <row r="152" spans="1:16" ht="20.100000000000001" customHeight="1">
      <c r="B152" s="77"/>
      <c r="C152" s="78"/>
      <c r="D152" s="78"/>
      <c r="E152" s="79"/>
      <c r="F152" s="169" t="s">
        <v>415</v>
      </c>
      <c r="G152" s="171"/>
      <c r="H152" s="171"/>
      <c r="I152" s="171"/>
      <c r="J152" s="242"/>
      <c r="K152" s="178" t="s">
        <v>2506</v>
      </c>
      <c r="L152" s="178"/>
      <c r="M152" s="178"/>
      <c r="N152" s="178"/>
      <c r="O152" s="138"/>
      <c r="P152" s="179"/>
    </row>
    <row r="153" spans="1:16" ht="20.100000000000001" customHeight="1">
      <c r="B153" s="77"/>
      <c r="C153" s="78"/>
      <c r="D153" s="78"/>
      <c r="E153" s="79"/>
      <c r="F153" s="169" t="s">
        <v>530</v>
      </c>
      <c r="G153" s="171"/>
      <c r="H153" s="171"/>
      <c r="I153" s="171"/>
      <c r="J153" s="242"/>
      <c r="K153" s="178" t="s">
        <v>2506</v>
      </c>
      <c r="L153" s="178"/>
      <c r="M153" s="178"/>
      <c r="N153" s="178"/>
      <c r="O153" s="138"/>
      <c r="P153" s="179"/>
    </row>
    <row r="154" spans="1:16" ht="20.100000000000001" customHeight="1">
      <c r="B154" s="77"/>
      <c r="C154" s="78"/>
      <c r="D154" s="78"/>
      <c r="E154" s="79"/>
      <c r="F154" s="406" t="s">
        <v>97</v>
      </c>
      <c r="G154" s="156"/>
      <c r="H154" s="157"/>
      <c r="I154" s="400" t="s">
        <v>99</v>
      </c>
      <c r="J154" s="401"/>
      <c r="K154" s="178" t="s">
        <v>2506</v>
      </c>
      <c r="L154" s="178"/>
      <c r="M154" s="178"/>
      <c r="N154" s="178"/>
      <c r="O154" s="138"/>
      <c r="P154" s="179"/>
    </row>
    <row r="155" spans="1:16" ht="20.100000000000001" customHeight="1">
      <c r="B155" s="77"/>
      <c r="C155" s="78"/>
      <c r="D155" s="78"/>
      <c r="E155" s="79"/>
      <c r="F155" s="399"/>
      <c r="G155" s="162"/>
      <c r="H155" s="163"/>
      <c r="I155" s="402" t="s">
        <v>100</v>
      </c>
      <c r="J155" s="401"/>
      <c r="K155" s="178" t="s">
        <v>2506</v>
      </c>
      <c r="L155" s="178"/>
      <c r="M155" s="178"/>
      <c r="N155" s="178"/>
      <c r="O155" s="138"/>
      <c r="P155" s="179"/>
    </row>
    <row r="156" spans="1:16" ht="20.100000000000001" customHeight="1">
      <c r="B156" s="77"/>
      <c r="C156" s="78"/>
      <c r="D156" s="78"/>
      <c r="E156" s="79"/>
      <c r="F156" s="407" t="s">
        <v>98</v>
      </c>
      <c r="G156" s="408"/>
      <c r="H156" s="409"/>
      <c r="I156" s="397" t="s">
        <v>532</v>
      </c>
      <c r="J156" s="398"/>
      <c r="K156" s="178" t="s">
        <v>2506</v>
      </c>
      <c r="L156" s="178"/>
      <c r="M156" s="178"/>
      <c r="N156" s="178"/>
      <c r="O156" s="138"/>
      <c r="P156" s="179"/>
    </row>
    <row r="157" spans="1:16" ht="20.100000000000001" customHeight="1">
      <c r="B157" s="77"/>
      <c r="C157" s="78"/>
      <c r="D157" s="78"/>
      <c r="E157" s="79"/>
      <c r="F157" s="407"/>
      <c r="G157" s="408"/>
      <c r="H157" s="409"/>
      <c r="I157" s="397" t="s">
        <v>533</v>
      </c>
      <c r="J157" s="398"/>
      <c r="K157" s="178" t="s">
        <v>2506</v>
      </c>
      <c r="L157" s="178"/>
      <c r="M157" s="178"/>
      <c r="N157" s="178"/>
      <c r="O157" s="138"/>
      <c r="P157" s="179"/>
    </row>
    <row r="158" spans="1:16" ht="20.100000000000001" customHeight="1">
      <c r="B158" s="77"/>
      <c r="C158" s="78"/>
      <c r="D158" s="78"/>
      <c r="E158" s="79"/>
      <c r="F158" s="407"/>
      <c r="G158" s="408"/>
      <c r="H158" s="409"/>
      <c r="I158" s="397" t="s">
        <v>100</v>
      </c>
      <c r="J158" s="398"/>
      <c r="K158" s="178" t="s">
        <v>2506</v>
      </c>
      <c r="L158" s="178"/>
      <c r="M158" s="178"/>
      <c r="N158" s="178"/>
      <c r="O158" s="138"/>
      <c r="P158" s="179"/>
    </row>
    <row r="159" spans="1:16" ht="20.100000000000001" customHeight="1">
      <c r="B159" s="77"/>
      <c r="C159" s="78"/>
      <c r="D159" s="78"/>
      <c r="E159" s="79"/>
      <c r="F159" s="407"/>
      <c r="G159" s="408"/>
      <c r="H159" s="409"/>
      <c r="I159" s="407" t="s">
        <v>101</v>
      </c>
      <c r="J159" s="409"/>
      <c r="K159" s="178" t="s">
        <v>2506</v>
      </c>
      <c r="L159" s="178"/>
      <c r="M159" s="178"/>
      <c r="N159" s="178"/>
      <c r="O159" s="138"/>
      <c r="P159" s="179"/>
    </row>
    <row r="160" spans="1:16" ht="20.100000000000001" customHeight="1">
      <c r="B160" s="77"/>
      <c r="C160" s="78"/>
      <c r="D160" s="78"/>
      <c r="E160" s="79"/>
      <c r="F160" s="407" t="s">
        <v>425</v>
      </c>
      <c r="G160" s="408"/>
      <c r="H160" s="409"/>
      <c r="I160" s="397" t="s">
        <v>99</v>
      </c>
      <c r="J160" s="398"/>
      <c r="K160" s="178" t="s">
        <v>2505</v>
      </c>
      <c r="L160" s="178"/>
      <c r="M160" s="178"/>
      <c r="N160" s="178"/>
      <c r="O160" s="138"/>
      <c r="P160" s="179"/>
    </row>
    <row r="161" spans="2:20" ht="20.100000000000001" customHeight="1">
      <c r="B161" s="77"/>
      <c r="C161" s="78"/>
      <c r="D161" s="78"/>
      <c r="E161" s="79"/>
      <c r="F161" s="407"/>
      <c r="G161" s="408"/>
      <c r="H161" s="409"/>
      <c r="I161" s="397" t="s">
        <v>100</v>
      </c>
      <c r="J161" s="398"/>
      <c r="K161" s="178" t="s">
        <v>2506</v>
      </c>
      <c r="L161" s="178"/>
      <c r="M161" s="178"/>
      <c r="N161" s="178"/>
      <c r="O161" s="138"/>
      <c r="P161" s="179"/>
    </row>
    <row r="162" spans="2:20" ht="20.100000000000001" customHeight="1">
      <c r="B162" s="77"/>
      <c r="C162" s="78"/>
      <c r="D162" s="78"/>
      <c r="E162" s="79"/>
      <c r="F162" s="407"/>
      <c r="G162" s="408"/>
      <c r="H162" s="409"/>
      <c r="I162" s="399" t="s">
        <v>101</v>
      </c>
      <c r="J162" s="163"/>
      <c r="K162" s="178" t="s">
        <v>2506</v>
      </c>
      <c r="L162" s="178"/>
      <c r="M162" s="178"/>
      <c r="N162" s="178"/>
      <c r="O162" s="138"/>
      <c r="P162" s="179"/>
    </row>
    <row r="163" spans="2:20" ht="20.100000000000001" customHeight="1">
      <c r="B163" s="77"/>
      <c r="C163" s="78"/>
      <c r="D163" s="78"/>
      <c r="E163" s="79"/>
      <c r="F163" s="407"/>
      <c r="G163" s="408"/>
      <c r="H163" s="409"/>
      <c r="I163" s="397" t="s">
        <v>426</v>
      </c>
      <c r="J163" s="398"/>
      <c r="K163" s="178" t="s">
        <v>2506</v>
      </c>
      <c r="L163" s="178"/>
      <c r="M163" s="178"/>
      <c r="N163" s="178"/>
      <c r="O163" s="138"/>
      <c r="P163" s="179"/>
    </row>
    <row r="164" spans="2:20" ht="20.100000000000001" customHeight="1">
      <c r="B164" s="77"/>
      <c r="C164" s="78"/>
      <c r="D164" s="78"/>
      <c r="E164" s="79"/>
      <c r="F164" s="407"/>
      <c r="G164" s="408"/>
      <c r="H164" s="409"/>
      <c r="I164" s="399" t="s">
        <v>427</v>
      </c>
      <c r="J164" s="163"/>
      <c r="K164" s="178" t="s">
        <v>2506</v>
      </c>
      <c r="L164" s="178"/>
      <c r="M164" s="178"/>
      <c r="N164" s="178"/>
      <c r="O164" s="138"/>
      <c r="P164" s="179"/>
    </row>
    <row r="165" spans="2:20" ht="20.100000000000001" customHeight="1">
      <c r="B165" s="77"/>
      <c r="C165" s="78"/>
      <c r="D165" s="78"/>
      <c r="E165" s="79"/>
      <c r="F165" s="406" t="s">
        <v>428</v>
      </c>
      <c r="G165" s="156"/>
      <c r="H165" s="157"/>
      <c r="I165" s="400" t="s">
        <v>99</v>
      </c>
      <c r="J165" s="401"/>
      <c r="K165" s="178" t="s">
        <v>2505</v>
      </c>
      <c r="L165" s="178"/>
      <c r="M165" s="178"/>
      <c r="N165" s="178"/>
      <c r="O165" s="138"/>
      <c r="P165" s="179"/>
    </row>
    <row r="166" spans="2:20" ht="20.100000000000001" customHeight="1">
      <c r="B166" s="80"/>
      <c r="C166" s="81"/>
      <c r="D166" s="81"/>
      <c r="E166" s="82"/>
      <c r="F166" s="399"/>
      <c r="G166" s="162"/>
      <c r="H166" s="163"/>
      <c r="I166" s="402" t="s">
        <v>100</v>
      </c>
      <c r="J166" s="401"/>
      <c r="K166" s="178" t="s">
        <v>2506</v>
      </c>
      <c r="L166" s="178"/>
      <c r="M166" s="178"/>
      <c r="N166" s="178"/>
      <c r="O166" s="138"/>
      <c r="P166" s="179"/>
    </row>
    <row r="167" spans="2:20" ht="20.100000000000001" customHeight="1">
      <c r="B167" s="132" t="s">
        <v>102</v>
      </c>
      <c r="C167" s="118"/>
      <c r="D167" s="118"/>
      <c r="E167" s="118"/>
      <c r="F167" s="133"/>
      <c r="G167" s="179" t="s">
        <v>2506</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2512</v>
      </c>
      <c r="G172" s="360" t="s">
        <v>474</v>
      </c>
      <c r="H172" s="360"/>
      <c r="I172" s="360"/>
      <c r="J172" s="360"/>
      <c r="K172" s="360"/>
      <c r="L172" s="360"/>
      <c r="M172" s="360"/>
      <c r="N172" s="360"/>
      <c r="O172" s="360"/>
      <c r="P172" s="385"/>
    </row>
    <row r="173" spans="2:20" ht="20.100000000000001" customHeight="1">
      <c r="B173" s="167"/>
      <c r="C173" s="166"/>
      <c r="D173" s="166"/>
      <c r="E173" s="166"/>
      <c r="F173" s="14" t="s">
        <v>2512</v>
      </c>
      <c r="G173" s="171" t="s">
        <v>475</v>
      </c>
      <c r="H173" s="171"/>
      <c r="I173" s="171"/>
      <c r="J173" s="171"/>
      <c r="K173" s="171"/>
      <c r="L173" s="171"/>
      <c r="M173" s="171"/>
      <c r="N173" s="171"/>
      <c r="O173" s="171"/>
      <c r="P173" s="197"/>
    </row>
    <row r="174" spans="2:20" ht="20.100000000000001" customHeight="1">
      <c r="B174" s="167"/>
      <c r="C174" s="166"/>
      <c r="D174" s="166"/>
      <c r="E174" s="166"/>
      <c r="F174" s="14" t="s">
        <v>2512</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2516</v>
      </c>
      <c r="J176" s="105"/>
      <c r="K176" s="105"/>
      <c r="L176" s="105"/>
      <c r="M176" s="105"/>
      <c r="N176" s="105"/>
      <c r="O176" s="106"/>
      <c r="P176" s="107"/>
    </row>
    <row r="177" spans="2:16" ht="39.950000000000003" customHeight="1">
      <c r="B177" s="85"/>
      <c r="C177" s="86"/>
      <c r="D177" s="287"/>
      <c r="E177" s="364"/>
      <c r="F177" s="166" t="s">
        <v>108</v>
      </c>
      <c r="G177" s="166"/>
      <c r="H177" s="166"/>
      <c r="I177" s="104" t="s">
        <v>2558</v>
      </c>
      <c r="J177" s="105"/>
      <c r="K177" s="105"/>
      <c r="L177" s="105"/>
      <c r="M177" s="105"/>
      <c r="N177" s="105"/>
      <c r="O177" s="106"/>
      <c r="P177" s="107"/>
    </row>
    <row r="178" spans="2:16" ht="39.950000000000003" customHeight="1">
      <c r="B178" s="85"/>
      <c r="C178" s="86"/>
      <c r="D178" s="287"/>
      <c r="E178" s="364"/>
      <c r="F178" s="166" t="s">
        <v>109</v>
      </c>
      <c r="G178" s="166"/>
      <c r="H178" s="166"/>
      <c r="I178" s="104" t="s">
        <v>2513</v>
      </c>
      <c r="J178" s="105"/>
      <c r="K178" s="105"/>
      <c r="L178" s="105"/>
      <c r="M178" s="105"/>
      <c r="N178" s="105"/>
      <c r="O178" s="106"/>
      <c r="P178" s="107"/>
    </row>
    <row r="179" spans="2:16" ht="39.950000000000003" customHeight="1">
      <c r="B179" s="85"/>
      <c r="C179" s="86"/>
      <c r="D179" s="287"/>
      <c r="E179" s="364"/>
      <c r="F179" s="166" t="s">
        <v>429</v>
      </c>
      <c r="G179" s="166"/>
      <c r="H179" s="166"/>
      <c r="I179" s="104" t="s">
        <v>2514</v>
      </c>
      <c r="J179" s="105"/>
      <c r="K179" s="105"/>
      <c r="L179" s="105"/>
      <c r="M179" s="105"/>
      <c r="N179" s="105"/>
      <c r="O179" s="106"/>
      <c r="P179" s="107"/>
    </row>
    <row r="180" spans="2:16" ht="39.950000000000003" customHeight="1">
      <c r="B180" s="85"/>
      <c r="C180" s="86"/>
      <c r="D180" s="287"/>
      <c r="E180" s="364"/>
      <c r="F180" s="166" t="s">
        <v>110</v>
      </c>
      <c r="G180" s="166"/>
      <c r="H180" s="166"/>
      <c r="I180" s="104" t="s">
        <v>2515</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2517</v>
      </c>
      <c r="J191" s="105"/>
      <c r="K191" s="105"/>
      <c r="L191" s="105"/>
      <c r="M191" s="105"/>
      <c r="N191" s="105"/>
      <c r="O191" s="106"/>
      <c r="P191" s="107"/>
    </row>
    <row r="192" spans="2:16" ht="39.950000000000003" customHeight="1">
      <c r="B192" s="85"/>
      <c r="C192" s="86"/>
      <c r="D192" s="389"/>
      <c r="E192" s="390"/>
      <c r="F192" s="166" t="s">
        <v>108</v>
      </c>
      <c r="G192" s="166"/>
      <c r="H192" s="166"/>
      <c r="I192" s="104" t="s">
        <v>2518</v>
      </c>
      <c r="J192" s="105"/>
      <c r="K192" s="105"/>
      <c r="L192" s="105"/>
      <c r="M192" s="105"/>
      <c r="N192" s="105"/>
      <c r="O192" s="106"/>
      <c r="P192" s="107"/>
    </row>
    <row r="193" spans="2:16" ht="39.950000000000003" customHeight="1">
      <c r="B193" s="85"/>
      <c r="C193" s="86"/>
      <c r="D193" s="389"/>
      <c r="E193" s="390"/>
      <c r="F193" s="168" t="s">
        <v>110</v>
      </c>
      <c r="G193" s="168"/>
      <c r="H193" s="168"/>
      <c r="I193" s="104" t="s">
        <v>2519</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2520</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2552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2521</v>
      </c>
      <c r="K227" s="173"/>
      <c r="L227" s="173"/>
      <c r="M227" s="173"/>
      <c r="N227" s="173"/>
      <c r="O227" s="173"/>
      <c r="P227" s="174"/>
    </row>
    <row r="228" spans="1:20" ht="20.100000000000001" customHeight="1">
      <c r="B228" s="167" t="s">
        <v>132</v>
      </c>
      <c r="C228" s="166"/>
      <c r="D228" s="166"/>
      <c r="E228" s="166"/>
      <c r="F228" s="138">
        <v>49</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15</v>
      </c>
      <c r="F241" s="367"/>
      <c r="G241" s="367"/>
      <c r="H241" s="178">
        <v>8</v>
      </c>
      <c r="I241" s="178"/>
      <c r="J241" s="178"/>
      <c r="K241" s="178">
        <v>7</v>
      </c>
      <c r="L241" s="178"/>
      <c r="M241" s="178"/>
      <c r="N241" s="178">
        <v>11.4</v>
      </c>
      <c r="O241" s="138"/>
      <c r="P241" s="179"/>
    </row>
    <row r="242" spans="2:20" ht="20.100000000000001" customHeight="1">
      <c r="B242" s="45"/>
      <c r="C242" s="166" t="s">
        <v>144</v>
      </c>
      <c r="D242" s="166"/>
      <c r="E242" s="367">
        <f>IF(OR($H$242&lt;&gt;"",$K$242&lt;&gt;""),SUM($H$242,$K$242),"")</f>
        <v>1</v>
      </c>
      <c r="F242" s="367"/>
      <c r="G242" s="367"/>
      <c r="H242" s="178"/>
      <c r="I242" s="178"/>
      <c r="J242" s="178"/>
      <c r="K242" s="178">
        <v>1</v>
      </c>
      <c r="L242" s="178"/>
      <c r="M242" s="178"/>
      <c r="N242" s="178">
        <v>0.8</v>
      </c>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7</v>
      </c>
      <c r="F246" s="367"/>
      <c r="G246" s="367"/>
      <c r="H246" s="178">
        <v>2</v>
      </c>
      <c r="I246" s="178"/>
      <c r="J246" s="178"/>
      <c r="K246" s="178">
        <v>5</v>
      </c>
      <c r="L246" s="178"/>
      <c r="M246" s="178"/>
      <c r="N246" s="178">
        <v>4.6500000000000004</v>
      </c>
      <c r="O246" s="138"/>
      <c r="P246" s="179"/>
    </row>
    <row r="247" spans="2:20" ht="20.100000000000001" customHeight="1">
      <c r="B247" s="167" t="s">
        <v>149</v>
      </c>
      <c r="C247" s="166"/>
      <c r="D247" s="166"/>
      <c r="E247" s="367">
        <f>IF(OR($H$247&lt;&gt;"",$K$247&lt;&gt;""),SUM($H$247,$K$247),"")</f>
        <v>1</v>
      </c>
      <c r="F247" s="367"/>
      <c r="G247" s="367"/>
      <c r="H247" s="178"/>
      <c r="I247" s="178"/>
      <c r="J247" s="178"/>
      <c r="K247" s="178">
        <v>1</v>
      </c>
      <c r="L247" s="178"/>
      <c r="M247" s="178"/>
      <c r="N247" s="178">
        <v>0.4</v>
      </c>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9</v>
      </c>
      <c r="H259" s="367"/>
      <c r="I259" s="367"/>
      <c r="J259" s="178">
        <v>7</v>
      </c>
      <c r="K259" s="178"/>
      <c r="L259" s="178"/>
      <c r="M259" s="178">
        <v>2</v>
      </c>
      <c r="N259" s="178"/>
      <c r="O259" s="138"/>
      <c r="P259" s="179"/>
    </row>
    <row r="260" spans="2:20" ht="20.100000000000001" customHeight="1">
      <c r="B260" s="167" t="s">
        <v>163</v>
      </c>
      <c r="C260" s="166"/>
      <c r="D260" s="166"/>
      <c r="E260" s="166"/>
      <c r="F260" s="166"/>
      <c r="G260" s="367">
        <f>IF(OR($J$260&lt;&gt;"",$M$260&lt;&gt;""),SUM($J$260,$M$260),"")</f>
        <v>3</v>
      </c>
      <c r="H260" s="367"/>
      <c r="I260" s="367"/>
      <c r="J260" s="178"/>
      <c r="K260" s="178"/>
      <c r="L260" s="178"/>
      <c r="M260" s="178">
        <v>3</v>
      </c>
      <c r="N260" s="178"/>
      <c r="O260" s="138"/>
      <c r="P260" s="179"/>
    </row>
    <row r="261" spans="2:20" ht="20.100000000000001" customHeight="1">
      <c r="B261" s="167" t="s">
        <v>399</v>
      </c>
      <c r="C261" s="166"/>
      <c r="D261" s="166"/>
      <c r="E261" s="166"/>
      <c r="F261" s="166"/>
      <c r="G261" s="367">
        <f>IF(OR($J$261&lt;&gt;"",$M$261&lt;&gt;""),SUM($J$261,$M$261),"")</f>
        <v>3</v>
      </c>
      <c r="H261" s="367"/>
      <c r="I261" s="367"/>
      <c r="J261" s="178">
        <v>1</v>
      </c>
      <c r="K261" s="178"/>
      <c r="L261" s="178"/>
      <c r="M261" s="178">
        <v>2</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2506</v>
      </c>
      <c r="M295" s="193"/>
      <c r="N295" s="193"/>
      <c r="O295" s="193"/>
      <c r="P295" s="194"/>
    </row>
    <row r="296" spans="2:20" ht="20.100000000000001" customHeight="1">
      <c r="B296" s="344"/>
      <c r="C296" s="345"/>
      <c r="D296" s="345"/>
      <c r="E296" s="345"/>
      <c r="F296" s="346"/>
      <c r="G296" s="117" t="s">
        <v>456</v>
      </c>
      <c r="H296" s="133"/>
      <c r="I296" s="138" t="s">
        <v>2505</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1</v>
      </c>
      <c r="J301" s="28">
        <v>2</v>
      </c>
      <c r="K301" s="28"/>
      <c r="L301" s="28"/>
      <c r="M301" s="28"/>
      <c r="N301" s="28"/>
      <c r="O301" s="28"/>
      <c r="P301" s="28"/>
      <c r="Q301" s="12"/>
    </row>
    <row r="302" spans="2:20" ht="20.100000000000001" customHeight="1">
      <c r="B302" s="132" t="s">
        <v>186</v>
      </c>
      <c r="C302" s="118"/>
      <c r="D302" s="118"/>
      <c r="E302" s="118"/>
      <c r="F302" s="133"/>
      <c r="G302" s="28"/>
      <c r="H302" s="28"/>
      <c r="I302" s="28">
        <v>1</v>
      </c>
      <c r="J302" s="28">
        <v>3</v>
      </c>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v>1</v>
      </c>
      <c r="J304" s="332">
        <v>3</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1</v>
      </c>
      <c r="J306" s="332">
        <v>3</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v>6</v>
      </c>
      <c r="J308" s="332">
        <v>1</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2522</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2523</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2525</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2526</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1</v>
      </c>
      <c r="J332" s="178"/>
      <c r="K332" s="178"/>
      <c r="L332" s="178"/>
      <c r="M332" s="138" t="s">
        <v>2527</v>
      </c>
      <c r="N332" s="93"/>
      <c r="O332" s="93"/>
      <c r="P332" s="139"/>
    </row>
    <row r="333" spans="2:20" ht="20.100000000000001" customHeight="1">
      <c r="B333" s="167"/>
      <c r="C333" s="166"/>
      <c r="D333" s="166"/>
      <c r="E333" s="169" t="s">
        <v>215</v>
      </c>
      <c r="F333" s="171"/>
      <c r="G333" s="171"/>
      <c r="H333" s="242"/>
      <c r="I333" s="138">
        <v>87</v>
      </c>
      <c r="J333" s="93"/>
      <c r="K333" s="93"/>
      <c r="L333" s="55" t="s">
        <v>498</v>
      </c>
      <c r="M333" s="138">
        <v>93</v>
      </c>
      <c r="N333" s="93"/>
      <c r="O333" s="93"/>
      <c r="P333" s="40" t="s">
        <v>498</v>
      </c>
    </row>
    <row r="334" spans="2:20" ht="20.100000000000001" customHeight="1">
      <c r="B334" s="167" t="s">
        <v>45</v>
      </c>
      <c r="C334" s="166"/>
      <c r="D334" s="166"/>
      <c r="E334" s="169" t="s">
        <v>216</v>
      </c>
      <c r="F334" s="171"/>
      <c r="G334" s="171"/>
      <c r="H334" s="242"/>
      <c r="I334" s="138">
        <v>11.4</v>
      </c>
      <c r="J334" s="93"/>
      <c r="K334" s="93"/>
      <c r="L334" s="55" t="s">
        <v>490</v>
      </c>
      <c r="M334" s="138">
        <v>16</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118000</v>
      </c>
      <c r="J340" s="93"/>
      <c r="K340" s="93"/>
      <c r="L340" s="50" t="s">
        <v>499</v>
      </c>
      <c r="M340" s="314">
        <v>203000</v>
      </c>
      <c r="N340" s="93"/>
      <c r="O340" s="93"/>
      <c r="P340" s="37" t="s">
        <v>499</v>
      </c>
    </row>
    <row r="341" spans="2:20" ht="20.100000000000001" customHeight="1">
      <c r="B341" s="191"/>
      <c r="C341" s="169" t="s">
        <v>210</v>
      </c>
      <c r="D341" s="171"/>
      <c r="E341" s="171"/>
      <c r="F341" s="171"/>
      <c r="G341" s="171"/>
      <c r="H341" s="242"/>
      <c r="I341" s="314">
        <v>28000</v>
      </c>
      <c r="J341" s="93"/>
      <c r="K341" s="93"/>
      <c r="L341" s="50" t="s">
        <v>499</v>
      </c>
      <c r="M341" s="314">
        <v>36000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30000</v>
      </c>
      <c r="J343" s="93"/>
      <c r="K343" s="93"/>
      <c r="L343" s="50" t="s">
        <v>499</v>
      </c>
      <c r="M343" s="314">
        <v>60000</v>
      </c>
      <c r="N343" s="93"/>
      <c r="O343" s="93"/>
      <c r="P343" s="37" t="s">
        <v>499</v>
      </c>
    </row>
    <row r="344" spans="2:20" ht="20.100000000000001" customHeight="1">
      <c r="B344" s="167"/>
      <c r="C344" s="315"/>
      <c r="D344" s="315"/>
      <c r="E344" s="169" t="s">
        <v>222</v>
      </c>
      <c r="F344" s="171"/>
      <c r="G344" s="171"/>
      <c r="H344" s="242"/>
      <c r="I344" s="314">
        <v>60000</v>
      </c>
      <c r="J344" s="93"/>
      <c r="K344" s="93"/>
      <c r="L344" s="50" t="s">
        <v>499</v>
      </c>
      <c r="M344" s="314">
        <v>107000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138"/>
      <c r="J346" s="93"/>
      <c r="K346" s="93"/>
      <c r="L346" s="50" t="s">
        <v>499</v>
      </c>
      <c r="M346" s="138"/>
      <c r="N346" s="93"/>
      <c r="O346" s="93"/>
      <c r="P346" s="37" t="s">
        <v>499</v>
      </c>
    </row>
    <row r="347" spans="2:20" ht="20.100000000000001" customHeight="1">
      <c r="B347" s="167"/>
      <c r="C347" s="315"/>
      <c r="D347" s="315"/>
      <c r="E347" s="169" t="s">
        <v>71</v>
      </c>
      <c r="F347" s="171"/>
      <c r="G347" s="171"/>
      <c r="H347" s="242"/>
      <c r="I347" s="314">
        <v>7000</v>
      </c>
      <c r="J347" s="93"/>
      <c r="K347" s="93"/>
      <c r="L347" s="50" t="s">
        <v>499</v>
      </c>
      <c r="M347" s="314">
        <v>10000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2528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2529</v>
      </c>
      <c r="H357" s="173"/>
      <c r="I357" s="173"/>
      <c r="J357" s="173"/>
      <c r="K357" s="173"/>
      <c r="L357" s="173"/>
      <c r="M357" s="173"/>
      <c r="N357" s="173"/>
      <c r="O357" s="173"/>
      <c r="P357" s="174"/>
    </row>
    <row r="358" spans="2:20" ht="60" customHeight="1">
      <c r="B358" s="296" t="s">
        <v>221</v>
      </c>
      <c r="C358" s="171"/>
      <c r="D358" s="171"/>
      <c r="E358" s="171"/>
      <c r="F358" s="242"/>
      <c r="G358" s="172" t="s">
        <v>2530</v>
      </c>
      <c r="H358" s="173"/>
      <c r="I358" s="173"/>
      <c r="J358" s="173"/>
      <c r="K358" s="173"/>
      <c r="L358" s="173"/>
      <c r="M358" s="173"/>
      <c r="N358" s="173"/>
      <c r="O358" s="173"/>
      <c r="P358" s="174"/>
    </row>
    <row r="359" spans="2:20" ht="60" customHeight="1">
      <c r="B359" s="296" t="s">
        <v>224</v>
      </c>
      <c r="C359" s="171"/>
      <c r="D359" s="171"/>
      <c r="E359" s="171"/>
      <c r="F359" s="242"/>
      <c r="G359" s="172" t="s">
        <v>2531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2532</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26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9</v>
      </c>
      <c r="I391" s="93"/>
      <c r="J391" s="93"/>
      <c r="K391" s="93"/>
      <c r="L391" s="93"/>
      <c r="M391" s="93"/>
      <c r="N391" s="93"/>
      <c r="O391" s="93"/>
      <c r="P391" s="37" t="s">
        <v>497</v>
      </c>
    </row>
    <row r="392" spans="1:20" ht="20.100000000000001" customHeight="1">
      <c r="B392" s="167"/>
      <c r="C392" s="166"/>
      <c r="D392" s="166" t="s">
        <v>254</v>
      </c>
      <c r="E392" s="166"/>
      <c r="F392" s="166"/>
      <c r="G392" s="166"/>
      <c r="H392" s="138">
        <v>20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10</v>
      </c>
      <c r="I396" s="93"/>
      <c r="J396" s="93"/>
      <c r="K396" s="93"/>
      <c r="L396" s="93"/>
      <c r="M396" s="93"/>
      <c r="N396" s="93"/>
      <c r="O396" s="93"/>
      <c r="P396" s="37" t="s">
        <v>497</v>
      </c>
    </row>
    <row r="397" spans="1:20" ht="20.100000000000001" customHeight="1">
      <c r="B397" s="265"/>
      <c r="C397" s="266"/>
      <c r="D397" s="166" t="s">
        <v>259</v>
      </c>
      <c r="E397" s="166"/>
      <c r="F397" s="166"/>
      <c r="G397" s="166"/>
      <c r="H397" s="138">
        <v>11</v>
      </c>
      <c r="I397" s="93"/>
      <c r="J397" s="93"/>
      <c r="K397" s="93"/>
      <c r="L397" s="93"/>
      <c r="M397" s="93"/>
      <c r="N397" s="93"/>
      <c r="O397" s="93"/>
      <c r="P397" s="37" t="s">
        <v>497</v>
      </c>
    </row>
    <row r="398" spans="1:20" ht="20.100000000000001" customHeight="1">
      <c r="B398" s="265"/>
      <c r="C398" s="266"/>
      <c r="D398" s="166" t="s">
        <v>260</v>
      </c>
      <c r="E398" s="166"/>
      <c r="F398" s="166"/>
      <c r="G398" s="166"/>
      <c r="H398" s="138">
        <v>4</v>
      </c>
      <c r="I398" s="93"/>
      <c r="J398" s="93"/>
      <c r="K398" s="93"/>
      <c r="L398" s="93"/>
      <c r="M398" s="93"/>
      <c r="N398" s="93"/>
      <c r="O398" s="93"/>
      <c r="P398" s="37" t="s">
        <v>497</v>
      </c>
    </row>
    <row r="399" spans="1:20" ht="20.100000000000001" customHeight="1">
      <c r="B399" s="265"/>
      <c r="C399" s="266"/>
      <c r="D399" s="166" t="s">
        <v>261</v>
      </c>
      <c r="E399" s="166"/>
      <c r="F399" s="166"/>
      <c r="G399" s="166"/>
      <c r="H399" s="138">
        <v>3</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v>18</v>
      </c>
      <c r="I403" s="93"/>
      <c r="J403" s="93"/>
      <c r="K403" s="93"/>
      <c r="L403" s="93"/>
      <c r="M403" s="93"/>
      <c r="N403" s="93"/>
      <c r="O403" s="93"/>
      <c r="P403" s="37" t="s">
        <v>497</v>
      </c>
    </row>
    <row r="404" spans="2:20" ht="20.100000000000001" customHeight="1">
      <c r="B404" s="167"/>
      <c r="C404" s="166"/>
      <c r="D404" s="166" t="s">
        <v>266</v>
      </c>
      <c r="E404" s="166"/>
      <c r="F404" s="166"/>
      <c r="G404" s="166"/>
      <c r="H404" s="138">
        <v>9</v>
      </c>
      <c r="I404" s="93"/>
      <c r="J404" s="93"/>
      <c r="K404" s="93"/>
      <c r="L404" s="93"/>
      <c r="M404" s="93"/>
      <c r="N404" s="93"/>
      <c r="O404" s="93"/>
      <c r="P404" s="37" t="s">
        <v>497</v>
      </c>
    </row>
    <row r="405" spans="2:20" ht="20.100000000000001" customHeight="1">
      <c r="B405" s="167"/>
      <c r="C405" s="166"/>
      <c r="D405" s="166" t="s">
        <v>267</v>
      </c>
      <c r="E405" s="166"/>
      <c r="F405" s="166"/>
      <c r="G405" s="166"/>
      <c r="H405" s="138">
        <v>3</v>
      </c>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v>
      </c>
      <c r="I409" s="193"/>
      <c r="J409" s="193"/>
      <c r="K409" s="193"/>
      <c r="L409" s="193"/>
      <c r="M409" s="193"/>
      <c r="N409" s="193"/>
      <c r="O409" s="193"/>
      <c r="P409" s="49" t="s">
        <v>503</v>
      </c>
    </row>
    <row r="410" spans="2:20" ht="20.100000000000001" customHeight="1">
      <c r="B410" s="167" t="s">
        <v>271</v>
      </c>
      <c r="C410" s="166"/>
      <c r="D410" s="166"/>
      <c r="E410" s="166"/>
      <c r="F410" s="166"/>
      <c r="G410" s="166"/>
      <c r="H410" s="138">
        <v>30</v>
      </c>
      <c r="I410" s="93"/>
      <c r="J410" s="93"/>
      <c r="K410" s="93"/>
      <c r="L410" s="93"/>
      <c r="M410" s="93"/>
      <c r="N410" s="93"/>
      <c r="O410" s="93"/>
      <c r="P410" s="37" t="s">
        <v>495</v>
      </c>
    </row>
    <row r="411" spans="2:20" ht="20.100000000000001" customHeight="1">
      <c r="B411" s="167" t="s">
        <v>272</v>
      </c>
      <c r="C411" s="166"/>
      <c r="D411" s="166"/>
      <c r="E411" s="166"/>
      <c r="F411" s="166"/>
      <c r="G411" s="166"/>
      <c r="H411" s="138">
        <v>60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4</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2533</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2551</v>
      </c>
      <c r="I431" s="173"/>
      <c r="J431" s="173"/>
      <c r="K431" s="173"/>
      <c r="L431" s="173"/>
      <c r="M431" s="173"/>
      <c r="N431" s="173"/>
      <c r="O431" s="173"/>
      <c r="P431" s="174"/>
    </row>
    <row r="432" spans="1:20" ht="20.100000000000001" customHeight="1">
      <c r="B432" s="248"/>
      <c r="C432" s="169" t="s">
        <v>14</v>
      </c>
      <c r="D432" s="171"/>
      <c r="E432" s="171"/>
      <c r="F432" s="171"/>
      <c r="G432" s="242"/>
      <c r="H432" s="89" t="s">
        <v>2534</v>
      </c>
      <c r="I432" s="90"/>
      <c r="J432" s="35" t="s">
        <v>487</v>
      </c>
      <c r="K432" s="90" t="s">
        <v>2535</v>
      </c>
      <c r="L432" s="90"/>
      <c r="M432" s="35" t="s">
        <v>487</v>
      </c>
      <c r="N432" s="90" t="s">
        <v>2536</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2537</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2538</v>
      </c>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2539</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v>41995</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2540</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2505</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2541</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2542</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6" zoomScaleNormal="85" zoomScaleSheetLayoutView="100" workbookViewId="0">
      <selection activeCell="R51" sqref="R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2543</v>
      </c>
      <c r="K4" s="474"/>
      <c r="L4" s="474"/>
      <c r="M4" s="473" t="s">
        <v>2544</v>
      </c>
      <c r="N4" s="474"/>
      <c r="O4" s="474"/>
      <c r="P4" s="474"/>
      <c r="Q4" s="474"/>
      <c r="R4" s="65" t="s">
        <v>2512</v>
      </c>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2543</v>
      </c>
      <c r="K49" s="474"/>
      <c r="L49" s="474"/>
      <c r="M49" s="473" t="s">
        <v>2544</v>
      </c>
      <c r="N49" s="474"/>
      <c r="O49" s="474"/>
      <c r="P49" s="474"/>
      <c r="Q49" s="474"/>
      <c r="R49" s="65" t="s">
        <v>2512</v>
      </c>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0" zoomScaleNormal="85" zoomScaleSheetLayoutView="80" workbookViewId="0">
      <selection activeCell="AB24" sqref="AB24:AD2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2506</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2505</v>
      </c>
      <c r="Q7" s="515"/>
      <c r="R7" s="515"/>
      <c r="S7" s="515"/>
      <c r="T7" s="515"/>
      <c r="U7" s="516"/>
      <c r="V7" s="555" t="s">
        <v>2512</v>
      </c>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2505</v>
      </c>
      <c r="Q8" s="518"/>
      <c r="R8" s="518"/>
      <c r="S8" s="518"/>
      <c r="T8" s="518"/>
      <c r="U8" s="519"/>
      <c r="V8" s="513" t="s">
        <v>2512</v>
      </c>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2506</v>
      </c>
      <c r="Q9" s="518"/>
      <c r="R9" s="518"/>
      <c r="S9" s="518"/>
      <c r="T9" s="518"/>
      <c r="U9" s="519"/>
      <c r="V9" s="513"/>
      <c r="W9" s="513"/>
      <c r="X9" s="513"/>
      <c r="Y9" s="513"/>
      <c r="Z9" s="513"/>
      <c r="AA9" s="513"/>
      <c r="AB9" s="547"/>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2505</v>
      </c>
      <c r="Q10" s="518"/>
      <c r="R10" s="518"/>
      <c r="S10" s="518"/>
      <c r="T10" s="518"/>
      <c r="U10" s="519"/>
      <c r="V10" s="513" t="s">
        <v>2512</v>
      </c>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2506</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2505</v>
      </c>
      <c r="Q12" s="518"/>
      <c r="R12" s="518"/>
      <c r="S12" s="518"/>
      <c r="T12" s="518"/>
      <c r="U12" s="519"/>
      <c r="V12" s="513" t="s">
        <v>2512</v>
      </c>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2506</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2505</v>
      </c>
      <c r="Q14" s="521"/>
      <c r="R14" s="521"/>
      <c r="S14" s="521"/>
      <c r="T14" s="521"/>
      <c r="U14" s="522"/>
      <c r="V14" s="550"/>
      <c r="W14" s="550"/>
      <c r="X14" s="550"/>
      <c r="Y14" s="550" t="s">
        <v>2512</v>
      </c>
      <c r="Z14" s="550"/>
      <c r="AA14" s="550"/>
      <c r="AB14" s="556" t="s">
        <v>2545</v>
      </c>
      <c r="AC14" s="557"/>
      <c r="AD14" s="557"/>
      <c r="AE14" s="253" t="s">
        <v>2546</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2505</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2505</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2505</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2506</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2506</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2505</v>
      </c>
      <c r="Q21" s="518"/>
      <c r="R21" s="518"/>
      <c r="S21" s="518"/>
      <c r="T21" s="518"/>
      <c r="U21" s="519"/>
      <c r="V21" s="513" t="s">
        <v>2512</v>
      </c>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2505</v>
      </c>
      <c r="Q22" s="518"/>
      <c r="R22" s="518"/>
      <c r="S22" s="518"/>
      <c r="T22" s="518"/>
      <c r="U22" s="519"/>
      <c r="V22" s="513"/>
      <c r="W22" s="513"/>
      <c r="X22" s="513"/>
      <c r="Y22" s="513" t="s">
        <v>2512</v>
      </c>
      <c r="Z22" s="513"/>
      <c r="AA22" s="513"/>
      <c r="AB22" s="547" t="s">
        <v>2553</v>
      </c>
      <c r="AC22" s="548"/>
      <c r="AD22" s="548"/>
      <c r="AE22" s="547" t="s">
        <v>2555</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2505</v>
      </c>
      <c r="Q23" s="518"/>
      <c r="R23" s="518"/>
      <c r="S23" s="518"/>
      <c r="T23" s="518"/>
      <c r="U23" s="519"/>
      <c r="V23" s="513" t="s">
        <v>2512</v>
      </c>
      <c r="W23" s="513"/>
      <c r="X23" s="513"/>
      <c r="Y23" s="513"/>
      <c r="Z23" s="513"/>
      <c r="AA23" s="513"/>
      <c r="AB23" s="547"/>
      <c r="AC23" s="548"/>
      <c r="AD23" s="548"/>
      <c r="AE23" s="547" t="s">
        <v>2556</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2506</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2505</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2505</v>
      </c>
      <c r="Q27" s="515"/>
      <c r="R27" s="515"/>
      <c r="S27" s="515"/>
      <c r="T27" s="515"/>
      <c r="U27" s="516"/>
      <c r="V27" s="555"/>
      <c r="W27" s="555"/>
      <c r="X27" s="555"/>
      <c r="Y27" s="555" t="s">
        <v>2512</v>
      </c>
      <c r="Z27" s="555"/>
      <c r="AA27" s="555"/>
      <c r="AB27" s="553" t="s">
        <v>2547</v>
      </c>
      <c r="AC27" s="554"/>
      <c r="AD27" s="554"/>
      <c r="AE27" s="553" t="s">
        <v>2548</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2505</v>
      </c>
      <c r="Q33" s="515"/>
      <c r="R33" s="515"/>
      <c r="S33" s="515"/>
      <c r="T33" s="515"/>
      <c r="U33" s="516"/>
      <c r="V33" s="555"/>
      <c r="W33" s="555"/>
      <c r="X33" s="555"/>
      <c r="Y33" s="555" t="s">
        <v>2512</v>
      </c>
      <c r="Z33" s="555"/>
      <c r="AA33" s="555"/>
      <c r="AB33" s="553" t="s">
        <v>2554</v>
      </c>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2505</v>
      </c>
      <c r="Q34" s="518"/>
      <c r="R34" s="518"/>
      <c r="S34" s="518"/>
      <c r="T34" s="518"/>
      <c r="U34" s="519"/>
      <c r="V34" s="513"/>
      <c r="W34" s="513"/>
      <c r="X34" s="513"/>
      <c r="Y34" s="513" t="s">
        <v>2512</v>
      </c>
      <c r="Z34" s="513"/>
      <c r="AA34" s="513"/>
      <c r="AB34" s="547" t="s">
        <v>2554</v>
      </c>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2506</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dc:creator>
  <cp:lastModifiedBy>user</cp:lastModifiedBy>
  <cp:lastPrinted>2023-08-16T07:18:32Z</cp:lastPrinted>
  <dcterms:created xsi:type="dcterms:W3CDTF">2020-12-23T05:28:24Z</dcterms:created>
  <dcterms:modified xsi:type="dcterms:W3CDTF">2023-08-17T05:19:34Z</dcterms:modified>
</cp:coreProperties>
</file>