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care2020a\Desktop\あかり\有料老人ホームの現状に関する報告\R5年度\"/>
    </mc:Choice>
  </mc:AlternateContent>
  <xr:revisionPtr revIDLastSave="0" documentId="13_ncr:1_{60136002-F9A2-4900-9EEA-E572F2A0322A}"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<sst xmlns="http://schemas.openxmlformats.org/spreadsheetml/2006/main" count="3099" uniqueCount="2558">
  <si>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</si>
  <si>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</si>
  <si>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</si>
  <si>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</si>
  <si>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</si>
  <si>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</si>
  <si>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</si>
  <si>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</si>
  <si>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</si>
  <si>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</si>
  <si>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</si>
  <si>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</si>
  <si>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</si>
  <si>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</si>
  <si>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</si>
  <si>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</si>
  <si>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</si>
  <si>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</si>
  <si>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</si>
  <si>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</si>
  <si>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</si>
  <si>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</si>
  <si>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</si>
  <si>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</si>
  <si>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</si>
  <si>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</si>
  <si>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</si>
  <si>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</si>
  <si>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</si>
  <si>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</si>
  <si>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</si>
  <si>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</si>
  <si>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</si>
  <si>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</si>
  <si>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</si>
  <si>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</si>
  <si>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</si>
  <si>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</si>
  <si>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</si>
  <si>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</si>
  <si>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</si>
  <si>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</si>
  <si>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</si>
  <si>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</si>
  <si>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</si>
  <si>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</si>
  <si>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</si>
  <si>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</si>
  <si>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</si>
  <si>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</si>
  <si>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</si>
  <si>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</si>
  <si>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</si>
  <si>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</si>
  <si>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</si>
  <si>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</si>
  <si>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</si>
  <si>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</si>
  <si>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</si>
  <si>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</si>
  <si>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</si>
  <si>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</si>
  <si>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</si>
  <si>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</si>
  <si>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</si>
  <si>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</si>
  <si>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</si>
  <si>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</si>
  <si>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</si>
  <si>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</si>
  <si>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</si>
  <si>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</si>
  <si>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</si>
  <si>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</si>
  <si>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</si>
  <si>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</si>
  <si>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</si>
  <si>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</si>
  <si>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</si>
  <si>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</si>
  <si>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</si>
  <si>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</si>
  <si>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</si>
  <si>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</si>
  <si>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</si>
  <si>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</si>
  <si>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</si>
  <si>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</si>
  <si>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</si>
  <si>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</si>
  <si>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</si>
  <si>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</si>
  <si>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</si>
  <si>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</si>
  <si>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</si>
  <si>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</si>
  <si>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</si>
  <si>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</si>
  <si>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</si>
  <si>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</si>
  <si>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</si>
  <si>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</si>
  <si>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</si>
  <si>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</si>
  <si>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</si>
  <si>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</si>
  <si>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</si>
  <si>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</si>
  <si>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</si>
  <si>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</si>
  <si>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</si>
  <si>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</si>
  <si>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</si>
  <si>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</si>
  <si>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</si>
  <si>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</si>
  <si>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</si>
  <si>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</si>
  <si>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</si>
  <si>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</si>
  <si>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</si>
  <si>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</si>
  <si>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</si>
  <si>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</si>
  <si>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</si>
  <si>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</si>
  <si>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</si>
  <si>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</si>
  <si>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</si>
  <si>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</si>
  <si>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</si>
  <si>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</si>
  <si>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</si>
  <si>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</si>
  <si>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</si>
  <si>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</si>
  <si>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</si>
  <si>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</si>
  <si>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</si>
  <si>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</si>
  <si>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</si>
  <si>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</si>
  <si>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</si>
  <si>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</si>
  <si>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</si>
  <si>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</si>
  <si>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</si>
  <si>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</si>
  <si>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</si>
  <si>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</si>
  <si>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</si>
  <si>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</si>
  <si>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</si>
  <si>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</si>
  <si>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</si>
  <si>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</si>
  <si>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</si>
  <si>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</si>
  <si>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</si>
  <si>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</si>
  <si>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</si>
  <si>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</si>
  <si>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</si>
  <si>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</si>
  <si>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</si>
  <si>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</si>
  <si>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</si>
  <si>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</si>
  <si>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</si>
  <si>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</si>
  <si>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</si>
  <si>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</si>
  <si>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</si>
  <si>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</si>
  <si>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</si>
  <si>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</si>
  <si>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</si>
  <si>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</si>
  <si>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</si>
  <si>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</si>
  <si>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</si>
  <si>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</si>
  <si>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</si>
  <si>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</si>
  <si>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</si>
  <si>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</si>
  <si>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</si>
  <si>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</si>
  <si>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</si>
  <si>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</si>
  <si>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</si>
  <si>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</si>
  <si>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</si>
  <si>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</si>
  <si>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</si>
  <si>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</si>
  <si>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</si>
  <si>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</si>
  <si>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</si>
  <si>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</si>
  <si>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</si>
  <si>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</si>
  <si>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</si>
  <si>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</si>
  <si>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</si>
  <si>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</si>
  <si>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</si>
  <si>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</si>
  <si>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</si>
  <si>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</si>
  <si>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</si>
  <si>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</si>
  <si>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</si>
  <si>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</si>
  <si>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</si>
  <si>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</si>
  <si>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</si>
  <si>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</si>
  <si>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</si>
  <si>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</si>
  <si>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</si>
  <si>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</si>
  <si>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</si>
  <si>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</si>
  <si>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</si>
  <si>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</si>
  <si>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</si>
  <si>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</si>
  <si>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</si>
  <si>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</si>
  <si>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</si>
  <si>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</si>
  <si>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</si>
  <si>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</si>
  <si>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</si>
  <si>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</si>
  <si>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</si>
  <si>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</si>
  <si>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</si>
  <si>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</si>
  <si>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</si>
  <si>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</si>
  <si>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</si>
  <si>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</si>
  <si>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</si>
  <si>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</si>
  <si>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</si>
  <si>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</si>
  <si>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</si>
  <si>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</si>
  <si>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</si>
  <si>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</si>
  <si>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</si>
  <si>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</si>
  <si>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</si>
  <si>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</si>
  <si>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</si>
  <si>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</si>
  <si>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</si>
  <si>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</si>
  <si>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</si>
  <si>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</si>
  <si>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</si>
  <si>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</si>
  <si>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</si>
  <si>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</si>
  <si>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</si>
  <si>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</si>
  <si>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</si>
  <si>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</si>
  <si>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</si>
  <si>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</si>
  <si>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</si>
  <si>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</si>
  <si>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</si>
  <si>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</si>
  <si>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</si>
  <si>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</si>
  <si>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</si>
  <si>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</si>
  <si>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</si>
  <si>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</si>
  <si>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</si>
  <si>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</si>
  <si>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</si>
  <si>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</si>
  <si>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</si>
  <si>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</si>
  <si>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</si>
  <si>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</si>
  <si>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</si>
  <si>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</si>
  <si>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</si>
  <si>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</si>
  <si>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</si>
  <si>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</si>
  <si>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</si>
  <si>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</si>
  <si>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</si>
  <si>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</si>
  <si>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</si>
  <si>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</si>
  <si>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</si>
  <si>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</si>
  <si>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</si>
  <si>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</si>
  <si>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</si>
  <si>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</si>
  <si>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</si>
  <si>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</si>
  <si>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</si>
  <si>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</si>
  <si>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</si>
  <si>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</si>
  <si>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</si>
  <si>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</si>
  <si>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</si>
  <si>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</si>
  <si>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</si>
  <si>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</si>
  <si>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</si>
  <si>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</si>
  <si>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</si>
  <si>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</si>
  <si>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</si>
  <si>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</si>
  <si>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</si>
  <si>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</si>
  <si>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</si>
  <si>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</si>
  <si>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</si>
  <si>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</si>
  <si>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</si>
  <si>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</si>
  <si>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</si>
  <si>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</si>
  <si>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</si>
  <si>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</si>
  <si>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</si>
  <si>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</si>
  <si>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</si>
  <si>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</si>
  <si>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</si>
  <si>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</si>
  <si>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</si>
  <si>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</si>
  <si>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</si>
  <si>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</si>
  <si>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</si>
  <si>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</si>
  <si>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</si>
  <si>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</si>
  <si>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</si>
  <si>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</si>
  <si>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</si>
  <si>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</si>
  <si>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</si>
  <si>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</si>
  <si>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</si>
  <si>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</si>
  <si>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</si>
  <si>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</si>
  <si>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</si>
  <si>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</si>
  <si>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</si>
  <si>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</si>
  <si>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</si>
  <si>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</si>
  <si>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</si>
  <si>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</si>
  <si>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</si>
  <si>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</si>
  <si>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</si>
  <si>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</si>
  <si>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</si>
  <si>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</si>
  <si>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</si>
  <si>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</si>
  <si>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</si>
  <si>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</si>
  <si>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</si>
  <si>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</si>
  <si>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</si>
  <si>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</si>
  <si>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</si>
  <si>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</si>
  <si>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</si>
  <si>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</si>
  <si>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</si>
  <si>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</si>
  <si>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</si>
  <si>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</si>
  <si>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</si>
  <si>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</si>
  <si>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</si>
  <si>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</si>
  <si>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</si>
  <si>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</si>
  <si>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</si>
  <si>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</si>
  <si>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</si>
  <si>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</si>
  <si>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</si>
  <si>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</si>
  <si>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</si>
  <si>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</si>
  <si>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</si>
  <si>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</si>
  <si>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</si>
  <si>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</si>
  <si>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</si>
  <si>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</si>
  <si>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</si>
  <si>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</si>
  <si>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</si>
  <si>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</si>
  <si>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</si>
  <si>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</si>
  <si>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</si>
  <si>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</si>
  <si>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</si>
  <si>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</si>
  <si>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</si>
  <si>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</si>
  <si>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</si>
  <si>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</si>
  <si>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</si>
  <si>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</si>
  <si>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</si>
  <si>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</si>
  <si>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</si>
  <si>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</si>
  <si>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</si>
  <si>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</si>
  <si>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</si>
  <si>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</si>
  <si>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</si>
  <si>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</si>
  <si>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</si>
  <si>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</si>
  <si>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</si>
  <si>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</si>
  <si>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</si>
  <si>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</si>
  <si>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</si>
  <si>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</si>
  <si>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</si>
  <si>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</si>
  <si>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</si>
  <si>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</si>
  <si>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</si>
  <si>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</si>
  <si>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</si>
  <si>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</si>
  <si>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</si>
  <si>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</si>
  <si>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</si>
  <si>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</si>
  <si>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</si>
  <si>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</si>
  <si>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</si>
  <si>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</si>
  <si>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</si>
  <si>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</si>
  <si>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</si>
  <si>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</si>
  <si>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</si>
  <si>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</si>
  <si>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</si>
  <si>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</si>
  <si>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</si>
  <si>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</si>
  <si>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</si>
  <si>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</si>
  <si>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</si>
  <si>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</si>
  <si>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</si>
  <si>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</si>
  <si>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</si>
  <si>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</si>
  <si>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</si>
  <si>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</si>
  <si>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</si>
  <si>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</si>
  <si>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</si>
  <si>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</si>
  <si>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</si>
  <si>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</si>
  <si>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</si>
  <si>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</si>
  <si>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</si>
  <si>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</si>
  <si>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</si>
  <si>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</si>
  <si>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</si>
  <si>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</si>
  <si>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</si>
  <si>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</si>
  <si>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</si>
  <si>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</si>
  <si>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</si>
  <si>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</si>
  <si>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</si>
  <si>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</si>
  <si>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</si>
  <si>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</si>
  <si>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</si>
  <si>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</si>
  <si>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</si>
  <si>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</si>
  <si>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</si>
  <si>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</si>
  <si>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</si>
  <si>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</si>
  <si>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</si>
  <si>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</si>
  <si>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</si>
  <si>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</si>
  <si>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</si>
  <si>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</si>
  <si>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</si>
  <si>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</si>
  <si>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</si>
  <si>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</si>
  <si>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</si>
  <si>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</si>
  <si>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</si>
  <si>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</si>
  <si>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</si>
  <si>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</si>
  <si>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</si>
  <si>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</si>
  <si>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</si>
  <si>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</si>
  <si>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</si>
  <si>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</si>
  <si>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</si>
  <si>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</si>
  <si>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</si>
  <si>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</si>
  <si>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</si>
  <si>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</si>
  <si>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</si>
  <si>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</si>
  <si>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</si>
  <si>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</si>
  <si>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</si>
  <si>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</si>
  <si>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</si>
  <si>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</si>
  <si>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</si>
  <si>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</si>
  <si>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</si>
  <si>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</si>
  <si>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</si>
  <si>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</si>
  <si>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</si>
  <si>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</si>
  <si>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</si>
  <si>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</si>
  <si>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</si>
  <si>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</si>
  <si>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</si>
  <si>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</si>
  <si>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</si>
  <si>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</si>
  <si>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</si>
  <si>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</si>
  <si>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</si>
  <si>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</si>
  <si>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</si>
  <si>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</si>
  <si>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</si>
  <si>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</si>
  <si>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</si>
  <si>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</si>
  <si>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</si>
  <si>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</si>
  <si>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</si>
  <si>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</si>
  <si>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</si>
  <si>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</si>
  <si>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</si>
  <si>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</si>
  <si>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</si>
  <si>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</si>
  <si>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</si>
  <si>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</si>
  <si>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</si>
  <si>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</si>
  <si>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</si>
  <si>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</si>
  <si>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</si>
  <si>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</si>
  <si>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</si>
  <si>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</si>
  <si>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</si>
  <si>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</si>
  <si>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</si>
  <si>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</si>
  <si>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</si>
  <si>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</si>
  <si>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</si>
  <si>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</si>
  <si>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</si>
  <si>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</si>
  <si>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</si>
  <si>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</si>
  <si>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</si>
  <si>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</si>
  <si>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</si>
  <si>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</si>
  <si>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</si>
  <si>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</si>
  <si>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</si>
  <si>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</si>
  <si>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</si>
  <si>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</si>
  <si>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</si>
  <si>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</si>
  <si>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</si>
  <si>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</si>
  <si>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</si>
  <si>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</si>
  <si>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</si>
  <si>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</si>
  <si>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</si>
  <si>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</si>
  <si>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</si>
  <si>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</si>
  <si>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</si>
  <si>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</si>
  <si>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</si>
  <si>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</si>
  <si>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</si>
  <si>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</si>
  <si>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</si>
  <si>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</si>
  <si>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</si>
  <si>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</si>
  <si>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</si>
  <si>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</si>
  <si>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</si>
  <si>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</si>
  <si>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</si>
  <si>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</si>
  <si>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</si>
  <si>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</si>
  <si>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</si>
  <si>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</si>
  <si>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</si>
  <si>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</si>
  <si>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</si>
  <si>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</si>
  <si>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</si>
  <si>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</si>
  <si>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</si>
  <si>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</si>
  <si>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</si>
  <si>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</si>
  <si>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</si>
  <si>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</si>
  <si>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</si>
  <si>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</si>
  <si>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</si>
  <si>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</si>
  <si>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</si>
  <si>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</si>
  <si>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</si>
  <si>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</si>
  <si>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</si>
  <si>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</si>
  <si>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</si>
  <si>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</si>
  <si>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</si>
  <si>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</si>
  <si>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</si>
  <si>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</si>
  <si>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</si>
  <si>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</si>
  <si>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</si>
  <si>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</si>
  <si>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</si>
  <si>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</si>
  <si>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</si>
  <si>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</si>
  <si>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</si>
  <si>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</si>
  <si>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</si>
  <si>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</si>
  <si>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</si>
  <si>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</si>
  <si>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</si>
  <si>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</si>
  <si>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</si>
  <si>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</si>
  <si>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</si>
  <si>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</si>
  <si>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</si>
  <si>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</si>
  <si>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</si>
  <si>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</si>
  <si>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</si>
  <si>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</si>
  <si>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</si>
  <si>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</si>
  <si>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</si>
  <si>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</si>
  <si>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</si>
  <si>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</si>
  <si>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</si>
  <si>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</si>
  <si>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</si>
  <si>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</si>
  <si>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</si>
  <si>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</si>
  <si>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</si>
  <si>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</si>
  <si>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</si>
  <si>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</si>
  <si>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</si>
  <si>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</si>
  <si>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</si>
  <si>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</si>
  <si>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</si>
  <si>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</si>
  <si>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</si>
  <si>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</si>
  <si>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</si>
  <si>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</si>
  <si>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</si>
  <si>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</si>
  <si>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</si>
  <si>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</si>
  <si>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</si>
  <si>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</si>
  <si>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</si>
  <si>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</si>
  <si>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</si>
  <si>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</si>
  <si>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</si>
  <si>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</si>
  <si>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</si>
  <si>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</si>
  <si>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</si>
  <si>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</si>
  <si>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</si>
  <si>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</si>
  <si>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</si>
  <si>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</si>
  <si>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</si>
  <si>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</si>
  <si>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</si>
  <si>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</si>
  <si>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</si>
  <si>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</si>
  <si>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</si>
  <si>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</si>
  <si>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</si>
  <si>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</si>
  <si>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</si>
  <si>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</si>
  <si>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</si>
  <si>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</si>
  <si>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</si>
  <si>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</si>
  <si>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</si>
  <si>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</si>
  <si>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</si>
  <si>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</si>
  <si>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</si>
  <si>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</si>
  <si>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</si>
  <si>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</si>
  <si>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</si>
  <si>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</si>
  <si>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</si>
  <si>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</si>
  <si>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</si>
  <si>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</si>
  <si>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</si>
  <si>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</si>
  <si>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</si>
  <si>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</si>
  <si>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</si>
  <si>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</si>
  <si>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</si>
  <si>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</si>
  <si>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</si>
  <si>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</si>
  <si>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</si>
  <si>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</si>
  <si>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</si>
  <si>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</si>
  <si>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</si>
  <si>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</si>
  <si>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</si>
  <si>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</si>
  <si>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</si>
  <si>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</si>
  <si>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</si>
  <si>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</si>
  <si>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</si>
  <si>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</si>
  <si>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</si>
  <si>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</si>
  <si>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</si>
  <si>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</si>
  <si>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</si>
  <si>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</si>
  <si>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</si>
  <si>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</si>
  <si>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</si>
  <si>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</si>
  <si>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</si>
  <si>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</si>
  <si>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</si>
  <si>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</si>
  <si>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</si>
  <si>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</si>
  <si>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</si>
  <si>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</si>
  <si>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</si>
  <si>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</si>
  <si>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</si>
  <si>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</si>
  <si>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</si>
  <si>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</si>
  <si>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</si>
  <si>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</si>
  <si>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</si>
  <si>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</si>
  <si>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</si>
  <si>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</si>
  <si>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</si>
  <si>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</si>
  <si>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</si>
  <si>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</si>
  <si>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</si>
  <si>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</si>
  <si>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</si>
  <si>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</si>
  <si>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</si>
  <si>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</si>
  <si>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</si>
  <si>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</si>
  <si>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</si>
  <si>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</si>
  <si>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</si>
  <si>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</si>
  <si>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</si>
  <si>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</si>
  <si>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</si>
  <si>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</si>
  <si>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</si>
  <si>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</si>
  <si>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</si>
  <si>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</si>
  <si>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</si>
  <si>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</si>
  <si>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</si>
  <si>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</si>
  <si>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</si>
  <si>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</si>
  <si>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</si>
  <si>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</si>
  <si>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</si>
  <si>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</si>
  <si>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</si>
  <si>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</si>
  <si>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</si>
  <si>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</si>
  <si>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</si>
  <si>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</si>
  <si>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</si>
  <si>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</si>
  <si>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</si>
  <si>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</si>
  <si>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</si>
  <si>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</si>
  <si>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</si>
  <si>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</si>
  <si>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</si>
  <si>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</si>
  <si>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</si>
  <si>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</si>
  <si>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</si>
  <si>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</si>
  <si>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</si>
  <si>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</si>
  <si>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</si>
  <si>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</si>
  <si>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</si>
  <si>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</si>
  <si>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</si>
  <si>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</si>
  <si>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</si>
  <si>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</si>
  <si>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</si>
  <si>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</si>
  <si>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</si>
  <si>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</si>
  <si>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</si>
  <si>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</si>
  <si>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</si>
  <si>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</si>
  <si>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</si>
  <si>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</si>
  <si>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</si>
  <si>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</si>
  <si>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</si>
  <si>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</si>
  <si>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</si>
  <si>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</si>
  <si>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</si>
  <si>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</si>
  <si>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</si>
  <si>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</si>
  <si>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</si>
  <si>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</si>
  <si>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</si>
  <si>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</si>
  <si>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</si>
  <si>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</si>
  <si>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</si>
  <si>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</si>
  <si>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</si>
  <si>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</si>
  <si>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</si>
  <si>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</si>
  <si>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</si>
  <si>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</si>
  <si>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</si>
  <si>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</si>
  <si>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</si>
  <si>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</si>
  <si>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</si>
  <si>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</si>
  <si>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</si>
  <si>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</si>
  <si>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</si>
  <si>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</si>
  <si>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</si>
  <si>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</si>
  <si>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</si>
  <si>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</si>
  <si>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</si>
  <si>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</si>
  <si>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</si>
  <si>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</si>
  <si>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</si>
  <si>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</si>
  <si>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</si>
  <si>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</si>
  <si>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</si>
  <si>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</si>
  <si>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</si>
  <si>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</si>
  <si>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</si>
  <si>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</si>
  <si>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</si>
  <si>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</si>
  <si>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</si>
  <si>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</si>
  <si>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</si>
  <si>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</si>
  <si>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</si>
  <si>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</si>
  <si>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</si>
  <si>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</si>
  <si>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</si>
  <si>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</si>
  <si>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</si>
  <si>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</si>
  <si>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</si>
  <si>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</si>
  <si>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</si>
  <si>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</si>
  <si>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</si>
  <si>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</si>
  <si>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</si>
  <si>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</si>
  <si>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</si>
  <si>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</si>
  <si>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</si>
  <si>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</si>
  <si>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</si>
  <si>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</si>
  <si>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</si>
  <si>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</si>
  <si>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</si>
  <si>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</si>
  <si>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</si>
  <si>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</si>
  <si>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</si>
  <si>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</si>
  <si>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</si>
  <si>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</si>
  <si>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</si>
  <si>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</si>
  <si>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</si>
  <si>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</si>
  <si>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</si>
  <si>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</si>
  <si>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</si>
  <si>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</si>
  <si>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</si>
  <si>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</si>
  <si>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</si>
  <si>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</si>
  <si>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</si>
  <si>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</si>
  <si>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</si>
  <si>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</si>
  <si>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</si>
  <si>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</si>
  <si>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</si>
  <si>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</si>
  <si>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</si>
  <si>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</si>
  <si>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</si>
  <si>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</si>
  <si>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</si>
  <si>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</si>
  <si>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</si>
  <si>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</si>
  <si>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</si>
  <si>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</si>
  <si>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</si>
  <si>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</si>
  <si>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</si>
  <si>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</si>
  <si>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</si>
  <si>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</si>
  <si>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</si>
  <si>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</si>
  <si>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</si>
  <si>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</si>
  <si>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</si>
  <si>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</si>
  <si>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</si>
  <si>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</si>
  <si>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</si>
  <si>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</si>
  <si>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</si>
  <si>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</si>
  <si>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</si>
  <si>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</si>
  <si>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</si>
  <si>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</si>
  <si>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</si>
  <si>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</si>
  <si>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</si>
  <si>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</si>
  <si>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</si>
  <si>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</si>
  <si>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</si>
  <si>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</si>
  <si>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</si>
  <si>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</si>
  <si>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</si>
  <si>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</si>
  <si>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</si>
  <si>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</si>
  <si>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</si>
  <si>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</si>
  <si>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</si>
  <si>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</si>
  <si>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</si>
  <si>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</si>
  <si>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</si>
  <si>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</si>
  <si>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</si>
  <si>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</si>
  <si>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</si>
  <si>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</si>
  <si>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</si>
  <si>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</si>
  <si>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</si>
  <si>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</si>
  <si>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</si>
  <si>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</si>
  <si>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</si>
  <si>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</si>
  <si>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</si>
  <si>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</si>
  <si>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</si>
  <si>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</si>
  <si>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</si>
  <si>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</si>
  <si>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</si>
  <si>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</si>
  <si>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</si>
  <si>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</si>
  <si>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</si>
  <si>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</si>
  <si>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</si>
  <si>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</si>
  <si>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</si>
  <si>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</si>
  <si>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</si>
  <si>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</si>
  <si>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</si>
  <si>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</si>
  <si>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</si>
  <si>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</si>
  <si>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</si>
  <si>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</si>
  <si>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</si>
  <si>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</si>
  <si>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</si>
  <si>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</si>
  <si>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</si>
  <si>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</si>
  <si>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</si>
  <si>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</si>
  <si>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</si>
  <si>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</si>
  <si>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</si>
  <si>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</si>
  <si>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</si>
  <si>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</si>
  <si>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</si>
  <si>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</si>
  <si>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</si>
  <si>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</si>
  <si>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</si>
  <si>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</si>
  <si>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</si>
  <si>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</si>
  <si>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</si>
  <si>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</si>
  <si>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</si>
  <si>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</si>
  <si>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</si>
  <si>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</si>
  <si>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</si>
  <si>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</si>
  <si>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</si>
  <si>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</si>
  <si>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</si>
  <si>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</si>
  <si>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</si>
  <si>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</si>
  <si>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</si>
  <si>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</si>
  <si>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</si>
  <si>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</si>
  <si>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</si>
  <si>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</si>
  <si>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</si>
  <si>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</si>
  <si>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</si>
  <si>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</si>
  <si>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</si>
  <si>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</si>
  <si>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</si>
  <si>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</si>
  <si>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</si>
  <si>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</si>
  <si>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</si>
  <si>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</si>
  <si>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</si>
  <si>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</si>
  <si>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</si>
  <si>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</si>
  <si>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</si>
  <si>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</si>
  <si>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</si>
  <si>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</si>
  <si>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</si>
  <si>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</si>
  <si>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</si>
  <si>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</si>
  <si>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</si>
  <si>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</si>
  <si>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</si>
  <si>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</si>
  <si>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</si>
  <si>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</si>
  <si>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</si>
  <si>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</si>
  <si>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</si>
  <si>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</si>
  <si>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</si>
  <si>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</si>
  <si>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</si>
  <si>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</si>
  <si>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</si>
  <si>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</si>
  <si>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</si>
  <si>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</si>
  <si>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</si>
  <si>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</si>
  <si>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</si>
  <si>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</si>
  <si>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</si>
  <si>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</si>
  <si>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</si>
  <si>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</si>
  <si>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</si>
  <si>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</si>
  <si>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</si>
  <si>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</si>
  <si>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</si>
  <si>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</si>
  <si>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</si>
  <si>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</si>
  <si>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</si>
  <si>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</si>
  <si>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</si>
  <si>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</si>
  <si>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</si>
  <si>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</si>
  <si>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</si>
  <si>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</si>
  <si>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</si>
  <si>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</si>
  <si>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</si>
  <si>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</si>
  <si>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</si>
  <si>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</si>
  <si>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</si>
  <si>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</si>
  <si>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</si>
  <si>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</si>
  <si>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</si>
  <si>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</si>
  <si>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</si>
  <si>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</si>
  <si>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</si>
  <si>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</si>
  <si>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</si>
  <si>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</si>
  <si>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</si>
  <si>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</si>
  <si>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</si>
  <si>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</si>
  <si>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</si>
  <si>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</si>
  <si>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</si>
  <si>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</si>
  <si>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</si>
  <si>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</si>
  <si>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</si>
  <si>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</si>
  <si>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</si>
  <si>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</si>
  <si>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</si>
  <si>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</si>
  <si>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</si>
  <si>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</si>
  <si>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</si>
  <si>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</si>
  <si>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</si>
  <si>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</si>
  <si>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</si>
  <si>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</si>
  <si>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</si>
  <si>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</si>
  <si>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</si>
  <si>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</si>
  <si>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</si>
  <si>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</si>
  <si>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</si>
  <si>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</si>
  <si>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</si>
  <si>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</si>
  <si>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</si>
  <si>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</si>
  <si>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</si>
  <si>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</si>
  <si>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</si>
  <si>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</si>
  <si>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</si>
  <si>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</si>
  <si>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</si>
  <si>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</si>
  <si>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</si>
  <si>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</si>
  <si>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</si>
  <si>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</si>
  <si>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</si>
  <si>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</si>
  <si>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</si>
  <si>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</si>
  <si>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</si>
  <si>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</si>
  <si>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</si>
  <si>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</si>
  <si>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</si>
  <si>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</si>
  <si>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</si>
  <si>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</si>
  <si>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</si>
  <si>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</si>
  <si>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</si>
  <si>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</si>
  <si>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</si>
  <si>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</si>
  <si>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</si>
  <si>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</si>
  <si>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</si>
  <si>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</si>
  <si>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</si>
  <si>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</si>
  <si>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</si>
  <si>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</si>
  <si>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</si>
  <si>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</si>
  <si>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</si>
  <si>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</si>
  <si>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</si>
  <si>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</si>
  <si>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</si>
  <si>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</si>
  <si>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</si>
  <si>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</si>
  <si>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</si>
  <si>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</si>
  <si>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</si>
  <si>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</si>
  <si>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</si>
  <si>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</si>
  <si>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</si>
  <si>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</si>
  <si>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</si>
  <si>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</si>
  <si>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</si>
  <si>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</si>
  <si>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</si>
  <si>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</si>
  <si>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</si>
  <si>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</si>
  <si>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</si>
  <si>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</si>
  <si>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</si>
  <si>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</si>
  <si>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</si>
  <si>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</si>
  <si>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</si>
  <si>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</si>
  <si>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</si>
  <si>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</si>
  <si>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</si>
  <si>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</si>
  <si>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</si>
  <si>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</si>
  <si>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</si>
  <si>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</si>
  <si>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</si>
  <si>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</si>
  <si>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</si>
  <si>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</si>
  <si>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</si>
  <si>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</si>
  <si>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</si>
  <si>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</si>
  <si>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</si>
  <si>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</si>
  <si>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</si>
  <si>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</si>
  <si>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</si>
  <si>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</si>
  <si>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</si>
  <si>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</si>
  <si>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</si>
  <si>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</si>
  <si>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</si>
  <si>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</si>
  <si>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</si>
  <si>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</si>
  <si>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</si>
  <si>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</si>
  <si>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</si>
  <si>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</si>
  <si>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</si>
  <si>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</si>
  <si>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</si>
  <si>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</si>
  <si>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</si>
  <si>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</si>
  <si>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</si>
  <si>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</si>
  <si>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</si>
  <si>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</si>
  <si>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</si>
  <si>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</si>
  <si>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</si>
  <si>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</si>
  <si>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</si>
  <si>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</si>
  <si>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</si>
  <si>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</si>
  <si>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</si>
  <si>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</si>
  <si>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</si>
  <si>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</si>
  <si>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</si>
  <si>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</si>
  <si>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</si>
  <si>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</si>
  <si>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</si>
  <si>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</si>
  <si>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</si>
  <si>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</si>
  <si>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</si>
  <si>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</si>
  <si>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</si>
  <si>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</si>
  <si>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</si>
  <si>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</si>
  <si>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</si>
  <si>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</si>
  <si>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</si>
  <si>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</si>
  <si>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</si>
  <si>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</si>
  <si>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</si>
  <si>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</si>
  <si>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</si>
  <si>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</si>
  <si>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</si>
  <si>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</si>
  <si>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</si>
  <si>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</si>
  <si>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</si>
  <si>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</si>
  <si>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</si>
  <si>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</si>
  <si>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</si>
  <si>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</si>
  <si>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</si>
  <si>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</si>
  <si>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</si>
  <si>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</si>
  <si>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</si>
  <si>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</si>
  <si>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</si>
  <si>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</si>
  <si>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</si>
  <si>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</si>
  <si>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</si>
  <si>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</si>
  <si>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</si>
  <si>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</si>
  <si>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</si>
  <si>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</si>
  <si>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</si>
  <si>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</si>
  <si>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</si>
  <si>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</si>
  <si>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</si>
  <si>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</si>
  <si>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</si>
  <si>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</si>
  <si>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</si>
  <si>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</si>
  <si>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</si>
  <si>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</si>
  <si>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</si>
  <si>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</si>
  <si>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</si>
  <si>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</si>
  <si>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</si>
  <si>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</si>
  <si>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</si>
  <si>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</si>
  <si>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</si>
  <si>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</si>
  <si>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</si>
  <si>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</si>
  <si>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</si>
  <si>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</si>
  <si>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</si>
  <si>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</si>
  <si>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</si>
  <si>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</si>
  <si>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</si>
  <si>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</si>
  <si>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</si>
  <si>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</si>
  <si>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</si>
  <si>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</si>
  <si>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</si>
  <si>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</si>
  <si>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</si>
  <si>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</si>
  <si>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</si>
  <si>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</si>
  <si>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</si>
  <si>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</si>
  <si>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</si>
  <si>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</si>
  <si>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</si>
  <si>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</si>
  <si>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</si>
  <si>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</si>
  <si>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</si>
  <si>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</si>
  <si>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</si>
  <si>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</si>
  <si>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</si>
  <si>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</si>
  <si>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</si>
  <si>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</si>
  <si>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</si>
  <si>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</si>
  <si>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</si>
  <si>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</si>
  <si>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</si>
  <si>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</si>
  <si>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</si>
  <si>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</si>
  <si>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</si>
  <si>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</si>
  <si>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</si>
  <si>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</si>
  <si>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</si>
  <si>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</si>
  <si>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</si>
  <si>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</si>
  <si>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</si>
  <si>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</si>
  <si>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</si>
  <si>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</si>
  <si>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</si>
  <si>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</si>
  <si>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</si>
  <si>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</si>
  <si>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</si>
  <si>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</si>
  <si>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</si>
  <si>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</si>
  <si>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</si>
  <si>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</si>
  <si>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</si>
  <si>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</si>
  <si>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</si>
  <si>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</si>
  <si>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</si>
  <si>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</si>
  <si>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</si>
  <si>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</si>
  <si>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</si>
  <si>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</si>
  <si>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</si>
  <si>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</si>
  <si>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</si>
  <si>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</si>
  <si>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</si>
  <si>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</si>
  <si>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</si>
  <si>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</si>
  <si>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</si>
  <si>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</si>
  <si>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</si>
  <si>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</si>
  <si>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</si>
  <si>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</si>
  <si>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</si>
  <si>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</si>
  <si>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</si>
  <si>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</si>
  <si>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</si>
  <si>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</si>
  <si>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</si>
  <si>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</si>
  <si>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</si>
  <si>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</si>
  <si>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</si>
  <si>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</si>
  <si>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</si>
  <si>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</si>
  <si>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</si>
  <si>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</si>
  <si>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</si>
  <si>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</si>
  <si>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</si>
  <si>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</si>
  <si>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</si>
  <si>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</si>
  <si>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</si>
  <si>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</si>
  <si>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</si>
  <si>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</si>
  <si>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</si>
  <si>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</si>
  <si>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</si>
  <si>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</si>
  <si>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</si>
  <si>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</si>
  <si>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</si>
  <si>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</si>
  <si>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</si>
  <si>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</si>
  <si>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</si>
  <si>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</si>
  <si>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</si>
  <si>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</si>
  <si>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</si>
  <si>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</si>
  <si>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</si>
  <si>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</si>
  <si>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</si>
  <si>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</si>
  <si>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</si>
  <si>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</si>
  <si>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</si>
  <si>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</si>
  <si>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</si>
  <si>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</si>
  <si>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</si>
  <si>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</si>
  <si>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</si>
  <si>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</si>
  <si>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</si>
  <si>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</si>
  <si>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</si>
  <si>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</si>
  <si>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</si>
  <si>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</si>
  <si>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</si>
  <si>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</si>
  <si>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</si>
  <si>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</si>
  <si>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</si>
  <si>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</si>
  <si>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</si>
  <si>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</si>
  <si>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</si>
  <si>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</si>
  <si>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</si>
  <si>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</si>
  <si>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</si>
  <si>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</si>
  <si>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</si>
  <si>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</si>
  <si>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</si>
  <si>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</si>
  <si>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</si>
  <si>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</si>
  <si>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</si>
  <si>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</si>
  <si>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</si>
  <si>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</si>
  <si>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</si>
  <si>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</si>
  <si>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</si>
  <si>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</si>
  <si>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</si>
  <si>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</si>
  <si>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</si>
  <si>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</si>
  <si>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</si>
  <si>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</si>
  <si>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</si>
  <si>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</si>
  <si>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</si>
  <si>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</si>
  <si>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</si>
  <si>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</si>
  <si>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</si>
  <si>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</si>
  <si>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</si>
  <si>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</si>
  <si>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</si>
  <si>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</si>
  <si>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</si>
  <si>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</si>
  <si>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</si>
  <si>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</si>
  <si>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</si>
  <si>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</si>
  <si>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</si>
  <si>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</si>
  <si>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</si>
  <si>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</si>
  <si>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</si>
  <si>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</si>
  <si>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</si>
  <si>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</si>
  <si>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</si>
  <si>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</si>
  <si>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</si>
  <si>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</si>
  <si>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</si>
  <si>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</si>
  <si>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</si>
  <si>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</si>
  <si>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</si>
  <si>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</si>
  <si>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</si>
  <si>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</si>
  <si>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</si>
  <si>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</si>
  <si>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</si>
  <si>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</si>
  <si>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</si>
  <si>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</si>
  <si>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</si>
  <si>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</si>
  <si>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</si>
  <si>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</si>
  <si>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</si>
  <si>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</si>
  <si>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</si>
  <si>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</si>
  <si>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</si>
  <si>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</si>
  <si>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</si>
  <si>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</si>
  <si>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</si>
  <si>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</si>
  <si>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</si>
  <si>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</si>
  <si>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</si>
  <si>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</si>
  <si>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</si>
  <si>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</si>
  <si>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</si>
  <si>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</si>
  <si>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</si>
  <si>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</si>
  <si>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</si>
  <si>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</si>
  <si>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</si>
  <si>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</si>
  <si>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</si>
  <si>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</si>
  <si>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</si>
  <si>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</si>
  <si>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</si>
  <si>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</si>
  <si>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</si>
  <si>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</si>
  <si>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</si>
  <si>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</si>
  <si>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</si>
  <si>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</si>
  <si>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</si>
  <si>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</si>
  <si>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</si>
  <si>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</si>
  <si>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</si>
  <si>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</si>
  <si>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</si>
  <si>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</si>
  <si>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</si>
  <si>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</si>
  <si>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</si>
  <si>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</si>
  <si>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</si>
  <si>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</si>
  <si>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</si>
  <si>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</si>
  <si>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</si>
  <si>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</si>
  <si>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</si>
  <si>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</si>
  <si>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</si>
  <si>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</si>
  <si>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</si>
  <si>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</si>
  <si>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</si>
  <si>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</si>
  <si>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</si>
  <si>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</si>
  <si>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</si>
  <si>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</si>
  <si>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</si>
  <si>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</si>
  <si>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</si>
  <si>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</si>
  <si>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</si>
  <si>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</si>
  <si>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</si>
  <si>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</si>
  <si>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</si>
  <si>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</si>
  <si>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</si>
  <si>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</si>
  <si>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</si>
  <si>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</si>
  <si>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</si>
  <si>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</si>
  <si>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</si>
  <si>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</si>
  <si>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</si>
  <si>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</si>
  <si>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</si>
  <si>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</si>
  <si>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</si>
  <si>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</si>
  <si>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</si>
  <si>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</si>
  <si>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</si>
  <si>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</si>
  <si>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</si>
  <si>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</si>
  <si>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</si>
  <si>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</si>
  <si>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</si>
  <si>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</si>
  <si>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</si>
  <si>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</si>
  <si>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</si>
  <si>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</si>
  <si>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</si>
  <si>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</si>
  <si>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</si>
  <si>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</si>
  <si>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</si>
  <si>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</si>
  <si>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</si>
  <si>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</si>
  <si>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</si>
  <si>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</si>
  <si>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</si>
  <si>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</si>
  <si>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</si>
  <si>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</si>
  <si>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</si>
  <si>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</si>
  <si>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</si>
  <si>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</si>
  <si>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</si>
  <si>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</si>
  <si>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</si>
  <si>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</si>
  <si>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</si>
  <si>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</si>
  <si>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</si>
  <si>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</si>
  <si>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</si>
  <si>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</si>
  <si>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</si>
  <si>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</si>
  <si>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</si>
  <si>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</si>
  <si>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</si>
  <si>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</si>
  <si>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</si>
  <si>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</si>
  <si>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</si>
  <si>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</si>
  <si>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</si>
  <si>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</si>
  <si>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</si>
  <si>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</si>
  <si>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</si>
  <si>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</si>
  <si>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</si>
  <si>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</si>
  <si>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</si>
  <si>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</si>
  <si>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</si>
  <si>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</si>
  <si>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</si>
  <si>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</si>
  <si>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</si>
  <si>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</si>
  <si>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</si>
  <si>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</si>
  <si>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</si>
  <si>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</si>
  <si>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</si>
  <si>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</si>
  <si>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</si>
  <si>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</si>
  <si>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</si>
  <si>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</si>
  <si>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</si>
  <si>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</si>
  <si>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</si>
  <si>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</si>
  <si>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</si>
  <si>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</si>
  <si>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</si>
  <si>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</si>
  <si>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</si>
  <si>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</si>
  <si>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</si>
  <si>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</si>
  <si>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</si>
  <si>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</si>
  <si>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</si>
  <si>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</si>
  <si>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</si>
  <si>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</si>
  <si>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</si>
  <si>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</si>
  <si>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</si>
  <si>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</si>
  <si>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</si>
  <si>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</si>
  <si>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</si>
  <si>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</si>
  <si>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</si>
  <si>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</si>
  <si>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</si>
  <si>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</si>
  <si>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</si>
  <si>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</si>
  <si>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</si>
  <si>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</si>
  <si>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</si>
  <si>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</si>
  <si>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</si>
  <si>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</si>
  <si>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</si>
  <si>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</si>
  <si>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</si>
  <si>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</si>
  <si>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</si>
  <si>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</si>
  <si>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</si>
  <si>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</si>
  <si>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</si>
  <si>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</si>
  <si>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</si>
  <si>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</si>
  <si>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</si>
  <si>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</si>
  <si>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</si>
  <si>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</si>
  <si>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</si>
  <si>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</si>
  <si>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</si>
  <si>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</si>
  <si>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</si>
  <si>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</si>
  <si>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</si>
  <si>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</si>
  <si>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</si>
  <si>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</si>
  <si>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</si>
  <si>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</si>
  <si>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</si>
  <si>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</si>
  <si>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</si>
  <si>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</si>
  <si>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</si>
  <si>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</si>
  <si>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</si>
  <si>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</si>
  <si>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</si>
  <si>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</si>
  <si>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</si>
  <si>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</si>
  <si>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</si>
  <si>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</si>
  <si>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</si>
  <si>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</si>
  <si>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</si>
  <si>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</si>
  <si>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</si>
  <si>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</si>
  <si>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</si>
  <si>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</si>
  <si>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</si>
  <si>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</si>
  <si>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</si>
  <si>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</si>
  <si>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</si>
  <si>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</si>
  <si>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</si>
  <si>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</si>
  <si>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</si>
  <si>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</si>
  <si>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</si>
  <si>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</si>
  <si>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</si>
  <si>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</si>
  <si>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</si>
  <si>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</si>
  <si>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</si>
  <si>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</si>
  <si>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</si>
  <si>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</si>
  <si>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</si>
  <si>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</si>
  <si>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</si>
  <si>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</si>
  <si>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</si>
  <si>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</si>
  <si>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</si>
  <si>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</si>
  <si>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</si>
  <si>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</si>
  <si>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</si>
  <si>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</si>
  <si>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</si>
  <si>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</si>
  <si>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</si>
  <si>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</si>
  <si>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</si>
  <si>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</si>
  <si>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</si>
  <si>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</si>
  <si>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</si>
  <si>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</si>
  <si>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</si>
  <si>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</si>
  <si>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</si>
  <si>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</si>
  <si>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</si>
  <si>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</si>
  <si>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</si>
  <si>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</si>
  <si>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</si>
  <si>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</si>
  <si>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</si>
  <si>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</si>
  <si>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</si>
  <si>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</si>
  <si>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</si>
  <si>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</si>
  <si>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</si>
  <si>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</si>
  <si>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</si>
  <si>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</si>
  <si>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</si>
  <si>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</si>
  <si>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</si>
  <si>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</si>
  <si>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</si>
  <si>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</si>
  <si>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</si>
  <si>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</si>
  <si>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</si>
  <si>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</si>
  <si>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</si>
  <si>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</si>
  <si>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</si>
  <si>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</si>
  <si>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</si>
  <si>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</si>
  <si>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</si>
  <si>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</si>
  <si>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</si>
  <si>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</si>
  <si>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</si>
  <si>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</si>
  <si>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</si>
  <si>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</si>
  <si>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</si>
  <si>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</si>
  <si>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</si>
  <si>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</si>
  <si>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</si>
  <si>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</si>
  <si>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</si>
  <si>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</si>
  <si>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</si>
  <si>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</si>
  <si>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</si>
  <si>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</si>
  <si>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</si>
  <si>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</si>
  <si>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</si>
  <si>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</si>
  <si>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</si>
  <si>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</si>
  <si>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</si>
  <si>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</si>
  <si>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</si>
  <si>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</si>
  <si>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</si>
  <si>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</si>
  <si>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</si>
  <si>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</si>
  <si>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</si>
  <si>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</si>
  <si>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</si>
  <si>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</si>
  <si>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</si>
  <si>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</si>
  <si>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</si>
  <si>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</si>
  <si>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</si>
  <si>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</si>
  <si>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</si>
  <si>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</si>
  <si>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</si>
  <si>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</si>
  <si>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</si>
  <si>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</si>
  <si>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</si>
  <si>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</si>
  <si>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</si>
  <si>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</si>
  <si>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</si>
  <si>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</si>
  <si>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</si>
  <si>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</si>
  <si>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</si>
  <si>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</si>
  <si>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</si>
  <si>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</si>
  <si>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</si>
  <si>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</si>
  <si>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</si>
  <si>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</si>
  <si>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</si>
  <si>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</si>
  <si>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</si>
  <si>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</si>
  <si>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</si>
  <si>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</si>
  <si>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</si>
  <si>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</si>
  <si>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</si>
  <si>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</si>
  <si>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</si>
  <si>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</si>
  <si>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</si>
  <si>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</si>
  <si>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</si>
  <si>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</si>
  <si>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</si>
  <si>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</si>
  <si>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</si>
  <si>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</si>
  <si>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</si>
  <si>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</si>
  <si>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</si>
  <si>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</si>
  <si>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</si>
  <si>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</si>
  <si>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</si>
  <si>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</si>
  <si>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</si>
  <si>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</si>
  <si>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</si>
  <si>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</si>
  <si>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</si>
  <si>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</si>
  <si>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</si>
  <si>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</si>
  <si>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</si>
  <si>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</si>
  <si>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</si>
  <si>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</si>
  <si>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</si>
  <si>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</si>
  <si>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</si>
  <si>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</si>
  <si>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</si>
  <si>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</si>
  <si>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</si>
  <si>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</si>
  <si>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</si>
  <si>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</si>
  <si>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</si>
  <si>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</si>
  <si>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</si>
  <si>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</si>
  <si>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</si>
  <si>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</si>
  <si>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</si>
  <si>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</si>
  <si>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</si>
  <si>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</si>
  <si>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</si>
  <si>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</si>
  <si>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</si>
  <si>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</si>
  <si>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</si>
  <si>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</si>
  <si>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</si>
  <si>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</si>
  <si>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</si>
  <si>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</si>
  <si>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</si>
  <si>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</si>
  <si>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</si>
  <si>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</si>
  <si>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</si>
  <si>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</si>
  <si>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</si>
  <si>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</si>
  <si>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</si>
  <si>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</si>
  <si>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</si>
  <si>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</si>
  <si>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</si>
  <si>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</si>
  <si>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</si>
  <si>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</si>
  <si>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</si>
  <si>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</si>
  <si>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</si>
  <si>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</si>
  <si>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</si>
  <si>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</si>
  <si>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</si>
  <si>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</si>
  <si>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</si>
  <si>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</si>
  <si>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</si>
  <si>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</si>
  <si>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</si>
  <si>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</si>
  <si>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</si>
  <si>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</si>
  <si>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</si>
  <si>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</si>
  <si>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</si>
  <si>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</si>
  <si>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</si>
  <si>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</si>
  <si>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</si>
  <si>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</si>
  <si>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</si>
  <si>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</si>
  <si>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</si>
  <si>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</si>
  <si>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</si>
  <si>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</si>
  <si>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</si>
  <si>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</si>
  <si>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</si>
  <si>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</si>
  <si>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</si>
  <si>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</si>
  <si>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</si>
  <si>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</si>
  <si>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</si>
  <si>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</si>
  <si>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</si>
  <si>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</si>
  <si>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</si>
  <si>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</si>
  <si>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</si>
  <si>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</si>
  <si>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</si>
  <si>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</si>
  <si>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</si>
  <si>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</si>
  <si>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</si>
  <si>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</si>
  <si>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</si>
  <si>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</si>
  <si>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</si>
  <si>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</si>
  <si>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</si>
  <si>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</si>
  <si>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</si>
  <si>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</si>
  <si>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</si>
  <si>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</si>
  <si>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</si>
  <si>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</si>
  <si>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</si>
  <si>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</si>
  <si>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</si>
  <si>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</si>
  <si>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</si>
  <si>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</si>
  <si>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</si>
  <si>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</si>
  <si>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</si>
  <si>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</si>
  <si>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</si>
  <si>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</si>
  <si>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</si>
  <si>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</si>
  <si>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</si>
  <si>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</si>
  <si>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</si>
  <si>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</si>
  <si>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</si>
  <si>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</si>
  <si>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</si>
  <si>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</si>
  <si>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</si>
  <si>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</si>
  <si>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</si>
  <si>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</si>
  <si>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</si>
  <si>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</si>
  <si>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</si>
  <si>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</si>
  <si>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</si>
  <si>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</si>
  <si>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</si>
  <si>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</si>
  <si>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</si>
  <si>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</si>
  <si>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</si>
  <si>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</si>
  <si>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</si>
  <si>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</si>
  <si>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</si>
  <si>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</si>
  <si>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</si>
  <si>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</si>
  <si>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</si>
  <si>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</si>
  <si>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</si>
  <si>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</si>
  <si>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</si>
  <si>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</si>
  <si>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</si>
  <si>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</si>
  <si>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</si>
  <si>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</si>
  <si>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</si>
  <si>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</si>
  <si>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</si>
  <si>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</si>
  <si>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</si>
  <si>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</si>
  <si>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</si>
  <si>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</si>
  <si>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</si>
  <si>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</si>
  <si>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</si>
  <si>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</si>
  <si>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</si>
  <si>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</si>
  <si>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</si>
  <si>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</si>
  <si>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</si>
  <si>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</si>
  <si>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</si>
  <si>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</si>
  <si>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</si>
  <si>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</si>
  <si>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</si>
  <si>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</si>
  <si>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</si>
  <si>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</si>
  <si>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</si>
  <si>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</si>
  <si>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</si>
  <si>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</si>
  <si>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</si>
  <si>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</si>
  <si>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</si>
  <si>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</si>
  <si>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</si>
  <si>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</si>
  <si>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</si>
  <si>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</si>
  <si>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</si>
  <si>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</si>
  <si>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</si>
  <si>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</si>
  <si>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</si>
  <si>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</si>
  <si>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</si>
  <si>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</si>
  <si>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</si>
  <si>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</si>
  <si>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</si>
  <si>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</si>
  <si>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</si>
  <si>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</si>
  <si>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</si>
  <si>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</si>
  <si>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</si>
  <si>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</si>
  <si>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</si>
  <si>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</si>
  <si>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</si>
  <si>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</si>
  <si>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</si>
  <si>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</si>
  <si>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</si>
  <si>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</si>
  <si>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</si>
  <si>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</si>
  <si>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</si>
  <si>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</si>
  <si>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</si>
  <si>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</si>
  <si>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</si>
  <si>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</si>
  <si>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</si>
  <si>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</si>
  <si>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</si>
  <si>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</si>
  <si>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</si>
  <si>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</si>
  <si>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</si>
  <si>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</si>
  <si>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</si>
  <si>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</si>
  <si>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</si>
  <si>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</si>
  <si>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</si>
  <si>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</si>
  <si>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</si>
  <si>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</si>
  <si>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</si>
  <si>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</si>
  <si>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</si>
  <si>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</si>
  <si>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</si>
  <si>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</si>
  <si>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</si>
  <si>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</si>
  <si>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</si>
  <si>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</si>
  <si>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</si>
  <si>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</si>
  <si>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</si>
  <si>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</si>
  <si>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</si>
  <si>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</si>
  <si>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</si>
  <si>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</si>
  <si>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</si>
  <si>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</si>
  <si>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</si>
  <si>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</si>
  <si>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</si>
  <si>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</si>
  <si>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</si>
  <si>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</si>
  <si>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</si>
  <si>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</si>
  <si>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</si>
  <si>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</si>
  <si>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</si>
  <si>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</si>
  <si>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</si>
  <si>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</si>
  <si>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</si>
  <si>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</si>
  <si>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</si>
  <si>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</si>
  <si>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</si>
  <si>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</si>
  <si>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</si>
  <si>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</si>
  <si>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</si>
  <si>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</si>
  <si>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</si>
  <si>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</si>
  <si>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</si>
  <si>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</si>
  <si>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</si>
  <si>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</si>
  <si>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</si>
  <si>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</si>
  <si>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</si>
  <si>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</si>
  <si>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</si>
  <si>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</si>
  <si>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</si>
  <si>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</si>
  <si>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</si>
  <si>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</si>
  <si>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</si>
  <si>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</si>
  <si>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</si>
  <si>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</si>
  <si>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</si>
  <si>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</si>
  <si>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</si>
  <si>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</si>
  <si>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</si>
  <si>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</si>
  <si>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</si>
  <si>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</si>
  <si>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</si>
  <si>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</si>
  <si>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</si>
  <si>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</si>
  <si>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</si>
  <si>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</si>
  <si>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</si>
  <si>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</si>
  <si>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</si>
  <si>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</si>
  <si>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杉本　早紀</t>
    <rPh sb="0" eb="2">
      <t>スギモト</t>
    </rPh>
    <rPh sb="3" eb="5">
      <t>サキ</t>
    </rPh>
    <phoneticPr fontId="1"/>
  </si>
  <si>
    <t>２　法人</t>
  </si>
  <si>
    <t>５　営利法人</t>
  </si>
  <si>
    <t>ゆうげんかいしゃ　けあきかく</t>
    <phoneticPr fontId="1"/>
  </si>
  <si>
    <t>有限会社　ケア企画</t>
    <rPh sb="0" eb="4">
      <t>ユウゲンカイシャ</t>
    </rPh>
    <rPh sb="7" eb="9">
      <t>キカク</t>
    </rPh>
    <phoneticPr fontId="1"/>
  </si>
  <si>
    <t>4450002008273</t>
    <phoneticPr fontId="1"/>
  </si>
  <si>
    <t>北海道旭川市東光8条9丁目1番20</t>
    <rPh sb="0" eb="3">
      <t>ホッカイドウ</t>
    </rPh>
    <rPh sb="3" eb="8">
      <t>アサヒカワシトウコウ</t>
    </rPh>
    <rPh sb="9" eb="10">
      <t>ジョウ</t>
    </rPh>
    <rPh sb="11" eb="13">
      <t>チョウメ</t>
    </rPh>
    <rPh sb="14" eb="15">
      <t>バン</t>
    </rPh>
    <phoneticPr fontId="1"/>
  </si>
  <si>
    <t>0166</t>
    <phoneticPr fontId="1"/>
  </si>
  <si>
    <t>33</t>
    <phoneticPr fontId="1"/>
  </si>
  <si>
    <t>2525</t>
    <phoneticPr fontId="1"/>
  </si>
  <si>
    <t>2010</t>
    <phoneticPr fontId="1"/>
  </si>
  <si>
    <t>kakikaku.akari</t>
    <phoneticPr fontId="1"/>
  </si>
  <si>
    <t>iaa.itkeeper.ne.jp</t>
    <phoneticPr fontId="1"/>
  </si>
  <si>
    <t>首藤　修</t>
    <rPh sb="0" eb="2">
      <t>シュドウ</t>
    </rPh>
    <rPh sb="3" eb="4">
      <t>オサム</t>
    </rPh>
    <phoneticPr fontId="1"/>
  </si>
  <si>
    <t>代表取締役</t>
    <rPh sb="0" eb="5">
      <t>ダイヒョウトリシマリヤク</t>
    </rPh>
    <phoneticPr fontId="1"/>
  </si>
  <si>
    <t>かいごつきゆうりょうろうじんほーむあかり</t>
    <phoneticPr fontId="1"/>
  </si>
  <si>
    <t>介護付有料老人ホームあかり</t>
    <rPh sb="0" eb="7">
      <t>カイゴツキユウリョウロウジン</t>
    </rPh>
    <phoneticPr fontId="1"/>
  </si>
  <si>
    <t>北海道旭川市東光8条9丁目1番20</t>
    <rPh sb="0" eb="8">
      <t>ホッカイドウアサヒカワシトウコウ</t>
    </rPh>
    <rPh sb="9" eb="10">
      <t>ジョウ</t>
    </rPh>
    <rPh sb="11" eb="13">
      <t>チョウメ</t>
    </rPh>
    <rPh sb="14" eb="15">
      <t>バン</t>
    </rPh>
    <phoneticPr fontId="1"/>
  </si>
  <si>
    <t>旭川</t>
    <rPh sb="0" eb="2">
      <t>アサヒカワ</t>
    </rPh>
    <phoneticPr fontId="1"/>
  </si>
  <si>
    <t>電気軌道バス停（東光8-9）下車、徒歩1分</t>
    <phoneticPr fontId="1"/>
  </si>
  <si>
    <t>里　優太</t>
    <rPh sb="0" eb="1">
      <t>サト</t>
    </rPh>
    <rPh sb="2" eb="4">
      <t>ユウタ</t>
    </rPh>
    <phoneticPr fontId="1"/>
  </si>
  <si>
    <t>１　介護付（一般型特定施設入居者生活介護を提供する場合）</t>
  </si>
  <si>
    <t>0172907537</t>
    <phoneticPr fontId="1"/>
  </si>
  <si>
    <t>旭川市</t>
    <rPh sb="0" eb="3">
      <t>アサヒカワシ</t>
    </rPh>
    <phoneticPr fontId="1"/>
  </si>
  <si>
    <t>１　事業者が自ら所有する土地</t>
  </si>
  <si>
    <t>１　耐火建築物</t>
  </si>
  <si>
    <t>２　相部屋あり</t>
  </si>
  <si>
    <t>１　あり</t>
  </si>
  <si>
    <t>２　なし</t>
  </si>
  <si>
    <t>１　あり（車椅子対応）</t>
  </si>
  <si>
    <t>３　なし</t>
  </si>
  <si>
    <t>コミュニティールームに設置。</t>
    <phoneticPr fontId="1"/>
  </si>
  <si>
    <t>入居者の心身の特性を踏まえて、その有する能力に応じ、自立した日常生活を営むことができるよう入浴、排泄、食事の介助、その他の生活全般にわたる援助をさせて頂きます。関係市町村、地域の保健・医療・福祉サービスとの綿密な連携を図り総合的なサービスの提供に努めます。</t>
    <phoneticPr fontId="1"/>
  </si>
  <si>
    <t>需要と共感を大切にし、利用者様が安心して自分らしい生活を送って頂けるようサービス提供をさせて頂くことを心掛けております。</t>
    <phoneticPr fontId="1"/>
  </si>
  <si>
    <t>１　自ら実施</t>
  </si>
  <si>
    <t>○</t>
  </si>
  <si>
    <t>旭川ペインクリニック</t>
    <phoneticPr fontId="1"/>
  </si>
  <si>
    <t>旭川市4条通17丁目1553番地</t>
    <phoneticPr fontId="1"/>
  </si>
  <si>
    <t>ペインクリニック内科、麻酔科、リハビリテーション科、放射線科、内科</t>
    <phoneticPr fontId="1"/>
  </si>
  <si>
    <t>内科</t>
    <phoneticPr fontId="1"/>
  </si>
  <si>
    <t>入居者に緊急医療が必要となった場合協力要請を行う。</t>
    <phoneticPr fontId="1"/>
  </si>
  <si>
    <t>・要介護認定を得た方
・ご入居に当たり身元引受人を立てられる方</t>
    <phoneticPr fontId="1"/>
  </si>
  <si>
    <t>１ 事業者は、入居者が次の各号のいずれかに該当し、かつ、そのことが本契約を将来にわたって維持することが社会通念上著しく困難と認められる場合に、本契約を解除することがあります。
　一　入居申込書に虚偽の事項を記載する等の不正手段により入居したとき
　二　月払いの利用料その他の支払いを正当な理由なく、しばしば遅滞するとき
　三　契約書第19条の規定に違反したとき
　四　入居者の行動が、他の入居者又は職員の生命に危害を及ぼし、又はその危害　の切迫したおそれがあり、かつ施設における通常の接遇方法等ではこれを防止することができないとき
 五　入居者が入院等により、１ヶ月以上不在となることが明らかになったとき
　　　但し、退院見込みがある場合は、１ヶ月延長
六　入居者が一方的に事業所及び職員に対する苦情・拒否行動により業務上支障が生じた場合
 ２　前項の規定に基づく契約の解除の場合、事業者は次の各号に掲げる手続きを書面で行います。
　一　契約解除の通告について９０日の勧告期間をおく
　二　前号の通告に先立って入居者及び身元引受人等に弁明の機会を設ける
　三　解除勧告の予告期間中に入居者の移転先の有無について確認し、移転先がない場合には入居者や身元引受人等と協議し、移転先の確保に協力する。
 ３　上記の四号によって契約を解除する場合は、事業者は前項のほか、書面にて次の手続きを行います。
　一　医師の意見を聴く
　二　一定の観察期間をおく</t>
    <phoneticPr fontId="1"/>
  </si>
  <si>
    <t>一　入居申込書に虚偽の事項を記載する等の不正手段により入居したとき
　二　月払いの利用料その他の支払いを正当な理由なく、しばしば遅滞するとき
　三　第19条の規定に違反したとき
　四　入居者の行動が、他の入居者又は職員の生命に危害を及ぼし、又はその危害の切迫したおそれがあり、かつ施設における通常の接遇方法等ではこれを防止することができないとき
　五　入居者が入院等により、１ヶ月以上不在となることが明らかになったとき
　　　但し、退院見込みがある場合は、１ヶ月延長
　六　入居者が一方的に事業所及び職員に対する苦情・拒否行動により業務上支障が生じた場合</t>
    <phoneticPr fontId="1"/>
  </si>
  <si>
    <t>ｄ　３：１以上</t>
  </si>
  <si>
    <t>介護福祉士</t>
    <rPh sb="0" eb="5">
      <t>カイゴフクシシ</t>
    </rPh>
    <phoneticPr fontId="1"/>
  </si>
  <si>
    <t>２　建物賃貸借方式</t>
  </si>
  <si>
    <t>２　一部前払い・一部月払い方式</t>
  </si>
  <si>
    <t>１　減額なし</t>
  </si>
  <si>
    <t>なし</t>
    <phoneticPr fontId="1"/>
  </si>
  <si>
    <t>土地賃料及び建物建設費をものに設定。</t>
    <phoneticPr fontId="1"/>
  </si>
  <si>
    <t>共益費に含む。</t>
    <phoneticPr fontId="1"/>
  </si>
  <si>
    <t>諸経費、食材費を勘案し設定。
入院時は、日割り計算にて返金致します。</t>
    <phoneticPr fontId="1"/>
  </si>
  <si>
    <t>共益費として、水道費、電気料、事務管理費、人件費、共用施設の維持管理費。
電話料金は、各自自己負担。</t>
    <phoneticPr fontId="1"/>
  </si>
  <si>
    <t>介護保険サービスにより要介護状態区分ごとの利用料。（負担割合証の割合による）</t>
    <phoneticPr fontId="1"/>
  </si>
  <si>
    <t>苦情受付窓口　介護付有料老人ホームあかり</t>
    <phoneticPr fontId="1"/>
  </si>
  <si>
    <t>土曜日・日曜日・祝日</t>
    <rPh sb="0" eb="1">
      <t>ド</t>
    </rPh>
    <rPh sb="1" eb="3">
      <t>ヨウビ</t>
    </rPh>
    <rPh sb="4" eb="7">
      <t>ニチヨウビ</t>
    </rPh>
    <rPh sb="8" eb="10">
      <t>シュクジツ</t>
    </rPh>
    <phoneticPr fontId="1"/>
  </si>
  <si>
    <t>旭川市役所　指導監査課</t>
    <phoneticPr fontId="1"/>
  </si>
  <si>
    <t>25</t>
    <phoneticPr fontId="1"/>
  </si>
  <si>
    <t>9849</t>
    <phoneticPr fontId="1"/>
  </si>
  <si>
    <t>土曜日・日曜日・祝日</t>
    <phoneticPr fontId="1"/>
  </si>
  <si>
    <t>あいおいニッセイ同和損保
介護保険・社会福祉事業者双方保険証券</t>
    <phoneticPr fontId="1"/>
  </si>
  <si>
    <t>介護保険・社会福祉事業者総合保険</t>
    <phoneticPr fontId="1"/>
  </si>
  <si>
    <t>３　公開していない</t>
  </si>
  <si>
    <t>実費</t>
    <phoneticPr fontId="1"/>
  </si>
  <si>
    <t>2500円/1時間</t>
    <phoneticPr fontId="1"/>
  </si>
  <si>
    <t>週3回以上の場合</t>
    <phoneticPr fontId="1"/>
  </si>
  <si>
    <t>1,000円/１時間</t>
    <phoneticPr fontId="1"/>
  </si>
  <si>
    <t>旭川市内</t>
    <phoneticPr fontId="1"/>
  </si>
  <si>
    <t>実費</t>
    <rPh sb="0" eb="2">
      <t>ジッピ</t>
    </rPh>
    <phoneticPr fontId="1"/>
  </si>
  <si>
    <t>2000円/1時間</t>
    <rPh sb="4" eb="5">
      <t>エン</t>
    </rPh>
    <rPh sb="7" eb="9">
      <t>ジカン</t>
    </rPh>
    <phoneticPr fontId="1"/>
  </si>
  <si>
    <t>東光・豊岡近辺</t>
    <rPh sb="0" eb="2">
      <t>トウコウ</t>
    </rPh>
    <rPh sb="3" eb="7">
      <t>トヨオカキンペン</t>
    </rPh>
    <phoneticPr fontId="1"/>
  </si>
  <si>
    <t>介護保険制度に関するもの以外</t>
    <phoneticPr fontId="1"/>
  </si>
  <si>
    <t>年に1回</t>
    <phoneticPr fontId="1"/>
  </si>
  <si>
    <t>2000円/1回</t>
    <rPh sb="4" eb="5">
      <t>エン</t>
    </rPh>
    <rPh sb="7" eb="8">
      <t>カイ</t>
    </rPh>
    <phoneticPr fontId="1"/>
  </si>
  <si>
    <t>本人より施設転居の申し出があったため。</t>
    <rPh sb="0" eb="2">
      <t>ホンニン</t>
    </rPh>
    <rPh sb="4" eb="8">
      <t>シセツテンキョ</t>
    </rPh>
    <rPh sb="9" eb="10">
      <t>モウ</t>
    </rPh>
    <rPh sb="11" eb="12">
      <t>デ</t>
    </rPh>
    <phoneticPr fontId="1"/>
  </si>
  <si>
    <t>株式会社　ソーシャルリサーチ</t>
    <rPh sb="0" eb="4">
      <t>カブシキガイシャ</t>
    </rPh>
    <phoneticPr fontId="1"/>
  </si>
  <si>
    <t>２　鉄骨造</t>
  </si>
  <si>
    <t>１　事業者が自ら所有する建物</t>
  </si>
  <si>
    <t>要介護5</t>
    <rPh sb="0" eb="3">
      <t>ヨウカイゴ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</si>
</sst>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361" zoomScaleNormal="100" zoomScaleSheetLayoutView="100" workbookViewId="0">
      <selection activeCell="J368" sqref="J368:P369"/>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7</v>
      </c>
      <c r="J4" s="459"/>
      <c r="K4" s="33" t="s">
        <v>2473</v>
      </c>
      <c r="L4" s="459">
        <v>1</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2479</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2480</v>
      </c>
      <c r="K12" s="417"/>
      <c r="L12" s="417"/>
      <c r="M12" s="417"/>
      <c r="N12" s="417"/>
      <c r="O12" s="418"/>
      <c r="P12" s="419"/>
    </row>
    <row r="13" spans="1:20" ht="39" customHeight="1">
      <c r="B13" s="167" t="s">
        <v>5</v>
      </c>
      <c r="C13" s="166"/>
      <c r="D13" s="166"/>
      <c r="E13" s="166"/>
      <c r="F13" s="207" t="s">
        <v>12</v>
      </c>
      <c r="G13" s="218"/>
      <c r="H13" s="465" t="s">
        <v>2481</v>
      </c>
      <c r="I13" s="466"/>
      <c r="J13" s="466"/>
      <c r="K13" s="466"/>
      <c r="L13" s="466"/>
      <c r="M13" s="466"/>
      <c r="N13" s="466"/>
      <c r="O13" s="466"/>
      <c r="P13" s="467"/>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2483</v>
      </c>
      <c r="K16" s="90"/>
      <c r="L16" s="90"/>
      <c r="M16" s="90"/>
      <c r="N16" s="90"/>
      <c r="O16" s="90"/>
      <c r="P16" s="91"/>
    </row>
    <row r="17" spans="1:20" ht="20.100000000000001" customHeight="1">
      <c r="B17" s="316" t="s">
        <v>6</v>
      </c>
      <c r="C17" s="218"/>
      <c r="D17" s="218"/>
      <c r="E17" s="236"/>
      <c r="F17" s="34" t="s">
        <v>13</v>
      </c>
      <c r="G17" s="31">
        <v>78</v>
      </c>
      <c r="H17" s="35" t="s">
        <v>487</v>
      </c>
      <c r="I17" s="32">
        <v>8348</v>
      </c>
      <c r="J17" s="287"/>
      <c r="K17" s="288"/>
      <c r="L17" s="288"/>
      <c r="M17" s="288"/>
      <c r="N17" s="288"/>
      <c r="O17" s="288"/>
      <c r="P17" s="289"/>
      <c r="S17" s="15" t="str">
        <f>IF(OR(G17="",I17=""),"未記入","")</f>
        <v/>
      </c>
    </row>
    <row r="18" spans="1:20" ht="57.75" customHeight="1">
      <c r="B18" s="280"/>
      <c r="C18" s="298"/>
      <c r="D18" s="298"/>
      <c r="E18" s="281"/>
      <c r="F18" s="104" t="s">
        <v>2484</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2485</v>
      </c>
      <c r="K19" s="35" t="s">
        <v>487</v>
      </c>
      <c r="L19" s="63" t="s">
        <v>2486</v>
      </c>
      <c r="M19" s="35" t="s">
        <v>487</v>
      </c>
      <c r="N19" s="63" t="s">
        <v>2487</v>
      </c>
      <c r="O19" s="288"/>
      <c r="P19" s="289"/>
      <c r="Q19" s="12"/>
    </row>
    <row r="20" spans="1:20" ht="20.100000000000001" customHeight="1">
      <c r="B20" s="344"/>
      <c r="C20" s="345"/>
      <c r="D20" s="345"/>
      <c r="E20" s="346"/>
      <c r="F20" s="166" t="s">
        <v>15</v>
      </c>
      <c r="G20" s="166"/>
      <c r="H20" s="166"/>
      <c r="I20" s="166"/>
      <c r="J20" s="64" t="s">
        <v>2485</v>
      </c>
      <c r="K20" s="35" t="s">
        <v>487</v>
      </c>
      <c r="L20" s="63" t="s">
        <v>2486</v>
      </c>
      <c r="M20" s="35" t="s">
        <v>487</v>
      </c>
      <c r="N20" s="63" t="s">
        <v>2488</v>
      </c>
      <c r="O20" s="288"/>
      <c r="P20" s="289"/>
      <c r="Q20" s="12"/>
    </row>
    <row r="21" spans="1:20" ht="20.100000000000001" customHeight="1">
      <c r="B21" s="344"/>
      <c r="C21" s="345"/>
      <c r="D21" s="345"/>
      <c r="E21" s="346"/>
      <c r="F21" s="397" t="s">
        <v>423</v>
      </c>
      <c r="G21" s="426"/>
      <c r="H21" s="426"/>
      <c r="I21" s="398"/>
      <c r="J21" s="138" t="s">
        <v>2489</v>
      </c>
      <c r="K21" s="93"/>
      <c r="L21" s="93"/>
      <c r="M21" s="35" t="s">
        <v>483</v>
      </c>
      <c r="N21" s="93" t="s">
        <v>2490</v>
      </c>
      <c r="O21" s="93"/>
      <c r="P21" s="139"/>
    </row>
    <row r="22" spans="1:20" ht="20.100000000000001" customHeight="1">
      <c r="B22" s="344"/>
      <c r="C22" s="345"/>
      <c r="D22" s="345"/>
      <c r="E22" s="346"/>
      <c r="F22" s="166" t="s">
        <v>432</v>
      </c>
      <c r="G22" s="166"/>
      <c r="H22" s="166"/>
      <c r="I22" s="166"/>
      <c r="J22" s="138" t="s">
        <v>2385</v>
      </c>
      <c r="K22" s="93"/>
      <c r="L22" s="93"/>
      <c r="M22" s="93"/>
      <c r="N22" s="93"/>
      <c r="O22" s="93"/>
      <c r="P22" s="139"/>
    </row>
    <row r="23" spans="1:20" ht="39.75" customHeight="1">
      <c r="B23" s="280"/>
      <c r="C23" s="298"/>
      <c r="D23" s="298"/>
      <c r="E23" s="281"/>
      <c r="F23" s="166" t="s">
        <v>16</v>
      </c>
      <c r="G23" s="166"/>
      <c r="H23" s="166"/>
      <c r="I23" s="166"/>
      <c r="J23" s="138"/>
      <c r="K23" s="416"/>
      <c r="L23" s="92"/>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2491</v>
      </c>
      <c r="K24" s="178"/>
      <c r="L24" s="178"/>
      <c r="M24" s="178"/>
      <c r="N24" s="178"/>
      <c r="O24" s="138"/>
      <c r="P24" s="179"/>
    </row>
    <row r="25" spans="1:20" ht="20.100000000000001" customHeight="1">
      <c r="B25" s="280"/>
      <c r="C25" s="298"/>
      <c r="D25" s="298"/>
      <c r="E25" s="281"/>
      <c r="F25" s="168" t="s">
        <v>18</v>
      </c>
      <c r="G25" s="168"/>
      <c r="H25" s="166"/>
      <c r="I25" s="166"/>
      <c r="J25" s="178" t="s">
        <v>2492</v>
      </c>
      <c r="K25" s="178"/>
      <c r="L25" s="178"/>
      <c r="M25" s="178"/>
      <c r="N25" s="178"/>
      <c r="O25" s="138"/>
      <c r="P25" s="179"/>
    </row>
    <row r="26" spans="1:20" ht="20.100000000000001" customHeight="1">
      <c r="B26" s="167" t="s">
        <v>9</v>
      </c>
      <c r="C26" s="166"/>
      <c r="D26" s="166"/>
      <c r="E26" s="166"/>
      <c r="F26" s="433">
        <v>2004</v>
      </c>
      <c r="G26" s="434"/>
      <c r="H26" s="35" t="s">
        <v>484</v>
      </c>
      <c r="I26" s="434">
        <v>11</v>
      </c>
      <c r="J26" s="434"/>
      <c r="K26" s="35" t="s">
        <v>485</v>
      </c>
      <c r="L26" s="434">
        <v>1</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2493</v>
      </c>
      <c r="I31" s="451"/>
      <c r="J31" s="451"/>
      <c r="K31" s="451"/>
      <c r="L31" s="451"/>
      <c r="M31" s="451"/>
      <c r="N31" s="451"/>
      <c r="O31" s="451"/>
      <c r="P31" s="452"/>
      <c r="S31" s="15" t="str">
        <f>IF(H31="","未記入","")</f>
        <v/>
      </c>
    </row>
    <row r="32" spans="1:20" ht="39" customHeight="1">
      <c r="B32" s="280"/>
      <c r="C32" s="298"/>
      <c r="D32" s="298"/>
      <c r="E32" s="281"/>
      <c r="F32" s="201" t="s">
        <v>2494</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78</v>
      </c>
      <c r="H33" s="35" t="s">
        <v>487</v>
      </c>
      <c r="I33" s="32">
        <v>8348</v>
      </c>
      <c r="J33" s="440"/>
      <c r="K33" s="440"/>
      <c r="L33" s="440"/>
      <c r="M33" s="440"/>
      <c r="N33" s="440"/>
      <c r="O33" s="440"/>
      <c r="P33" s="441"/>
      <c r="S33" s="15" t="str">
        <f>IF(OR(G33="",I33=""),"未記入","")</f>
        <v/>
      </c>
    </row>
    <row r="34" spans="2:20" ht="58.5" customHeight="1">
      <c r="B34" s="280"/>
      <c r="C34" s="298"/>
      <c r="D34" s="298"/>
      <c r="E34" s="281"/>
      <c r="F34" s="104" t="s">
        <v>2495</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576</v>
      </c>
      <c r="I36" s="444"/>
      <c r="J36" s="442" t="s">
        <v>517</v>
      </c>
      <c r="K36" s="301"/>
      <c r="L36" s="443" t="s">
        <v>643</v>
      </c>
      <c r="M36" s="444"/>
      <c r="N36" s="444"/>
      <c r="O36" s="444"/>
      <c r="P36" s="445"/>
      <c r="S36" s="15" t="str">
        <f>IF(OR(H36="",L36=""),"未記入","")</f>
        <v/>
      </c>
    </row>
    <row r="37" spans="2:20" ht="39.75" customHeight="1">
      <c r="B37" s="167" t="s">
        <v>24</v>
      </c>
      <c r="C37" s="166"/>
      <c r="D37" s="166"/>
      <c r="E37" s="166"/>
      <c r="F37" s="180" t="s">
        <v>26</v>
      </c>
      <c r="G37" s="180"/>
      <c r="H37" s="180"/>
      <c r="I37" s="180"/>
      <c r="J37" s="92" t="s">
        <v>2496</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2497</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2485</v>
      </c>
      <c r="K43" s="35" t="s">
        <v>487</v>
      </c>
      <c r="L43" s="11" t="s">
        <v>2486</v>
      </c>
      <c r="M43" s="35" t="s">
        <v>487</v>
      </c>
      <c r="N43" s="11" t="s">
        <v>2487</v>
      </c>
      <c r="O43" s="288"/>
      <c r="P43" s="289"/>
      <c r="S43" s="15" t="str">
        <f>IF(OR(J43="",L43="",N43=""),"未記入","")</f>
        <v/>
      </c>
    </row>
    <row r="44" spans="2:20" ht="20.100000000000001" customHeight="1">
      <c r="B44" s="167"/>
      <c r="C44" s="166"/>
      <c r="D44" s="166"/>
      <c r="E44" s="166"/>
      <c r="F44" s="166" t="s">
        <v>15</v>
      </c>
      <c r="G44" s="166"/>
      <c r="H44" s="166"/>
      <c r="I44" s="166"/>
      <c r="J44" s="64" t="s">
        <v>2485</v>
      </c>
      <c r="K44" s="35" t="s">
        <v>487</v>
      </c>
      <c r="L44" s="63" t="s">
        <v>2486</v>
      </c>
      <c r="M44" s="35" t="s">
        <v>487</v>
      </c>
      <c r="N44" s="63" t="s">
        <v>2488</v>
      </c>
      <c r="O44" s="288"/>
      <c r="P44" s="289"/>
    </row>
    <row r="45" spans="2:20" ht="20.100000000000001" customHeight="1">
      <c r="B45" s="167"/>
      <c r="C45" s="166"/>
      <c r="D45" s="166"/>
      <c r="E45" s="166"/>
      <c r="F45" s="397" t="s">
        <v>423</v>
      </c>
      <c r="G45" s="426"/>
      <c r="H45" s="426"/>
      <c r="I45" s="398"/>
      <c r="J45" s="138" t="s">
        <v>2489</v>
      </c>
      <c r="K45" s="93"/>
      <c r="L45" s="93"/>
      <c r="M45" s="35" t="s">
        <v>483</v>
      </c>
      <c r="N45" s="93" t="s">
        <v>2490</v>
      </c>
      <c r="O45" s="93"/>
      <c r="P45" s="139"/>
    </row>
    <row r="46" spans="2:20" ht="20.100000000000001" customHeight="1">
      <c r="B46" s="167"/>
      <c r="C46" s="166"/>
      <c r="D46" s="166"/>
      <c r="E46" s="166"/>
      <c r="F46" s="166" t="s">
        <v>432</v>
      </c>
      <c r="G46" s="166"/>
      <c r="H46" s="166"/>
      <c r="I46" s="166"/>
      <c r="J46" s="178" t="s">
        <v>2385</v>
      </c>
      <c r="K46" s="178"/>
      <c r="L46" s="178"/>
      <c r="M46" s="178"/>
      <c r="N46" s="178"/>
      <c r="O46" s="138"/>
      <c r="P46" s="179"/>
    </row>
    <row r="47" spans="2:20" ht="39" customHeight="1">
      <c r="B47" s="167"/>
      <c r="C47" s="166"/>
      <c r="D47" s="166"/>
      <c r="E47" s="166"/>
      <c r="F47" s="166" t="s">
        <v>16</v>
      </c>
      <c r="G47" s="166"/>
      <c r="H47" s="166"/>
      <c r="I47" s="166"/>
      <c r="J47" s="138"/>
      <c r="K47" s="416"/>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2498</v>
      </c>
      <c r="K48" s="178"/>
      <c r="L48" s="178"/>
      <c r="M48" s="178"/>
      <c r="N48" s="178"/>
      <c r="O48" s="138"/>
      <c r="P48" s="179"/>
    </row>
    <row r="49" spans="1:20" ht="20.100000000000001" customHeight="1">
      <c r="B49" s="167"/>
      <c r="C49" s="166"/>
      <c r="D49" s="166"/>
      <c r="E49" s="166"/>
      <c r="F49" s="166" t="s">
        <v>18</v>
      </c>
      <c r="G49" s="166"/>
      <c r="H49" s="166"/>
      <c r="I49" s="166"/>
      <c r="J49" s="178" t="s">
        <v>140</v>
      </c>
      <c r="K49" s="178"/>
      <c r="L49" s="178"/>
      <c r="M49" s="178"/>
      <c r="N49" s="178"/>
      <c r="O49" s="138"/>
      <c r="P49" s="179"/>
    </row>
    <row r="50" spans="1:20" ht="20.100000000000001" customHeight="1">
      <c r="B50" s="108" t="s">
        <v>28</v>
      </c>
      <c r="C50" s="217"/>
      <c r="D50" s="217"/>
      <c r="E50" s="217"/>
      <c r="F50" s="217"/>
      <c r="G50" s="217"/>
      <c r="H50" s="217"/>
      <c r="I50" s="217"/>
      <c r="J50" s="433">
        <v>2004</v>
      </c>
      <c r="K50" s="434"/>
      <c r="L50" s="35" t="s">
        <v>484</v>
      </c>
      <c r="M50" s="61">
        <v>9</v>
      </c>
      <c r="N50" s="35" t="s">
        <v>485</v>
      </c>
      <c r="O50" s="61">
        <v>14</v>
      </c>
      <c r="P50" s="37" t="s">
        <v>486</v>
      </c>
      <c r="S50" s="15" t="str">
        <f>IF(OR(J50="",M50="",O50=""),"未記入","")</f>
        <v/>
      </c>
    </row>
    <row r="51" spans="1:20" ht="20.100000000000001" customHeight="1" thickBot="1">
      <c r="B51" s="109" t="s">
        <v>29</v>
      </c>
      <c r="C51" s="435"/>
      <c r="D51" s="435"/>
      <c r="E51" s="435"/>
      <c r="F51" s="435"/>
      <c r="G51" s="435"/>
      <c r="H51" s="435"/>
      <c r="I51" s="435"/>
      <c r="J51" s="424">
        <v>2014</v>
      </c>
      <c r="K51" s="425"/>
      <c r="L51" s="36" t="s">
        <v>484</v>
      </c>
      <c r="M51" s="62">
        <v>8</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2499</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2500</v>
      </c>
      <c r="K55" s="90"/>
      <c r="L55" s="90"/>
      <c r="M55" s="90"/>
      <c r="N55" s="90"/>
      <c r="O55" s="90"/>
      <c r="P55" s="91"/>
    </row>
    <row r="56" spans="1:20" ht="20.100000000000001" customHeight="1">
      <c r="B56" s="134"/>
      <c r="C56" s="120"/>
      <c r="D56" s="135"/>
      <c r="E56" s="166" t="s">
        <v>33</v>
      </c>
      <c r="F56" s="166"/>
      <c r="G56" s="166"/>
      <c r="H56" s="166"/>
      <c r="I56" s="166"/>
      <c r="J56" s="138" t="s">
        <v>2501</v>
      </c>
      <c r="K56" s="93"/>
      <c r="L56" s="93"/>
      <c r="M56" s="93"/>
      <c r="N56" s="93"/>
      <c r="O56" s="93"/>
      <c r="P56" s="139"/>
    </row>
    <row r="57" spans="1:20" ht="20.100000000000001" customHeight="1">
      <c r="B57" s="134"/>
      <c r="C57" s="120"/>
      <c r="D57" s="135"/>
      <c r="E57" s="166" t="s">
        <v>34</v>
      </c>
      <c r="F57" s="166"/>
      <c r="G57" s="166"/>
      <c r="H57" s="166"/>
      <c r="I57" s="166"/>
      <c r="J57" s="433">
        <v>2019</v>
      </c>
      <c r="K57" s="434"/>
      <c r="L57" s="35" t="s">
        <v>484</v>
      </c>
      <c r="M57" s="61">
        <v>7</v>
      </c>
      <c r="N57" s="35" t="s">
        <v>485</v>
      </c>
      <c r="O57" s="61">
        <v>1</v>
      </c>
      <c r="P57" s="37" t="s">
        <v>486</v>
      </c>
    </row>
    <row r="58" spans="1:20" ht="20.100000000000001" customHeight="1" thickBot="1">
      <c r="B58" s="204"/>
      <c r="C58" s="205"/>
      <c r="D58" s="206"/>
      <c r="E58" s="187" t="s">
        <v>35</v>
      </c>
      <c r="F58" s="187"/>
      <c r="G58" s="187"/>
      <c r="H58" s="187"/>
      <c r="I58" s="187"/>
      <c r="J58" s="424">
        <v>2025</v>
      </c>
      <c r="K58" s="425"/>
      <c r="L58" s="36" t="s">
        <v>484</v>
      </c>
      <c r="M58" s="62">
        <v>6</v>
      </c>
      <c r="N58" s="36" t="s">
        <v>485</v>
      </c>
      <c r="O58" s="62">
        <v>30</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1161.32</v>
      </c>
      <c r="H61" s="193"/>
      <c r="I61" s="193"/>
      <c r="J61" s="193"/>
      <c r="K61" s="432"/>
      <c r="L61" s="371" t="s">
        <v>516</v>
      </c>
      <c r="M61" s="360"/>
      <c r="N61" s="360"/>
      <c r="O61" s="360"/>
      <c r="P61" s="385"/>
    </row>
    <row r="62" spans="1:20" ht="20.100000000000001" customHeight="1">
      <c r="B62" s="167"/>
      <c r="C62" s="166"/>
      <c r="D62" s="207" t="s">
        <v>39</v>
      </c>
      <c r="E62" s="218"/>
      <c r="F62" s="236"/>
      <c r="G62" s="178" t="s">
        <v>2502</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138">
        <v>1264.26</v>
      </c>
      <c r="L72" s="93"/>
      <c r="M72" s="93"/>
      <c r="N72" s="171" t="s">
        <v>490</v>
      </c>
      <c r="O72" s="171"/>
      <c r="P72" s="197"/>
    </row>
    <row r="73" spans="2:16" ht="20.100000000000001" customHeight="1">
      <c r="B73" s="70"/>
      <c r="C73" s="71"/>
      <c r="D73" s="297"/>
      <c r="E73" s="298"/>
      <c r="F73" s="281"/>
      <c r="G73" s="217" t="s">
        <v>42</v>
      </c>
      <c r="H73" s="217"/>
      <c r="I73" s="217"/>
      <c r="J73" s="217"/>
      <c r="K73" s="138">
        <v>1215.3</v>
      </c>
      <c r="L73" s="93"/>
      <c r="M73" s="93"/>
      <c r="N73" s="171" t="s">
        <v>490</v>
      </c>
      <c r="O73" s="171"/>
      <c r="P73" s="197"/>
    </row>
    <row r="74" spans="2:16" ht="20.100000000000001" customHeight="1">
      <c r="B74" s="70"/>
      <c r="C74" s="71"/>
      <c r="D74" s="166" t="s">
        <v>43</v>
      </c>
      <c r="E74" s="166"/>
      <c r="F74" s="166"/>
      <c r="G74" s="178" t="s">
        <v>2503</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2555</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2556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c r="L86" s="39" t="s">
        <v>484</v>
      </c>
      <c r="M86" s="61"/>
      <c r="N86" s="39" t="s">
        <v>485</v>
      </c>
      <c r="O86" s="61"/>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2504</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2</v>
      </c>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17.899999999999999</v>
      </c>
      <c r="K95" s="50" t="s">
        <v>490</v>
      </c>
      <c r="L95" s="138">
        <v>15</v>
      </c>
      <c r="M95" s="416"/>
      <c r="N95" s="417" t="s">
        <v>2424</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20.64</v>
      </c>
      <c r="K96" s="50" t="s">
        <v>490</v>
      </c>
      <c r="L96" s="138">
        <v>9</v>
      </c>
      <c r="M96" s="416"/>
      <c r="N96" s="417" t="s">
        <v>2424</v>
      </c>
      <c r="O96" s="418"/>
      <c r="P96" s="419"/>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22.5</v>
      </c>
      <c r="K97" s="50" t="s">
        <v>490</v>
      </c>
      <c r="L97" s="138">
        <v>2</v>
      </c>
      <c r="M97" s="416"/>
      <c r="N97" s="417" t="s">
        <v>2425</v>
      </c>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5</v>
      </c>
      <c r="H105" s="242" t="s">
        <v>492</v>
      </c>
      <c r="I105" s="367" t="s">
        <v>66</v>
      </c>
      <c r="J105" s="367"/>
      <c r="K105" s="367"/>
      <c r="L105" s="367"/>
      <c r="M105" s="367"/>
      <c r="N105" s="138">
        <v>1</v>
      </c>
      <c r="O105" s="93"/>
      <c r="P105" s="37" t="s">
        <v>492</v>
      </c>
    </row>
    <row r="106" spans="2:19" ht="20.100000000000001" customHeight="1">
      <c r="B106" s="420"/>
      <c r="C106" s="421"/>
      <c r="D106" s="110"/>
      <c r="E106" s="102"/>
      <c r="F106" s="103"/>
      <c r="G106" s="138"/>
      <c r="H106" s="242"/>
      <c r="I106" s="415" t="s">
        <v>67</v>
      </c>
      <c r="J106" s="415"/>
      <c r="K106" s="415"/>
      <c r="L106" s="415"/>
      <c r="M106" s="415"/>
      <c r="N106" s="138">
        <v>4</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0</v>
      </c>
      <c r="O107" s="93"/>
      <c r="P107" s="37" t="s">
        <v>492</v>
      </c>
    </row>
    <row r="108" spans="2:19" ht="20.100000000000001" customHeight="1">
      <c r="B108" s="420"/>
      <c r="C108" s="421"/>
      <c r="D108" s="297"/>
      <c r="E108" s="298"/>
      <c r="F108" s="281"/>
      <c r="G108" s="129"/>
      <c r="H108" s="281"/>
      <c r="I108" s="166" t="s">
        <v>69</v>
      </c>
      <c r="J108" s="166"/>
      <c r="K108" s="166"/>
      <c r="L108" s="166"/>
      <c r="M108" s="166"/>
      <c r="N108" s="138">
        <v>1</v>
      </c>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v>0</v>
      </c>
      <c r="O109" s="93"/>
      <c r="P109" s="37" t="s">
        <v>492</v>
      </c>
    </row>
    <row r="110" spans="2:19" ht="20.100000000000001" customHeight="1">
      <c r="B110" s="420"/>
      <c r="C110" s="421"/>
      <c r="D110" s="119"/>
      <c r="E110" s="120"/>
      <c r="F110" s="135"/>
      <c r="G110" s="126"/>
      <c r="H110" s="390"/>
      <c r="I110" s="166" t="s">
        <v>82</v>
      </c>
      <c r="J110" s="166"/>
      <c r="K110" s="166"/>
      <c r="L110" s="166"/>
      <c r="M110" s="166"/>
      <c r="N110" s="138">
        <v>1</v>
      </c>
      <c r="O110" s="93"/>
      <c r="P110" s="37" t="s">
        <v>492</v>
      </c>
    </row>
    <row r="111" spans="2:19" ht="20.100000000000001" customHeight="1">
      <c r="B111" s="420"/>
      <c r="C111" s="421"/>
      <c r="D111" s="119"/>
      <c r="E111" s="120"/>
      <c r="F111" s="135"/>
      <c r="G111" s="126"/>
      <c r="H111" s="390"/>
      <c r="I111" s="166" t="s">
        <v>83</v>
      </c>
      <c r="J111" s="166"/>
      <c r="K111" s="166"/>
      <c r="L111" s="166"/>
      <c r="M111" s="166"/>
      <c r="N111" s="138">
        <v>0</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2505</v>
      </c>
      <c r="H113" s="178"/>
      <c r="I113" s="178"/>
      <c r="J113" s="178"/>
      <c r="K113" s="178"/>
      <c r="L113" s="178"/>
      <c r="M113" s="178"/>
      <c r="N113" s="178"/>
      <c r="O113" s="138"/>
      <c r="P113" s="179"/>
    </row>
    <row r="114" spans="2:16" ht="20.100000000000001" customHeight="1">
      <c r="B114" s="420"/>
      <c r="C114" s="421"/>
      <c r="D114" s="117" t="s">
        <v>79</v>
      </c>
      <c r="E114" s="118"/>
      <c r="F114" s="133"/>
      <c r="G114" s="123" t="s">
        <v>2506</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2507</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2505</v>
      </c>
      <c r="H117" s="178"/>
      <c r="I117" s="178"/>
      <c r="J117" s="178"/>
      <c r="K117" s="178"/>
      <c r="L117" s="178"/>
      <c r="M117" s="178"/>
      <c r="N117" s="178"/>
      <c r="O117" s="138"/>
      <c r="P117" s="179"/>
    </row>
    <row r="118" spans="2:16" ht="20.100000000000001" customHeight="1">
      <c r="B118" s="134"/>
      <c r="C118" s="135"/>
      <c r="D118" s="110" t="s">
        <v>73</v>
      </c>
      <c r="E118" s="102"/>
      <c r="F118" s="103"/>
      <c r="G118" s="178" t="s">
        <v>2505</v>
      </c>
      <c r="H118" s="178"/>
      <c r="I118" s="178"/>
      <c r="J118" s="178"/>
      <c r="K118" s="178"/>
      <c r="L118" s="178"/>
      <c r="M118" s="178"/>
      <c r="N118" s="178"/>
      <c r="O118" s="138"/>
      <c r="P118" s="179"/>
    </row>
    <row r="119" spans="2:16" ht="20.100000000000001" customHeight="1">
      <c r="B119" s="134"/>
      <c r="C119" s="135"/>
      <c r="D119" s="234" t="s">
        <v>74</v>
      </c>
      <c r="E119" s="273"/>
      <c r="F119" s="235"/>
      <c r="G119" s="178" t="s">
        <v>2505</v>
      </c>
      <c r="H119" s="178"/>
      <c r="I119" s="178"/>
      <c r="J119" s="178"/>
      <c r="K119" s="178"/>
      <c r="L119" s="178"/>
      <c r="M119" s="178"/>
      <c r="N119" s="178"/>
      <c r="O119" s="138"/>
      <c r="P119" s="179"/>
    </row>
    <row r="120" spans="2:16" ht="20.100000000000001" customHeight="1">
      <c r="B120" s="134"/>
      <c r="C120" s="135"/>
      <c r="D120" s="169" t="s">
        <v>75</v>
      </c>
      <c r="E120" s="171"/>
      <c r="F120" s="242"/>
      <c r="G120" s="178" t="s">
        <v>2505</v>
      </c>
      <c r="H120" s="178"/>
      <c r="I120" s="178"/>
      <c r="J120" s="178"/>
      <c r="K120" s="178"/>
      <c r="L120" s="178"/>
      <c r="M120" s="178"/>
      <c r="N120" s="178"/>
      <c r="O120" s="138"/>
      <c r="P120" s="179"/>
    </row>
    <row r="121" spans="2:16" ht="20.100000000000001" customHeight="1">
      <c r="B121" s="134"/>
      <c r="C121" s="135"/>
      <c r="D121" s="169" t="s">
        <v>76</v>
      </c>
      <c r="E121" s="171"/>
      <c r="F121" s="242"/>
      <c r="G121" s="178" t="s">
        <v>2505</v>
      </c>
      <c r="H121" s="178"/>
      <c r="I121" s="178"/>
      <c r="J121" s="178"/>
      <c r="K121" s="178"/>
      <c r="L121" s="178"/>
      <c r="M121" s="178"/>
      <c r="N121" s="178"/>
      <c r="O121" s="138"/>
      <c r="P121" s="179"/>
    </row>
    <row r="122" spans="2:16" ht="20.100000000000001" customHeight="1">
      <c r="B122" s="136"/>
      <c r="C122" s="137"/>
      <c r="D122" s="169" t="s">
        <v>77</v>
      </c>
      <c r="E122" s="171"/>
      <c r="F122" s="242"/>
      <c r="G122" s="178" t="s">
        <v>2505</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2508</v>
      </c>
      <c r="H123" s="178"/>
      <c r="I123" s="178"/>
      <c r="J123" s="178"/>
      <c r="K123" s="178"/>
      <c r="L123" s="178"/>
      <c r="M123" s="178"/>
      <c r="N123" s="178"/>
      <c r="O123" s="138"/>
      <c r="P123" s="179"/>
    </row>
    <row r="124" spans="2:16" ht="20.100000000000001" customHeight="1">
      <c r="B124" s="134"/>
      <c r="C124" s="135"/>
      <c r="D124" s="110" t="s">
        <v>446</v>
      </c>
      <c r="E124" s="102"/>
      <c r="F124" s="103"/>
      <c r="G124" s="178" t="s">
        <v>2508</v>
      </c>
      <c r="H124" s="178"/>
      <c r="I124" s="178"/>
      <c r="J124" s="178"/>
      <c r="K124" s="178"/>
      <c r="L124" s="178"/>
      <c r="M124" s="178"/>
      <c r="N124" s="178"/>
      <c r="O124" s="138"/>
      <c r="P124" s="179"/>
    </row>
    <row r="125" spans="2:16" ht="20.100000000000001" customHeight="1">
      <c r="B125" s="134"/>
      <c r="C125" s="135"/>
      <c r="D125" s="234" t="s">
        <v>447</v>
      </c>
      <c r="E125" s="273"/>
      <c r="F125" s="235"/>
      <c r="G125" s="178" t="s">
        <v>2508</v>
      </c>
      <c r="H125" s="178"/>
      <c r="I125" s="178"/>
      <c r="J125" s="178"/>
      <c r="K125" s="178"/>
      <c r="L125" s="178"/>
      <c r="M125" s="178"/>
      <c r="N125" s="178"/>
      <c r="O125" s="138"/>
      <c r="P125" s="179"/>
    </row>
    <row r="126" spans="2:16" ht="39.75" customHeight="1">
      <c r="B126" s="134"/>
      <c r="C126" s="135"/>
      <c r="D126" s="207" t="s">
        <v>448</v>
      </c>
      <c r="E126" s="218"/>
      <c r="F126" s="236"/>
      <c r="G126" s="104" t="s">
        <v>2509</v>
      </c>
      <c r="H126" s="105"/>
      <c r="I126" s="105"/>
      <c r="J126" s="105"/>
      <c r="K126" s="105"/>
      <c r="L126" s="105"/>
      <c r="M126" s="105"/>
      <c r="N126" s="105"/>
      <c r="O126" s="106"/>
      <c r="P126" s="107"/>
    </row>
    <row r="127" spans="2:16" ht="20.100000000000001" customHeight="1">
      <c r="B127" s="134"/>
      <c r="C127" s="135"/>
      <c r="D127" s="297"/>
      <c r="E127" s="298"/>
      <c r="F127" s="281"/>
      <c r="G127" s="178" t="s">
        <v>2505</v>
      </c>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2510</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2511</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2512</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2512</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2512</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2512</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2512</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2512</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2506</v>
      </c>
      <c r="L144" s="232"/>
      <c r="M144" s="232"/>
      <c r="N144" s="232"/>
      <c r="O144" s="192"/>
      <c r="P144" s="233"/>
    </row>
    <row r="145" spans="1:16" ht="20.100000000000001" customHeight="1">
      <c r="B145" s="77"/>
      <c r="C145" s="78"/>
      <c r="D145" s="78"/>
      <c r="E145" s="79"/>
      <c r="F145" s="234" t="s">
        <v>408</v>
      </c>
      <c r="G145" s="273"/>
      <c r="H145" s="273"/>
      <c r="I145" s="273"/>
      <c r="J145" s="235"/>
      <c r="K145" s="178" t="s">
        <v>2506</v>
      </c>
      <c r="L145" s="178"/>
      <c r="M145" s="178"/>
      <c r="N145" s="178"/>
      <c r="O145" s="138"/>
      <c r="P145" s="179"/>
    </row>
    <row r="146" spans="1:16" ht="20.100000000000001" customHeight="1">
      <c r="B146" s="77"/>
      <c r="C146" s="78"/>
      <c r="D146" s="78"/>
      <c r="E146" s="79"/>
      <c r="F146" s="169" t="s">
        <v>94</v>
      </c>
      <c r="G146" s="171"/>
      <c r="H146" s="171"/>
      <c r="I146" s="171"/>
      <c r="J146" s="242"/>
      <c r="K146" s="178" t="s">
        <v>2506</v>
      </c>
      <c r="L146" s="178"/>
      <c r="M146" s="178"/>
      <c r="N146" s="178"/>
      <c r="O146" s="138"/>
      <c r="P146" s="179"/>
    </row>
    <row r="147" spans="1:16" ht="20.100000000000001" customHeight="1">
      <c r="B147" s="77"/>
      <c r="C147" s="78"/>
      <c r="D147" s="78"/>
      <c r="E147" s="79"/>
      <c r="F147" s="169" t="s">
        <v>95</v>
      </c>
      <c r="G147" s="171"/>
      <c r="H147" s="171"/>
      <c r="I147" s="171"/>
      <c r="J147" s="242"/>
      <c r="K147" s="178" t="s">
        <v>2506</v>
      </c>
      <c r="L147" s="178"/>
      <c r="M147" s="178"/>
      <c r="N147" s="178"/>
      <c r="O147" s="138"/>
      <c r="P147" s="179"/>
    </row>
    <row r="148" spans="1:16" ht="20.100000000000001" customHeight="1">
      <c r="B148" s="77"/>
      <c r="C148" s="78"/>
      <c r="D148" s="78"/>
      <c r="E148" s="79"/>
      <c r="F148" s="169" t="s">
        <v>409</v>
      </c>
      <c r="G148" s="171"/>
      <c r="H148" s="171"/>
      <c r="I148" s="171"/>
      <c r="J148" s="242"/>
      <c r="K148" s="178" t="s">
        <v>2506</v>
      </c>
      <c r="L148" s="178"/>
      <c r="M148" s="178"/>
      <c r="N148" s="178"/>
      <c r="O148" s="138"/>
      <c r="P148" s="179"/>
    </row>
    <row r="149" spans="1:16" ht="20.100000000000001" customHeight="1">
      <c r="A149" s="4"/>
      <c r="B149" s="77"/>
      <c r="C149" s="78"/>
      <c r="D149" s="78"/>
      <c r="E149" s="79"/>
      <c r="F149" s="169" t="s">
        <v>96</v>
      </c>
      <c r="G149" s="171"/>
      <c r="H149" s="171"/>
      <c r="I149" s="171"/>
      <c r="J149" s="242"/>
      <c r="K149" s="178" t="s">
        <v>2506</v>
      </c>
      <c r="L149" s="178"/>
      <c r="M149" s="178"/>
      <c r="N149" s="178"/>
      <c r="O149" s="138"/>
      <c r="P149" s="179"/>
    </row>
    <row r="150" spans="1:16" ht="20.100000000000001" customHeight="1">
      <c r="B150" s="77"/>
      <c r="C150" s="78"/>
      <c r="D150" s="78"/>
      <c r="E150" s="79"/>
      <c r="F150" s="169" t="s">
        <v>410</v>
      </c>
      <c r="G150" s="171"/>
      <c r="H150" s="171"/>
      <c r="I150" s="171"/>
      <c r="J150" s="242"/>
      <c r="K150" s="178" t="s">
        <v>2506</v>
      </c>
      <c r="L150" s="178"/>
      <c r="M150" s="178"/>
      <c r="N150" s="178"/>
      <c r="O150" s="138"/>
      <c r="P150" s="179"/>
    </row>
    <row r="151" spans="1:16" ht="20.100000000000001" customHeight="1">
      <c r="B151" s="77"/>
      <c r="C151" s="78"/>
      <c r="D151" s="78"/>
      <c r="E151" s="79"/>
      <c r="F151" s="169" t="s">
        <v>411</v>
      </c>
      <c r="G151" s="171"/>
      <c r="H151" s="171"/>
      <c r="I151" s="171"/>
      <c r="J151" s="242"/>
      <c r="K151" s="178" t="s">
        <v>2506</v>
      </c>
      <c r="L151" s="178"/>
      <c r="M151" s="178"/>
      <c r="N151" s="178"/>
      <c r="O151" s="138"/>
      <c r="P151" s="179"/>
    </row>
    <row r="152" spans="1:16" ht="20.100000000000001" customHeight="1">
      <c r="B152" s="77"/>
      <c r="C152" s="78"/>
      <c r="D152" s="78"/>
      <c r="E152" s="79"/>
      <c r="F152" s="169" t="s">
        <v>415</v>
      </c>
      <c r="G152" s="171"/>
      <c r="H152" s="171"/>
      <c r="I152" s="171"/>
      <c r="J152" s="242"/>
      <c r="K152" s="178" t="s">
        <v>2506</v>
      </c>
      <c r="L152" s="178"/>
      <c r="M152" s="178"/>
      <c r="N152" s="178"/>
      <c r="O152" s="138"/>
      <c r="P152" s="179"/>
    </row>
    <row r="153" spans="1:16" ht="20.100000000000001" customHeight="1">
      <c r="B153" s="77"/>
      <c r="C153" s="78"/>
      <c r="D153" s="78"/>
      <c r="E153" s="79"/>
      <c r="F153" s="169" t="s">
        <v>530</v>
      </c>
      <c r="G153" s="171"/>
      <c r="H153" s="171"/>
      <c r="I153" s="171"/>
      <c r="J153" s="242"/>
      <c r="K153" s="178" t="s">
        <v>2506</v>
      </c>
      <c r="L153" s="178"/>
      <c r="M153" s="178"/>
      <c r="N153" s="178"/>
      <c r="O153" s="138"/>
      <c r="P153" s="179"/>
    </row>
    <row r="154" spans="1:16" ht="20.100000000000001" customHeight="1">
      <c r="B154" s="77"/>
      <c r="C154" s="78"/>
      <c r="D154" s="78"/>
      <c r="E154" s="79"/>
      <c r="F154" s="406" t="s">
        <v>97</v>
      </c>
      <c r="G154" s="156"/>
      <c r="H154" s="157"/>
      <c r="I154" s="400" t="s">
        <v>99</v>
      </c>
      <c r="J154" s="401"/>
      <c r="K154" s="178" t="s">
        <v>2506</v>
      </c>
      <c r="L154" s="178"/>
      <c r="M154" s="178"/>
      <c r="N154" s="178"/>
      <c r="O154" s="138"/>
      <c r="P154" s="179"/>
    </row>
    <row r="155" spans="1:16" ht="20.100000000000001" customHeight="1">
      <c r="B155" s="77"/>
      <c r="C155" s="78"/>
      <c r="D155" s="78"/>
      <c r="E155" s="79"/>
      <c r="F155" s="399"/>
      <c r="G155" s="162"/>
      <c r="H155" s="163"/>
      <c r="I155" s="402" t="s">
        <v>100</v>
      </c>
      <c r="J155" s="401"/>
      <c r="K155" s="178" t="s">
        <v>2506</v>
      </c>
      <c r="L155" s="178"/>
      <c r="M155" s="178"/>
      <c r="N155" s="178"/>
      <c r="O155" s="138"/>
      <c r="P155" s="179"/>
    </row>
    <row r="156" spans="1:16" ht="20.100000000000001" customHeight="1">
      <c r="B156" s="77"/>
      <c r="C156" s="78"/>
      <c r="D156" s="78"/>
      <c r="E156" s="79"/>
      <c r="F156" s="407" t="s">
        <v>98</v>
      </c>
      <c r="G156" s="408"/>
      <c r="H156" s="409"/>
      <c r="I156" s="397" t="s">
        <v>532</v>
      </c>
      <c r="J156" s="398"/>
      <c r="K156" s="178" t="s">
        <v>2506</v>
      </c>
      <c r="L156" s="178"/>
      <c r="M156" s="178"/>
      <c r="N156" s="178"/>
      <c r="O156" s="138"/>
      <c r="P156" s="179"/>
    </row>
    <row r="157" spans="1:16" ht="20.100000000000001" customHeight="1">
      <c r="B157" s="77"/>
      <c r="C157" s="78"/>
      <c r="D157" s="78"/>
      <c r="E157" s="79"/>
      <c r="F157" s="407"/>
      <c r="G157" s="408"/>
      <c r="H157" s="409"/>
      <c r="I157" s="397" t="s">
        <v>533</v>
      </c>
      <c r="J157" s="398"/>
      <c r="K157" s="178" t="s">
        <v>2506</v>
      </c>
      <c r="L157" s="178"/>
      <c r="M157" s="178"/>
      <c r="N157" s="178"/>
      <c r="O157" s="138"/>
      <c r="P157" s="179"/>
    </row>
    <row r="158" spans="1:16" ht="20.100000000000001" customHeight="1">
      <c r="B158" s="77"/>
      <c r="C158" s="78"/>
      <c r="D158" s="78"/>
      <c r="E158" s="79"/>
      <c r="F158" s="407"/>
      <c r="G158" s="408"/>
      <c r="H158" s="409"/>
      <c r="I158" s="397" t="s">
        <v>100</v>
      </c>
      <c r="J158" s="398"/>
      <c r="K158" s="178" t="s">
        <v>2506</v>
      </c>
      <c r="L158" s="178"/>
      <c r="M158" s="178"/>
      <c r="N158" s="178"/>
      <c r="O158" s="138"/>
      <c r="P158" s="179"/>
    </row>
    <row r="159" spans="1:16" ht="20.100000000000001" customHeight="1">
      <c r="B159" s="77"/>
      <c r="C159" s="78"/>
      <c r="D159" s="78"/>
      <c r="E159" s="79"/>
      <c r="F159" s="407"/>
      <c r="G159" s="408"/>
      <c r="H159" s="409"/>
      <c r="I159" s="407" t="s">
        <v>101</v>
      </c>
      <c r="J159" s="409"/>
      <c r="K159" s="178" t="s">
        <v>2505</v>
      </c>
      <c r="L159" s="178"/>
      <c r="M159" s="178"/>
      <c r="N159" s="178"/>
      <c r="O159" s="138"/>
      <c r="P159" s="179"/>
    </row>
    <row r="160" spans="1:16" ht="20.100000000000001" customHeight="1">
      <c r="B160" s="77"/>
      <c r="C160" s="78"/>
      <c r="D160" s="78"/>
      <c r="E160" s="79"/>
      <c r="F160" s="407" t="s">
        <v>425</v>
      </c>
      <c r="G160" s="408"/>
      <c r="H160" s="409"/>
      <c r="I160" s="397" t="s">
        <v>99</v>
      </c>
      <c r="J160" s="398"/>
      <c r="K160" s="178" t="s">
        <v>2505</v>
      </c>
      <c r="L160" s="178"/>
      <c r="M160" s="178"/>
      <c r="N160" s="178"/>
      <c r="O160" s="138"/>
      <c r="P160" s="179"/>
    </row>
    <row r="161" spans="2:20" ht="20.100000000000001" customHeight="1">
      <c r="B161" s="77"/>
      <c r="C161" s="78"/>
      <c r="D161" s="78"/>
      <c r="E161" s="79"/>
      <c r="F161" s="407"/>
      <c r="G161" s="408"/>
      <c r="H161" s="409"/>
      <c r="I161" s="397" t="s">
        <v>100</v>
      </c>
      <c r="J161" s="398"/>
      <c r="K161" s="178" t="s">
        <v>2506</v>
      </c>
      <c r="L161" s="178"/>
      <c r="M161" s="178"/>
      <c r="N161" s="178"/>
      <c r="O161" s="138"/>
      <c r="P161" s="179"/>
    </row>
    <row r="162" spans="2:20" ht="20.100000000000001" customHeight="1">
      <c r="B162" s="77"/>
      <c r="C162" s="78"/>
      <c r="D162" s="78"/>
      <c r="E162" s="79"/>
      <c r="F162" s="407"/>
      <c r="G162" s="408"/>
      <c r="H162" s="409"/>
      <c r="I162" s="399" t="s">
        <v>101</v>
      </c>
      <c r="J162" s="163"/>
      <c r="K162" s="178" t="s">
        <v>2506</v>
      </c>
      <c r="L162" s="178"/>
      <c r="M162" s="178"/>
      <c r="N162" s="178"/>
      <c r="O162" s="138"/>
      <c r="P162" s="179"/>
    </row>
    <row r="163" spans="2:20" ht="20.100000000000001" customHeight="1">
      <c r="B163" s="77"/>
      <c r="C163" s="78"/>
      <c r="D163" s="78"/>
      <c r="E163" s="79"/>
      <c r="F163" s="407"/>
      <c r="G163" s="408"/>
      <c r="H163" s="409"/>
      <c r="I163" s="397" t="s">
        <v>426</v>
      </c>
      <c r="J163" s="398"/>
      <c r="K163" s="178" t="s">
        <v>2506</v>
      </c>
      <c r="L163" s="178"/>
      <c r="M163" s="178"/>
      <c r="N163" s="178"/>
      <c r="O163" s="138"/>
      <c r="P163" s="179"/>
    </row>
    <row r="164" spans="2:20" ht="20.100000000000001" customHeight="1">
      <c r="B164" s="77"/>
      <c r="C164" s="78"/>
      <c r="D164" s="78"/>
      <c r="E164" s="79"/>
      <c r="F164" s="407"/>
      <c r="G164" s="408"/>
      <c r="H164" s="409"/>
      <c r="I164" s="399" t="s">
        <v>427</v>
      </c>
      <c r="J164" s="163"/>
      <c r="K164" s="178" t="s">
        <v>2506</v>
      </c>
      <c r="L164" s="178"/>
      <c r="M164" s="178"/>
      <c r="N164" s="178"/>
      <c r="O164" s="138"/>
      <c r="P164" s="179"/>
    </row>
    <row r="165" spans="2:20" ht="20.100000000000001" customHeight="1">
      <c r="B165" s="77"/>
      <c r="C165" s="78"/>
      <c r="D165" s="78"/>
      <c r="E165" s="79"/>
      <c r="F165" s="406" t="s">
        <v>428</v>
      </c>
      <c r="G165" s="156"/>
      <c r="H165" s="157"/>
      <c r="I165" s="400" t="s">
        <v>99</v>
      </c>
      <c r="J165" s="401"/>
      <c r="K165" s="178" t="s">
        <v>2506</v>
      </c>
      <c r="L165" s="178"/>
      <c r="M165" s="178"/>
      <c r="N165" s="178"/>
      <c r="O165" s="138"/>
      <c r="P165" s="179"/>
    </row>
    <row r="166" spans="2:20" ht="20.100000000000001" customHeight="1">
      <c r="B166" s="80"/>
      <c r="C166" s="81"/>
      <c r="D166" s="81"/>
      <c r="E166" s="82"/>
      <c r="F166" s="399"/>
      <c r="G166" s="162"/>
      <c r="H166" s="163"/>
      <c r="I166" s="402" t="s">
        <v>100</v>
      </c>
      <c r="J166" s="401"/>
      <c r="K166" s="178" t="s">
        <v>2505</v>
      </c>
      <c r="L166" s="178"/>
      <c r="M166" s="178"/>
      <c r="N166" s="178"/>
      <c r="O166" s="138"/>
      <c r="P166" s="179"/>
    </row>
    <row r="167" spans="2:20" ht="20.100000000000001" customHeight="1">
      <c r="B167" s="132" t="s">
        <v>102</v>
      </c>
      <c r="C167" s="118"/>
      <c r="D167" s="118"/>
      <c r="E167" s="118"/>
      <c r="F167" s="133"/>
      <c r="G167" s="179" t="s">
        <v>2506</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2513</v>
      </c>
      <c r="G172" s="360" t="s">
        <v>474</v>
      </c>
      <c r="H172" s="360"/>
      <c r="I172" s="360"/>
      <c r="J172" s="360"/>
      <c r="K172" s="360"/>
      <c r="L172" s="360"/>
      <c r="M172" s="360"/>
      <c r="N172" s="360"/>
      <c r="O172" s="360"/>
      <c r="P172" s="385"/>
    </row>
    <row r="173" spans="2:20" ht="20.100000000000001" customHeight="1">
      <c r="B173" s="167"/>
      <c r="C173" s="166"/>
      <c r="D173" s="166"/>
      <c r="E173" s="166"/>
      <c r="F173" s="14" t="s">
        <v>2513</v>
      </c>
      <c r="G173" s="171" t="s">
        <v>475</v>
      </c>
      <c r="H173" s="171"/>
      <c r="I173" s="171"/>
      <c r="J173" s="171"/>
      <c r="K173" s="171"/>
      <c r="L173" s="171"/>
      <c r="M173" s="171"/>
      <c r="N173" s="171"/>
      <c r="O173" s="171"/>
      <c r="P173" s="197"/>
    </row>
    <row r="174" spans="2:20" ht="20.100000000000001" customHeight="1">
      <c r="B174" s="167"/>
      <c r="C174" s="166"/>
      <c r="D174" s="166"/>
      <c r="E174" s="166"/>
      <c r="F174" s="14" t="s">
        <v>2513</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2514</v>
      </c>
      <c r="J176" s="105"/>
      <c r="K176" s="105"/>
      <c r="L176" s="105"/>
      <c r="M176" s="105"/>
      <c r="N176" s="105"/>
      <c r="O176" s="106"/>
      <c r="P176" s="107"/>
    </row>
    <row r="177" spans="2:16" ht="39.950000000000003" customHeight="1">
      <c r="B177" s="85"/>
      <c r="C177" s="86"/>
      <c r="D177" s="287"/>
      <c r="E177" s="364"/>
      <c r="F177" s="166" t="s">
        <v>108</v>
      </c>
      <c r="G177" s="166"/>
      <c r="H177" s="166"/>
      <c r="I177" s="104" t="s">
        <v>2515</v>
      </c>
      <c r="J177" s="105"/>
      <c r="K177" s="105"/>
      <c r="L177" s="105"/>
      <c r="M177" s="105"/>
      <c r="N177" s="105"/>
      <c r="O177" s="106"/>
      <c r="P177" s="107"/>
    </row>
    <row r="178" spans="2:16" ht="39.950000000000003" customHeight="1">
      <c r="B178" s="85"/>
      <c r="C178" s="86"/>
      <c r="D178" s="287"/>
      <c r="E178" s="364"/>
      <c r="F178" s="166" t="s">
        <v>109</v>
      </c>
      <c r="G178" s="166"/>
      <c r="H178" s="166"/>
      <c r="I178" s="104" t="s">
        <v>2516</v>
      </c>
      <c r="J178" s="105"/>
      <c r="K178" s="105"/>
      <c r="L178" s="105"/>
      <c r="M178" s="105"/>
      <c r="N178" s="105"/>
      <c r="O178" s="106"/>
      <c r="P178" s="107"/>
    </row>
    <row r="179" spans="2:16" ht="39.950000000000003" customHeight="1">
      <c r="B179" s="85"/>
      <c r="C179" s="86"/>
      <c r="D179" s="287"/>
      <c r="E179" s="364"/>
      <c r="F179" s="166" t="s">
        <v>429</v>
      </c>
      <c r="G179" s="166"/>
      <c r="H179" s="166"/>
      <c r="I179" s="104" t="s">
        <v>2517</v>
      </c>
      <c r="J179" s="105"/>
      <c r="K179" s="105"/>
      <c r="L179" s="105"/>
      <c r="M179" s="105"/>
      <c r="N179" s="105"/>
      <c r="O179" s="106"/>
      <c r="P179" s="107"/>
    </row>
    <row r="180" spans="2:16" ht="39.950000000000003" customHeight="1">
      <c r="B180" s="85"/>
      <c r="C180" s="86"/>
      <c r="D180" s="287"/>
      <c r="E180" s="364"/>
      <c r="F180" s="166" t="s">
        <v>110</v>
      </c>
      <c r="G180" s="166"/>
      <c r="H180" s="166"/>
      <c r="I180" s="104" t="s">
        <v>2518</v>
      </c>
      <c r="J180" s="105"/>
      <c r="K180" s="105"/>
      <c r="L180" s="105"/>
      <c r="M180" s="105"/>
      <c r="N180" s="105"/>
      <c r="O180" s="106"/>
      <c r="P180" s="107"/>
    </row>
    <row r="181" spans="2:16" ht="39.950000000000003" customHeight="1">
      <c r="B181" s="85"/>
      <c r="C181" s="86"/>
      <c r="D181" s="287">
        <v>2</v>
      </c>
      <c r="E181" s="364"/>
      <c r="F181" s="166" t="s">
        <v>5</v>
      </c>
      <c r="G181" s="166"/>
      <c r="H181" s="166"/>
      <c r="I181" s="104"/>
      <c r="J181" s="105"/>
      <c r="K181" s="105"/>
      <c r="L181" s="105"/>
      <c r="M181" s="105"/>
      <c r="N181" s="105"/>
      <c r="O181" s="106"/>
      <c r="P181" s="107"/>
    </row>
    <row r="182" spans="2:16" ht="39.950000000000003" customHeight="1">
      <c r="B182" s="85"/>
      <c r="C182" s="86"/>
      <c r="D182" s="287"/>
      <c r="E182" s="364"/>
      <c r="F182" s="166" t="s">
        <v>108</v>
      </c>
      <c r="G182" s="166"/>
      <c r="H182" s="166"/>
      <c r="I182" s="104"/>
      <c r="J182" s="105"/>
      <c r="K182" s="105"/>
      <c r="L182" s="105"/>
      <c r="M182" s="105"/>
      <c r="N182" s="105"/>
      <c r="O182" s="106"/>
      <c r="P182" s="107"/>
    </row>
    <row r="183" spans="2:16" ht="39.950000000000003" customHeight="1">
      <c r="B183" s="85"/>
      <c r="C183" s="86"/>
      <c r="D183" s="287"/>
      <c r="E183" s="364"/>
      <c r="F183" s="166" t="s">
        <v>109</v>
      </c>
      <c r="G183" s="166"/>
      <c r="H183" s="166"/>
      <c r="I183" s="104"/>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c r="J191" s="105"/>
      <c r="K191" s="105"/>
      <c r="L191" s="105"/>
      <c r="M191" s="105"/>
      <c r="N191" s="105"/>
      <c r="O191" s="106"/>
      <c r="P191" s="107"/>
    </row>
    <row r="192" spans="2:16" ht="39.950000000000003" customHeight="1">
      <c r="B192" s="85"/>
      <c r="C192" s="86"/>
      <c r="D192" s="389"/>
      <c r="E192" s="390"/>
      <c r="F192" s="166" t="s">
        <v>108</v>
      </c>
      <c r="G192" s="166"/>
      <c r="H192" s="166"/>
      <c r="I192" s="104"/>
      <c r="J192" s="105"/>
      <c r="K192" s="105"/>
      <c r="L192" s="105"/>
      <c r="M192" s="105"/>
      <c r="N192" s="105"/>
      <c r="O192" s="106"/>
      <c r="P192" s="107"/>
    </row>
    <row r="193" spans="2:16" ht="39.950000000000003" customHeight="1">
      <c r="B193" s="85"/>
      <c r="C193" s="86"/>
      <c r="D193" s="389"/>
      <c r="E193" s="390"/>
      <c r="F193" s="168" t="s">
        <v>110</v>
      </c>
      <c r="G193" s="168"/>
      <c r="H193" s="168"/>
      <c r="I193" s="104"/>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c r="G201" s="326"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6"/>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2506</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2505</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2505</v>
      </c>
      <c r="K219" s="178"/>
      <c r="L219" s="178"/>
      <c r="M219" s="178"/>
      <c r="N219" s="178"/>
      <c r="O219" s="138"/>
      <c r="P219" s="179"/>
      <c r="S219" s="15" t="str">
        <f>IF(J219="","未記入","")</f>
        <v/>
      </c>
    </row>
    <row r="220" spans="2:20" ht="60" customHeight="1">
      <c r="B220" s="167" t="s">
        <v>128</v>
      </c>
      <c r="C220" s="166"/>
      <c r="D220" s="166"/>
      <c r="E220" s="166"/>
      <c r="F220" s="104" t="s">
        <v>2519</v>
      </c>
      <c r="G220" s="105"/>
      <c r="H220" s="105"/>
      <c r="I220" s="105"/>
      <c r="J220" s="105"/>
      <c r="K220" s="105"/>
      <c r="L220" s="105"/>
      <c r="M220" s="105"/>
      <c r="N220" s="105"/>
      <c r="O220" s="106"/>
      <c r="P220" s="107"/>
    </row>
    <row r="221" spans="2:20" ht="60" customHeight="1">
      <c r="B221" s="167" t="s">
        <v>493</v>
      </c>
      <c r="C221" s="166"/>
      <c r="D221" s="166"/>
      <c r="E221" s="166"/>
      <c r="F221" s="104" t="s">
        <v>2520</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2521</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2506</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28</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2</v>
      </c>
      <c r="F238" s="367"/>
      <c r="G238" s="367"/>
      <c r="H238" s="178">
        <v>2</v>
      </c>
      <c r="I238" s="178"/>
      <c r="J238" s="178"/>
      <c r="K238" s="178">
        <v>0</v>
      </c>
      <c r="L238" s="178"/>
      <c r="M238" s="178"/>
      <c r="N238" s="178">
        <v>0.3</v>
      </c>
      <c r="O238" s="138"/>
      <c r="P238" s="179"/>
    </row>
    <row r="239" spans="1:20" ht="20.100000000000001" customHeight="1">
      <c r="B239" s="167" t="s">
        <v>141</v>
      </c>
      <c r="C239" s="166"/>
      <c r="D239" s="166"/>
      <c r="E239" s="367">
        <f>IF(OR($H$239&lt;&gt;"",$K$239&lt;&gt;""),SUM($H$239,$K$239),"")</f>
        <v>2</v>
      </c>
      <c r="F239" s="367"/>
      <c r="G239" s="367"/>
      <c r="H239" s="178">
        <v>2</v>
      </c>
      <c r="I239" s="178"/>
      <c r="J239" s="178"/>
      <c r="K239" s="178">
        <v>0</v>
      </c>
      <c r="L239" s="178"/>
      <c r="M239" s="178"/>
      <c r="N239" s="178">
        <v>1</v>
      </c>
      <c r="O239" s="138"/>
      <c r="P239" s="179"/>
    </row>
    <row r="240" spans="1:20" ht="20.100000000000001" customHeight="1">
      <c r="B240" s="366" t="s">
        <v>142</v>
      </c>
      <c r="C240" s="166"/>
      <c r="D240" s="166"/>
      <c r="E240" s="367">
        <f>IF(OR($H$240&lt;&gt;"",$K$240&lt;&gt;""),SUM($H$240,$K$240),"")</f>
        <v>17</v>
      </c>
      <c r="F240" s="367"/>
      <c r="G240" s="367"/>
      <c r="H240" s="178">
        <v>13</v>
      </c>
      <c r="I240" s="178"/>
      <c r="J240" s="178"/>
      <c r="K240" s="178">
        <v>4</v>
      </c>
      <c r="L240" s="178"/>
      <c r="M240" s="178"/>
      <c r="N240" s="178">
        <v>12.2</v>
      </c>
      <c r="O240" s="138"/>
      <c r="P240" s="179"/>
    </row>
    <row r="241" spans="2:20" ht="20.100000000000001" customHeight="1">
      <c r="B241" s="44"/>
      <c r="C241" s="166" t="s">
        <v>143</v>
      </c>
      <c r="D241" s="166"/>
      <c r="E241" s="367">
        <f>IF(OR($H$241&lt;&gt;"",$K$241&lt;&gt;""),SUM($H$241,$K$241),"")</f>
        <v>15</v>
      </c>
      <c r="F241" s="367"/>
      <c r="G241" s="367"/>
      <c r="H241" s="178">
        <v>11</v>
      </c>
      <c r="I241" s="178"/>
      <c r="J241" s="178"/>
      <c r="K241" s="178">
        <v>4</v>
      </c>
      <c r="L241" s="178"/>
      <c r="M241" s="178"/>
      <c r="N241" s="178">
        <v>10.3</v>
      </c>
      <c r="O241" s="138"/>
      <c r="P241" s="179"/>
    </row>
    <row r="242" spans="2:20" ht="20.100000000000001" customHeight="1">
      <c r="B242" s="45"/>
      <c r="C242" s="166" t="s">
        <v>144</v>
      </c>
      <c r="D242" s="166"/>
      <c r="E242" s="367">
        <f>IF(OR($H$242&lt;&gt;"",$K$242&lt;&gt;""),SUM($H$242,$K$242),"")</f>
        <v>2</v>
      </c>
      <c r="F242" s="367"/>
      <c r="G242" s="367"/>
      <c r="H242" s="178">
        <v>2</v>
      </c>
      <c r="I242" s="178"/>
      <c r="J242" s="178"/>
      <c r="K242" s="178">
        <v>0</v>
      </c>
      <c r="L242" s="178"/>
      <c r="M242" s="178"/>
      <c r="N242" s="178">
        <v>1.9</v>
      </c>
      <c r="O242" s="138"/>
      <c r="P242" s="179"/>
    </row>
    <row r="243" spans="2:20" ht="20.100000000000001" customHeight="1">
      <c r="B243" s="167" t="s">
        <v>145</v>
      </c>
      <c r="C243" s="166"/>
      <c r="D243" s="166"/>
      <c r="E243" s="367">
        <f>IF(OR($H$243&lt;&gt;"",$K$243&lt;&gt;""),SUM($H$243,$K$243),"")</f>
        <v>2</v>
      </c>
      <c r="F243" s="367"/>
      <c r="G243" s="367"/>
      <c r="H243" s="178">
        <v>1</v>
      </c>
      <c r="I243" s="178"/>
      <c r="J243" s="178"/>
      <c r="K243" s="178">
        <v>1</v>
      </c>
      <c r="L243" s="178"/>
      <c r="M243" s="178"/>
      <c r="N243" s="178">
        <v>0.05</v>
      </c>
      <c r="O243" s="138"/>
      <c r="P243" s="179"/>
    </row>
    <row r="244" spans="2:20" ht="20.100000000000001" customHeight="1">
      <c r="B244" s="167" t="s">
        <v>146</v>
      </c>
      <c r="C244" s="166"/>
      <c r="D244" s="166"/>
      <c r="E244" s="367">
        <f>IF(OR($H$244&lt;&gt;"",$K$244&lt;&gt;""),SUM($H$244,$K$244),"")</f>
        <v>1</v>
      </c>
      <c r="F244" s="367"/>
      <c r="G244" s="367"/>
      <c r="H244" s="178">
        <v>1</v>
      </c>
      <c r="I244" s="178"/>
      <c r="J244" s="178"/>
      <c r="K244" s="178">
        <v>0</v>
      </c>
      <c r="L244" s="178"/>
      <c r="M244" s="178"/>
      <c r="N244" s="178">
        <v>0.5</v>
      </c>
      <c r="O244" s="138"/>
      <c r="P244" s="179"/>
    </row>
    <row r="245" spans="2:20" ht="20.100000000000001" customHeight="1">
      <c r="B245" s="167" t="s">
        <v>147</v>
      </c>
      <c r="C245" s="166"/>
      <c r="D245" s="166"/>
      <c r="E245" s="367">
        <f>IF(OR($H$245&lt;&gt;"",$K$245&lt;&gt;""),SUM($H$245,$K$245),"")</f>
        <v>2</v>
      </c>
      <c r="F245" s="367"/>
      <c r="G245" s="367"/>
      <c r="H245" s="178">
        <v>2</v>
      </c>
      <c r="I245" s="178"/>
      <c r="J245" s="178"/>
      <c r="K245" s="178">
        <v>0</v>
      </c>
      <c r="L245" s="178"/>
      <c r="M245" s="178"/>
      <c r="N245" s="178">
        <v>0.59</v>
      </c>
      <c r="O245" s="138"/>
      <c r="P245" s="179"/>
    </row>
    <row r="246" spans="2:20" ht="20.100000000000001" customHeight="1">
      <c r="B246" s="167" t="s">
        <v>148</v>
      </c>
      <c r="C246" s="166"/>
      <c r="D246" s="166"/>
      <c r="E246" s="367">
        <f>IF(OR($H$246&lt;&gt;"",$K$246&lt;&gt;""),SUM($H$246,$K$246),"")</f>
        <v>2</v>
      </c>
      <c r="F246" s="367"/>
      <c r="G246" s="367"/>
      <c r="H246" s="178">
        <v>1</v>
      </c>
      <c r="I246" s="178"/>
      <c r="J246" s="178"/>
      <c r="K246" s="178">
        <v>1</v>
      </c>
      <c r="L246" s="178"/>
      <c r="M246" s="178"/>
      <c r="N246" s="178">
        <v>1.5</v>
      </c>
      <c r="O246" s="138"/>
      <c r="P246" s="179"/>
    </row>
    <row r="247" spans="2:20" ht="20.100000000000001" customHeight="1">
      <c r="B247" s="167" t="s">
        <v>149</v>
      </c>
      <c r="C247" s="166"/>
      <c r="D247" s="166"/>
      <c r="E247" s="367">
        <f>IF(OR($H$247&lt;&gt;"",$K$247&lt;&gt;""),SUM($H$247,$K$247),"")</f>
        <v>0</v>
      </c>
      <c r="F247" s="367"/>
      <c r="G247" s="367"/>
      <c r="H247" s="178">
        <v>0</v>
      </c>
      <c r="I247" s="178"/>
      <c r="J247" s="178"/>
      <c r="K247" s="178">
        <v>0</v>
      </c>
      <c r="L247" s="178"/>
      <c r="M247" s="178"/>
      <c r="N247" s="178">
        <v>0</v>
      </c>
      <c r="O247" s="138"/>
      <c r="P247" s="179"/>
    </row>
    <row r="248" spans="2:20" ht="20.100000000000001" customHeight="1">
      <c r="B248" s="167" t="s">
        <v>150</v>
      </c>
      <c r="C248" s="166"/>
      <c r="D248" s="166"/>
      <c r="E248" s="367">
        <f>IF(OR($H$248&lt;&gt;"",$K$248&lt;&gt;""),SUM($H$248,$K$248),"")</f>
        <v>0</v>
      </c>
      <c r="F248" s="367"/>
      <c r="G248" s="367"/>
      <c r="H248" s="178">
        <v>0</v>
      </c>
      <c r="I248" s="178"/>
      <c r="J248" s="178"/>
      <c r="K248" s="178">
        <v>0</v>
      </c>
      <c r="L248" s="178"/>
      <c r="M248" s="178"/>
      <c r="N248" s="178">
        <v>0</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f>IF(OR($J$258&lt;&gt;"",$M$258&lt;&gt;""),SUM($J$258,$M$258),"")</f>
        <v>1</v>
      </c>
      <c r="H258" s="367"/>
      <c r="I258" s="367"/>
      <c r="J258" s="178">
        <v>1</v>
      </c>
      <c r="K258" s="178"/>
      <c r="L258" s="178"/>
      <c r="M258" s="178">
        <v>0</v>
      </c>
      <c r="N258" s="178"/>
      <c r="O258" s="138"/>
      <c r="P258" s="179"/>
    </row>
    <row r="259" spans="2:20" ht="20.100000000000001" customHeight="1">
      <c r="B259" s="167" t="s">
        <v>162</v>
      </c>
      <c r="C259" s="166"/>
      <c r="D259" s="166"/>
      <c r="E259" s="166"/>
      <c r="F259" s="166"/>
      <c r="G259" s="367">
        <f>IF(OR($J$259&lt;&gt;"",$M$259&lt;&gt;""),SUM($J$259,$M$259),"")</f>
        <v>7</v>
      </c>
      <c r="H259" s="367"/>
      <c r="I259" s="367"/>
      <c r="J259" s="178">
        <v>5</v>
      </c>
      <c r="K259" s="178"/>
      <c r="L259" s="178"/>
      <c r="M259" s="178">
        <v>2</v>
      </c>
      <c r="N259" s="178"/>
      <c r="O259" s="138"/>
      <c r="P259" s="179"/>
    </row>
    <row r="260" spans="2:20" ht="20.100000000000001" customHeight="1">
      <c r="B260" s="167" t="s">
        <v>163</v>
      </c>
      <c r="C260" s="166"/>
      <c r="D260" s="166"/>
      <c r="E260" s="166"/>
      <c r="F260" s="166"/>
      <c r="G260" s="367">
        <f>IF(OR($J$260&lt;&gt;"",$M$260&lt;&gt;""),SUM($J$260,$M$260),"")</f>
        <v>3</v>
      </c>
      <c r="H260" s="367"/>
      <c r="I260" s="367"/>
      <c r="J260" s="178">
        <v>3</v>
      </c>
      <c r="K260" s="178"/>
      <c r="L260" s="178"/>
      <c r="M260" s="178">
        <v>0</v>
      </c>
      <c r="N260" s="178"/>
      <c r="O260" s="138"/>
      <c r="P260" s="179"/>
    </row>
    <row r="261" spans="2:20" ht="20.100000000000001" customHeight="1">
      <c r="B261" s="167" t="s">
        <v>399</v>
      </c>
      <c r="C261" s="166"/>
      <c r="D261" s="166"/>
      <c r="E261" s="166"/>
      <c r="F261" s="166"/>
      <c r="G261" s="367">
        <f>IF(OR($J$261&lt;&gt;"",$M$261&lt;&gt;""),SUM($J$261,$M$261),"")</f>
        <v>1</v>
      </c>
      <c r="H261" s="367"/>
      <c r="I261" s="367"/>
      <c r="J261" s="178">
        <v>1</v>
      </c>
      <c r="K261" s="178"/>
      <c r="L261" s="178"/>
      <c r="M261" s="178">
        <v>0</v>
      </c>
      <c r="N261" s="178"/>
      <c r="O261" s="138"/>
      <c r="P261" s="179"/>
    </row>
    <row r="262" spans="2:20" ht="20.100000000000001" customHeight="1" thickBot="1">
      <c r="B262" s="186" t="s">
        <v>164</v>
      </c>
      <c r="C262" s="187"/>
      <c r="D262" s="187"/>
      <c r="E262" s="187"/>
      <c r="F262" s="187"/>
      <c r="G262" s="358">
        <f>IF(OR($J$262&lt;&gt;"",$M$262&lt;&gt;""),SUM($J$262,$M$262),"")</f>
        <v>1</v>
      </c>
      <c r="H262" s="358"/>
      <c r="I262" s="358"/>
      <c r="J262" s="211">
        <v>1</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1</v>
      </c>
      <c r="H267" s="367"/>
      <c r="I267" s="367"/>
      <c r="J267" s="178">
        <v>1</v>
      </c>
      <c r="K267" s="178"/>
      <c r="L267" s="178"/>
      <c r="M267" s="178">
        <v>0</v>
      </c>
      <c r="N267" s="178"/>
      <c r="O267" s="138"/>
      <c r="P267" s="179"/>
    </row>
    <row r="268" spans="2:20" ht="20.100000000000001" customHeight="1">
      <c r="B268" s="167" t="s">
        <v>167</v>
      </c>
      <c r="C268" s="166"/>
      <c r="D268" s="166"/>
      <c r="E268" s="166"/>
      <c r="F268" s="166"/>
      <c r="G268" s="367">
        <f>IF(OR($J$268&lt;&gt;"",$M$268&lt;&gt;""),SUM($J$268,$M$268),"")</f>
        <v>0</v>
      </c>
      <c r="H268" s="367"/>
      <c r="I268" s="367"/>
      <c r="J268" s="178">
        <v>0</v>
      </c>
      <c r="K268" s="178"/>
      <c r="L268" s="178"/>
      <c r="M268" s="178">
        <v>0</v>
      </c>
      <c r="N268" s="178"/>
      <c r="O268" s="138"/>
      <c r="P268" s="179"/>
    </row>
    <row r="269" spans="2:20" ht="20.100000000000001" customHeight="1">
      <c r="B269" s="167" t="s">
        <v>168</v>
      </c>
      <c r="C269" s="166"/>
      <c r="D269" s="166"/>
      <c r="E269" s="166"/>
      <c r="F269" s="166"/>
      <c r="G269" s="367">
        <f>IF(OR($J$269&lt;&gt;"",$M$269&lt;&gt;""),SUM($J$269,$M$269),"")</f>
        <v>1</v>
      </c>
      <c r="H269" s="367"/>
      <c r="I269" s="367"/>
      <c r="J269" s="178">
        <v>0</v>
      </c>
      <c r="K269" s="178"/>
      <c r="L269" s="178"/>
      <c r="M269" s="178">
        <v>1</v>
      </c>
      <c r="N269" s="178"/>
      <c r="O269" s="138"/>
      <c r="P269" s="179"/>
    </row>
    <row r="270" spans="2:20" ht="20.100000000000001" customHeight="1">
      <c r="B270" s="167" t="s">
        <v>169</v>
      </c>
      <c r="C270" s="166"/>
      <c r="D270" s="166"/>
      <c r="E270" s="166"/>
      <c r="F270" s="166"/>
      <c r="G270" s="367">
        <f>IF(OR($J$270&lt;&gt;"",$M$270&lt;&gt;""),SUM($J$270,$M$270),"")</f>
        <v>0</v>
      </c>
      <c r="H270" s="367"/>
      <c r="I270" s="367"/>
      <c r="J270" s="178">
        <v>0</v>
      </c>
      <c r="K270" s="178"/>
      <c r="L270" s="178"/>
      <c r="M270" s="178">
        <v>0</v>
      </c>
      <c r="N270" s="178"/>
      <c r="O270" s="138"/>
      <c r="P270" s="179"/>
    </row>
    <row r="271" spans="2:20" ht="20.100000000000001" customHeight="1">
      <c r="B271" s="167" t="s">
        <v>170</v>
      </c>
      <c r="C271" s="166"/>
      <c r="D271" s="166"/>
      <c r="E271" s="166"/>
      <c r="F271" s="166"/>
      <c r="G271" s="367">
        <f>IF(OR($J$271&lt;&gt;"",$M$271&lt;&gt;""),SUM($J$271,$M$271),"")</f>
        <v>0</v>
      </c>
      <c r="H271" s="367"/>
      <c r="I271" s="367"/>
      <c r="J271" s="178">
        <v>0</v>
      </c>
      <c r="K271" s="178"/>
      <c r="L271" s="178"/>
      <c r="M271" s="178">
        <v>0</v>
      </c>
      <c r="N271" s="178"/>
      <c r="O271" s="138"/>
      <c r="P271" s="179"/>
    </row>
    <row r="272" spans="2:20" ht="20.100000000000001" customHeight="1">
      <c r="B272" s="366" t="s">
        <v>171</v>
      </c>
      <c r="C272" s="168"/>
      <c r="D272" s="168"/>
      <c r="E272" s="168"/>
      <c r="F272" s="168"/>
      <c r="G272" s="367">
        <f>IF(OR($J$272&lt;&gt;"",$M$272&lt;&gt;""),SUM($J$272,$M$272),"")</f>
        <v>0</v>
      </c>
      <c r="H272" s="367"/>
      <c r="I272" s="367"/>
      <c r="J272" s="178">
        <v>0</v>
      </c>
      <c r="K272" s="178"/>
      <c r="L272" s="178"/>
      <c r="M272" s="178">
        <v>0</v>
      </c>
      <c r="N272" s="178"/>
      <c r="O272" s="138"/>
      <c r="P272" s="179"/>
    </row>
    <row r="273" spans="1:20" ht="20.100000000000001" customHeight="1">
      <c r="A273" s="4"/>
      <c r="B273" s="171" t="s">
        <v>412</v>
      </c>
      <c r="C273" s="171"/>
      <c r="D273" s="171"/>
      <c r="E273" s="171"/>
      <c r="F273" s="242"/>
      <c r="G273" s="367">
        <f>IF(OR($J$273&lt;&gt;"",$M$273&lt;&gt;""),SUM($J$273,$M$273),"")</f>
        <v>0</v>
      </c>
      <c r="H273" s="367"/>
      <c r="I273" s="367"/>
      <c r="J273" s="178">
        <v>0</v>
      </c>
      <c r="K273" s="178"/>
      <c r="L273" s="178"/>
      <c r="M273" s="178">
        <v>0</v>
      </c>
      <c r="N273" s="178"/>
      <c r="O273" s="138"/>
      <c r="P273" s="179"/>
    </row>
    <row r="274" spans="1:20" ht="20.100000000000001" customHeight="1" thickBot="1">
      <c r="A274" s="4"/>
      <c r="B274" s="223" t="s">
        <v>413</v>
      </c>
      <c r="C274" s="223"/>
      <c r="D274" s="223"/>
      <c r="E274" s="223"/>
      <c r="F274" s="224"/>
      <c r="G274" s="358">
        <f>IF(OR($J$274&lt;&gt;"",$M$274&lt;&gt;""),SUM($J$274,$M$274),"")</f>
        <v>0</v>
      </c>
      <c r="H274" s="358"/>
      <c r="I274" s="358"/>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2522</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28</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2505</v>
      </c>
      <c r="M295" s="193"/>
      <c r="N295" s="193"/>
      <c r="O295" s="193"/>
      <c r="P295" s="194"/>
    </row>
    <row r="296" spans="2:20" ht="20.100000000000001" customHeight="1">
      <c r="B296" s="344"/>
      <c r="C296" s="345"/>
      <c r="D296" s="345"/>
      <c r="E296" s="345"/>
      <c r="F296" s="346"/>
      <c r="G296" s="117" t="s">
        <v>456</v>
      </c>
      <c r="H296" s="133"/>
      <c r="I296" s="138" t="s">
        <v>2505</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2523</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2</v>
      </c>
      <c r="H301" s="28">
        <v>0</v>
      </c>
      <c r="I301" s="28">
        <v>3</v>
      </c>
      <c r="J301" s="28">
        <v>2</v>
      </c>
      <c r="K301" s="28">
        <v>0</v>
      </c>
      <c r="L301" s="28">
        <v>0</v>
      </c>
      <c r="M301" s="28">
        <v>1</v>
      </c>
      <c r="N301" s="28">
        <v>0</v>
      </c>
      <c r="O301" s="28">
        <v>0</v>
      </c>
      <c r="P301" s="28">
        <v>0</v>
      </c>
      <c r="Q301" s="12"/>
    </row>
    <row r="302" spans="2:20" ht="20.100000000000001" customHeight="1">
      <c r="B302" s="132" t="s">
        <v>186</v>
      </c>
      <c r="C302" s="118"/>
      <c r="D302" s="118"/>
      <c r="E302" s="118"/>
      <c r="F302" s="133"/>
      <c r="G302" s="28">
        <v>2</v>
      </c>
      <c r="H302" s="28">
        <v>0</v>
      </c>
      <c r="I302" s="28">
        <v>2</v>
      </c>
      <c r="J302" s="28">
        <v>0</v>
      </c>
      <c r="K302" s="28">
        <v>0</v>
      </c>
      <c r="L302" s="28">
        <v>0</v>
      </c>
      <c r="M302" s="28">
        <v>0</v>
      </c>
      <c r="N302" s="28">
        <v>0</v>
      </c>
      <c r="O302" s="28">
        <v>0</v>
      </c>
      <c r="P302" s="28">
        <v>0</v>
      </c>
      <c r="Q302" s="12"/>
    </row>
    <row r="303" spans="2:20" ht="20.100000000000001" customHeight="1">
      <c r="B303" s="334" t="s">
        <v>187</v>
      </c>
      <c r="C303" s="335"/>
      <c r="D303" s="169" t="s">
        <v>188</v>
      </c>
      <c r="E303" s="171"/>
      <c r="F303" s="242"/>
      <c r="G303" s="28">
        <v>2</v>
      </c>
      <c r="H303" s="28">
        <v>0</v>
      </c>
      <c r="I303" s="28">
        <v>3</v>
      </c>
      <c r="J303" s="28">
        <v>1</v>
      </c>
      <c r="K303" s="28">
        <v>0</v>
      </c>
      <c r="L303" s="28">
        <v>0</v>
      </c>
      <c r="M303" s="28">
        <v>1</v>
      </c>
      <c r="N303" s="28">
        <v>0</v>
      </c>
      <c r="O303" s="28">
        <v>0</v>
      </c>
      <c r="P303" s="28">
        <v>0</v>
      </c>
      <c r="Q303" s="12"/>
    </row>
    <row r="304" spans="2:20" ht="20.100000000000001" customHeight="1">
      <c r="B304" s="336"/>
      <c r="C304" s="337"/>
      <c r="D304" s="117" t="s">
        <v>189</v>
      </c>
      <c r="E304" s="118"/>
      <c r="F304" s="133"/>
      <c r="G304" s="332">
        <v>0</v>
      </c>
      <c r="H304" s="332">
        <v>0</v>
      </c>
      <c r="I304" s="332">
        <v>5</v>
      </c>
      <c r="J304" s="332">
        <v>0</v>
      </c>
      <c r="K304" s="332">
        <v>2</v>
      </c>
      <c r="L304" s="332">
        <v>0</v>
      </c>
      <c r="M304" s="332">
        <v>0</v>
      </c>
      <c r="N304" s="332">
        <v>1</v>
      </c>
      <c r="O304" s="332">
        <v>0</v>
      </c>
      <c r="P304" s="332">
        <v>0</v>
      </c>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v>0</v>
      </c>
      <c r="H306" s="332">
        <v>0</v>
      </c>
      <c r="I306" s="332">
        <v>3</v>
      </c>
      <c r="J306" s="332">
        <v>2</v>
      </c>
      <c r="K306" s="332">
        <v>1</v>
      </c>
      <c r="L306" s="332">
        <v>0</v>
      </c>
      <c r="M306" s="332">
        <v>0</v>
      </c>
      <c r="N306" s="332">
        <v>0</v>
      </c>
      <c r="O306" s="332">
        <v>1</v>
      </c>
      <c r="P306" s="332">
        <v>0</v>
      </c>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0</v>
      </c>
      <c r="H308" s="332">
        <v>0</v>
      </c>
      <c r="I308" s="332">
        <v>0</v>
      </c>
      <c r="J308" s="332">
        <v>0</v>
      </c>
      <c r="K308" s="332">
        <v>0</v>
      </c>
      <c r="L308" s="332">
        <v>0</v>
      </c>
      <c r="M308" s="332">
        <v>0</v>
      </c>
      <c r="N308" s="332">
        <v>0</v>
      </c>
      <c r="O308" s="332">
        <v>0</v>
      </c>
      <c r="P308" s="332">
        <v>0</v>
      </c>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0</v>
      </c>
      <c r="H310" s="28">
        <v>0</v>
      </c>
      <c r="I310" s="28">
        <v>0</v>
      </c>
      <c r="J310" s="28">
        <v>0</v>
      </c>
      <c r="K310" s="28">
        <v>0</v>
      </c>
      <c r="L310" s="28">
        <v>0</v>
      </c>
      <c r="M310" s="28">
        <v>0</v>
      </c>
      <c r="N310" s="28">
        <v>0</v>
      </c>
      <c r="O310" s="28">
        <v>0</v>
      </c>
      <c r="P310" s="28">
        <v>0</v>
      </c>
      <c r="Q310" s="12"/>
    </row>
    <row r="311" spans="1:20" ht="20.100000000000001" customHeight="1" thickBot="1">
      <c r="B311" s="186" t="s">
        <v>193</v>
      </c>
      <c r="C311" s="187"/>
      <c r="D311" s="187"/>
      <c r="E311" s="187"/>
      <c r="F311" s="187"/>
      <c r="G311" s="187"/>
      <c r="H311" s="211" t="s">
        <v>2505</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2524</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2525</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2506</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2506</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2526</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2527</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2527</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258</v>
      </c>
      <c r="J332" s="178"/>
      <c r="K332" s="178"/>
      <c r="L332" s="178"/>
      <c r="M332" s="138" t="s">
        <v>2557</v>
      </c>
      <c r="N332" s="93"/>
      <c r="O332" s="93"/>
      <c r="P332" s="139"/>
    </row>
    <row r="333" spans="2:20" ht="20.100000000000001" customHeight="1">
      <c r="B333" s="167"/>
      <c r="C333" s="166"/>
      <c r="D333" s="166"/>
      <c r="E333" s="169" t="s">
        <v>215</v>
      </c>
      <c r="F333" s="171"/>
      <c r="G333" s="171"/>
      <c r="H333" s="242"/>
      <c r="I333" s="138">
        <v>75</v>
      </c>
      <c r="J333" s="93"/>
      <c r="K333" s="93"/>
      <c r="L333" s="55" t="s">
        <v>498</v>
      </c>
      <c r="M333" s="138">
        <v>85</v>
      </c>
      <c r="N333" s="93"/>
      <c r="O333" s="93"/>
      <c r="P333" s="40" t="s">
        <v>498</v>
      </c>
    </row>
    <row r="334" spans="2:20" ht="20.100000000000001" customHeight="1">
      <c r="B334" s="167" t="s">
        <v>45</v>
      </c>
      <c r="C334" s="166"/>
      <c r="D334" s="166"/>
      <c r="E334" s="169" t="s">
        <v>216</v>
      </c>
      <c r="F334" s="171"/>
      <c r="G334" s="171"/>
      <c r="H334" s="242"/>
      <c r="I334" s="138">
        <v>17.899999999999999</v>
      </c>
      <c r="J334" s="93"/>
      <c r="K334" s="93"/>
      <c r="L334" s="55" t="s">
        <v>490</v>
      </c>
      <c r="M334" s="138">
        <v>17.899999999999999</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314">
        <v>100000</v>
      </c>
      <c r="J339" s="93"/>
      <c r="K339" s="93"/>
      <c r="L339" s="50" t="s">
        <v>499</v>
      </c>
      <c r="M339" s="314">
        <v>100000</v>
      </c>
      <c r="N339" s="93"/>
      <c r="O339" s="93"/>
      <c r="P339" s="37" t="s">
        <v>499</v>
      </c>
    </row>
    <row r="340" spans="2:20" ht="20.100000000000001" customHeight="1">
      <c r="B340" s="316" t="s">
        <v>209</v>
      </c>
      <c r="C340" s="218"/>
      <c r="D340" s="218"/>
      <c r="E340" s="218"/>
      <c r="F340" s="218"/>
      <c r="G340" s="218"/>
      <c r="H340" s="236"/>
      <c r="I340" s="314">
        <v>121702</v>
      </c>
      <c r="J340" s="93"/>
      <c r="K340" s="93"/>
      <c r="L340" s="50" t="s">
        <v>499</v>
      </c>
      <c r="M340" s="314">
        <v>130950</v>
      </c>
      <c r="N340" s="93"/>
      <c r="O340" s="93"/>
      <c r="P340" s="37" t="s">
        <v>499</v>
      </c>
    </row>
    <row r="341" spans="2:20" ht="20.100000000000001" customHeight="1">
      <c r="B341" s="191"/>
      <c r="C341" s="169" t="s">
        <v>210</v>
      </c>
      <c r="D341" s="171"/>
      <c r="E341" s="171"/>
      <c r="F341" s="171"/>
      <c r="G341" s="171"/>
      <c r="H341" s="242"/>
      <c r="I341" s="314">
        <v>28000</v>
      </c>
      <c r="J341" s="93"/>
      <c r="K341" s="93"/>
      <c r="L341" s="50" t="s">
        <v>499</v>
      </c>
      <c r="M341" s="314">
        <v>28000</v>
      </c>
      <c r="N341" s="93"/>
      <c r="O341" s="93"/>
      <c r="P341" s="37" t="s">
        <v>499</v>
      </c>
    </row>
    <row r="342" spans="2:20" ht="20.100000000000001" customHeight="1">
      <c r="B342" s="167"/>
      <c r="C342" s="315" t="s">
        <v>212</v>
      </c>
      <c r="D342" s="234" t="s">
        <v>211</v>
      </c>
      <c r="E342" s="273"/>
      <c r="F342" s="273"/>
      <c r="G342" s="273"/>
      <c r="H342" s="235"/>
      <c r="I342" s="314">
        <v>18702</v>
      </c>
      <c r="J342" s="93"/>
      <c r="K342" s="93"/>
      <c r="L342" s="50" t="s">
        <v>499</v>
      </c>
      <c r="M342" s="314">
        <v>27950</v>
      </c>
      <c r="N342" s="93"/>
      <c r="O342" s="93"/>
      <c r="P342" s="37" t="s">
        <v>499</v>
      </c>
    </row>
    <row r="343" spans="2:20" ht="20.100000000000001" customHeight="1">
      <c r="B343" s="167"/>
      <c r="C343" s="315"/>
      <c r="D343" s="315" t="s">
        <v>213</v>
      </c>
      <c r="E343" s="169" t="s">
        <v>221</v>
      </c>
      <c r="F343" s="171"/>
      <c r="G343" s="171"/>
      <c r="H343" s="242"/>
      <c r="I343" s="314">
        <v>35000</v>
      </c>
      <c r="J343" s="93"/>
      <c r="K343" s="93"/>
      <c r="L343" s="50" t="s">
        <v>499</v>
      </c>
      <c r="M343" s="314">
        <v>35000</v>
      </c>
      <c r="N343" s="93"/>
      <c r="O343" s="93"/>
      <c r="P343" s="37" t="s">
        <v>499</v>
      </c>
    </row>
    <row r="344" spans="2:20" ht="20.100000000000001" customHeight="1">
      <c r="B344" s="167"/>
      <c r="C344" s="315"/>
      <c r="D344" s="315"/>
      <c r="E344" s="169" t="s">
        <v>222</v>
      </c>
      <c r="F344" s="171"/>
      <c r="G344" s="171"/>
      <c r="H344" s="242"/>
      <c r="I344" s="138">
        <v>0</v>
      </c>
      <c r="J344" s="93"/>
      <c r="K344" s="93"/>
      <c r="L344" s="50" t="s">
        <v>499</v>
      </c>
      <c r="M344" s="138">
        <v>0</v>
      </c>
      <c r="N344" s="93"/>
      <c r="O344" s="93"/>
      <c r="P344" s="37" t="s">
        <v>499</v>
      </c>
    </row>
    <row r="345" spans="2:20" ht="20.100000000000001" customHeight="1">
      <c r="B345" s="167"/>
      <c r="C345" s="315"/>
      <c r="D345" s="315"/>
      <c r="E345" s="169" t="s">
        <v>223</v>
      </c>
      <c r="F345" s="171"/>
      <c r="G345" s="171"/>
      <c r="H345" s="242"/>
      <c r="I345" s="138">
        <v>0</v>
      </c>
      <c r="J345" s="93"/>
      <c r="K345" s="93"/>
      <c r="L345" s="50" t="s">
        <v>499</v>
      </c>
      <c r="M345" s="138">
        <v>0</v>
      </c>
      <c r="N345" s="93"/>
      <c r="O345" s="93"/>
      <c r="P345" s="37" t="s">
        <v>499</v>
      </c>
    </row>
    <row r="346" spans="2:20" ht="20.100000000000001" customHeight="1">
      <c r="B346" s="167"/>
      <c r="C346" s="315"/>
      <c r="D346" s="315"/>
      <c r="E346" s="169" t="s">
        <v>224</v>
      </c>
      <c r="F346" s="171"/>
      <c r="G346" s="171"/>
      <c r="H346" s="242"/>
      <c r="I346" s="138">
        <v>0</v>
      </c>
      <c r="J346" s="93"/>
      <c r="K346" s="93"/>
      <c r="L346" s="50" t="s">
        <v>499</v>
      </c>
      <c r="M346" s="138">
        <v>0</v>
      </c>
      <c r="N346" s="93"/>
      <c r="O346" s="93"/>
      <c r="P346" s="37" t="s">
        <v>499</v>
      </c>
    </row>
    <row r="347" spans="2:20" ht="20.100000000000001" customHeight="1">
      <c r="B347" s="167"/>
      <c r="C347" s="315"/>
      <c r="D347" s="315"/>
      <c r="E347" s="169" t="s">
        <v>71</v>
      </c>
      <c r="F347" s="171"/>
      <c r="G347" s="171"/>
      <c r="H347" s="242"/>
      <c r="I347" s="314">
        <v>40000</v>
      </c>
      <c r="J347" s="93"/>
      <c r="K347" s="93"/>
      <c r="L347" s="50" t="s">
        <v>499</v>
      </c>
      <c r="M347" s="314">
        <v>40000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2528</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3.6</v>
      </c>
      <c r="J355" s="93"/>
      <c r="K355" s="171" t="s">
        <v>501</v>
      </c>
      <c r="L355" s="171"/>
      <c r="M355" s="171"/>
      <c r="N355" s="171"/>
      <c r="O355" s="171"/>
      <c r="P355" s="197"/>
    </row>
    <row r="356" spans="2:20" ht="60" customHeight="1">
      <c r="B356" s="299" t="s">
        <v>590</v>
      </c>
      <c r="C356" s="300"/>
      <c r="D356" s="300"/>
      <c r="E356" s="300"/>
      <c r="F356" s="301"/>
      <c r="G356" s="172" t="s">
        <v>2527</v>
      </c>
      <c r="H356" s="173"/>
      <c r="I356" s="173"/>
      <c r="J356" s="173"/>
      <c r="K356" s="173"/>
      <c r="L356" s="173"/>
      <c r="M356" s="173"/>
      <c r="N356" s="173"/>
      <c r="O356" s="173"/>
      <c r="P356" s="174"/>
    </row>
    <row r="357" spans="2:20" ht="60" customHeight="1">
      <c r="B357" s="296" t="s">
        <v>222</v>
      </c>
      <c r="C357" s="171"/>
      <c r="D357" s="171"/>
      <c r="E357" s="171"/>
      <c r="F357" s="242"/>
      <c r="G357" s="172" t="s">
        <v>2529</v>
      </c>
      <c r="H357" s="173"/>
      <c r="I357" s="173"/>
      <c r="J357" s="173"/>
      <c r="K357" s="173"/>
      <c r="L357" s="173"/>
      <c r="M357" s="173"/>
      <c r="N357" s="173"/>
      <c r="O357" s="173"/>
      <c r="P357" s="174"/>
    </row>
    <row r="358" spans="2:20" ht="60" customHeight="1">
      <c r="B358" s="296" t="s">
        <v>221</v>
      </c>
      <c r="C358" s="171"/>
      <c r="D358" s="171"/>
      <c r="E358" s="171"/>
      <c r="F358" s="242"/>
      <c r="G358" s="172" t="s">
        <v>2530</v>
      </c>
      <c r="H358" s="173"/>
      <c r="I358" s="173"/>
      <c r="J358" s="173"/>
      <c r="K358" s="173"/>
      <c r="L358" s="173"/>
      <c r="M358" s="173"/>
      <c r="N358" s="173"/>
      <c r="O358" s="173"/>
      <c r="P358" s="174"/>
    </row>
    <row r="359" spans="2:20" ht="60" customHeight="1">
      <c r="B359" s="296" t="s">
        <v>224</v>
      </c>
      <c r="C359" s="171"/>
      <c r="D359" s="171"/>
      <c r="E359" s="171"/>
      <c r="F359" s="242"/>
      <c r="G359" s="172" t="s">
        <v>2529</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2531</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2532</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7</v>
      </c>
      <c r="I387" s="193"/>
      <c r="J387" s="193"/>
      <c r="K387" s="193"/>
      <c r="L387" s="193"/>
      <c r="M387" s="193"/>
      <c r="N387" s="193"/>
      <c r="O387" s="193"/>
      <c r="P387" s="49" t="s">
        <v>495</v>
      </c>
    </row>
    <row r="388" spans="1:20" ht="20.100000000000001" customHeight="1">
      <c r="B388" s="280"/>
      <c r="C388" s="281"/>
      <c r="D388" s="166" t="s">
        <v>250</v>
      </c>
      <c r="E388" s="166"/>
      <c r="F388" s="166"/>
      <c r="G388" s="166"/>
      <c r="H388" s="138">
        <v>19</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3</v>
      </c>
      <c r="I390" s="93"/>
      <c r="J390" s="93"/>
      <c r="K390" s="93"/>
      <c r="L390" s="93"/>
      <c r="M390" s="93"/>
      <c r="N390" s="93"/>
      <c r="O390" s="93"/>
      <c r="P390" s="37" t="s">
        <v>497</v>
      </c>
    </row>
    <row r="391" spans="1:20" ht="20.100000000000001" customHeight="1">
      <c r="B391" s="167"/>
      <c r="C391" s="166"/>
      <c r="D391" s="166" t="s">
        <v>253</v>
      </c>
      <c r="E391" s="166"/>
      <c r="F391" s="166"/>
      <c r="G391" s="166"/>
      <c r="H391" s="138">
        <v>5</v>
      </c>
      <c r="I391" s="93"/>
      <c r="J391" s="93"/>
      <c r="K391" s="93"/>
      <c r="L391" s="93"/>
      <c r="M391" s="93"/>
      <c r="N391" s="93"/>
      <c r="O391" s="93"/>
      <c r="P391" s="37" t="s">
        <v>497</v>
      </c>
    </row>
    <row r="392" spans="1:20" ht="20.100000000000001" customHeight="1">
      <c r="B392" s="167"/>
      <c r="C392" s="166"/>
      <c r="D392" s="166" t="s">
        <v>254</v>
      </c>
      <c r="E392" s="166"/>
      <c r="F392" s="166"/>
      <c r="G392" s="166"/>
      <c r="H392" s="138">
        <v>18</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3</v>
      </c>
      <c r="I394" s="93"/>
      <c r="J394" s="93"/>
      <c r="K394" s="93"/>
      <c r="L394" s="93"/>
      <c r="M394" s="93"/>
      <c r="N394" s="93"/>
      <c r="O394" s="93"/>
      <c r="P394" s="37" t="s">
        <v>497</v>
      </c>
    </row>
    <row r="395" spans="1:20" ht="20.100000000000001" customHeight="1">
      <c r="B395" s="265"/>
      <c r="C395" s="266"/>
      <c r="D395" s="166" t="s">
        <v>257</v>
      </c>
      <c r="E395" s="166"/>
      <c r="F395" s="166"/>
      <c r="G395" s="166"/>
      <c r="H395" s="138">
        <v>1</v>
      </c>
      <c r="I395" s="93"/>
      <c r="J395" s="93"/>
      <c r="K395" s="93"/>
      <c r="L395" s="93"/>
      <c r="M395" s="93"/>
      <c r="N395" s="93"/>
      <c r="O395" s="93"/>
      <c r="P395" s="37" t="s">
        <v>497</v>
      </c>
    </row>
    <row r="396" spans="1:20" ht="20.100000000000001" customHeight="1">
      <c r="B396" s="265"/>
      <c r="C396" s="266"/>
      <c r="D396" s="166" t="s">
        <v>258</v>
      </c>
      <c r="E396" s="166"/>
      <c r="F396" s="166"/>
      <c r="G396" s="166"/>
      <c r="H396" s="138">
        <v>5</v>
      </c>
      <c r="I396" s="93"/>
      <c r="J396" s="93"/>
      <c r="K396" s="93"/>
      <c r="L396" s="93"/>
      <c r="M396" s="93"/>
      <c r="N396" s="93"/>
      <c r="O396" s="93"/>
      <c r="P396" s="37" t="s">
        <v>497</v>
      </c>
    </row>
    <row r="397" spans="1:20" ht="20.100000000000001" customHeight="1">
      <c r="B397" s="265"/>
      <c r="C397" s="266"/>
      <c r="D397" s="166" t="s">
        <v>259</v>
      </c>
      <c r="E397" s="166"/>
      <c r="F397" s="166"/>
      <c r="G397" s="166"/>
      <c r="H397" s="138">
        <v>5</v>
      </c>
      <c r="I397" s="93"/>
      <c r="J397" s="93"/>
      <c r="K397" s="93"/>
      <c r="L397" s="93"/>
      <c r="M397" s="93"/>
      <c r="N397" s="93"/>
      <c r="O397" s="93"/>
      <c r="P397" s="37" t="s">
        <v>497</v>
      </c>
    </row>
    <row r="398" spans="1:20" ht="20.100000000000001" customHeight="1">
      <c r="B398" s="265"/>
      <c r="C398" s="266"/>
      <c r="D398" s="166" t="s">
        <v>260</v>
      </c>
      <c r="E398" s="166"/>
      <c r="F398" s="166"/>
      <c r="G398" s="166"/>
      <c r="H398" s="138">
        <v>5</v>
      </c>
      <c r="I398" s="93"/>
      <c r="J398" s="93"/>
      <c r="K398" s="93"/>
      <c r="L398" s="93"/>
      <c r="M398" s="93"/>
      <c r="N398" s="93"/>
      <c r="O398" s="93"/>
      <c r="P398" s="37" t="s">
        <v>497</v>
      </c>
    </row>
    <row r="399" spans="1:20" ht="20.100000000000001" customHeight="1">
      <c r="B399" s="265"/>
      <c r="C399" s="266"/>
      <c r="D399" s="166" t="s">
        <v>261</v>
      </c>
      <c r="E399" s="166"/>
      <c r="F399" s="166"/>
      <c r="G399" s="166"/>
      <c r="H399" s="138">
        <v>5</v>
      </c>
      <c r="I399" s="93"/>
      <c r="J399" s="93"/>
      <c r="K399" s="93"/>
      <c r="L399" s="93"/>
      <c r="M399" s="93"/>
      <c r="N399" s="93"/>
      <c r="O399" s="93"/>
      <c r="P399" s="37" t="s">
        <v>497</v>
      </c>
    </row>
    <row r="400" spans="1:20" ht="20.100000000000001" customHeight="1">
      <c r="B400" s="267"/>
      <c r="C400" s="268"/>
      <c r="D400" s="166" t="s">
        <v>262</v>
      </c>
      <c r="E400" s="166"/>
      <c r="F400" s="166"/>
      <c r="G400" s="166"/>
      <c r="H400" s="138">
        <v>2</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4</v>
      </c>
      <c r="I401" s="93"/>
      <c r="J401" s="93"/>
      <c r="K401" s="93"/>
      <c r="L401" s="93"/>
      <c r="M401" s="93"/>
      <c r="N401" s="93"/>
      <c r="O401" s="93"/>
      <c r="P401" s="37" t="s">
        <v>497</v>
      </c>
    </row>
    <row r="402" spans="2:20" ht="20.100000000000001" customHeight="1">
      <c r="B402" s="167"/>
      <c r="C402" s="166"/>
      <c r="D402" s="166" t="s">
        <v>264</v>
      </c>
      <c r="E402" s="166"/>
      <c r="F402" s="166"/>
      <c r="G402" s="166"/>
      <c r="H402" s="138">
        <v>2</v>
      </c>
      <c r="I402" s="93"/>
      <c r="J402" s="93"/>
      <c r="K402" s="93"/>
      <c r="L402" s="93"/>
      <c r="M402" s="93"/>
      <c r="N402" s="93"/>
      <c r="O402" s="93"/>
      <c r="P402" s="37" t="s">
        <v>497</v>
      </c>
    </row>
    <row r="403" spans="2:20" ht="20.100000000000001" customHeight="1">
      <c r="B403" s="167"/>
      <c r="C403" s="166"/>
      <c r="D403" s="166" t="s">
        <v>265</v>
      </c>
      <c r="E403" s="166"/>
      <c r="F403" s="166"/>
      <c r="G403" s="166"/>
      <c r="H403" s="138">
        <v>10</v>
      </c>
      <c r="I403" s="93"/>
      <c r="J403" s="93"/>
      <c r="K403" s="93"/>
      <c r="L403" s="93"/>
      <c r="M403" s="93"/>
      <c r="N403" s="93"/>
      <c r="O403" s="93"/>
      <c r="P403" s="37" t="s">
        <v>497</v>
      </c>
    </row>
    <row r="404" spans="2:20" ht="20.100000000000001" customHeight="1">
      <c r="B404" s="167"/>
      <c r="C404" s="166"/>
      <c r="D404" s="166" t="s">
        <v>266</v>
      </c>
      <c r="E404" s="166"/>
      <c r="F404" s="166"/>
      <c r="G404" s="166"/>
      <c r="H404" s="138">
        <v>4</v>
      </c>
      <c r="I404" s="93"/>
      <c r="J404" s="93"/>
      <c r="K404" s="93"/>
      <c r="L404" s="93"/>
      <c r="M404" s="93"/>
      <c r="N404" s="93"/>
      <c r="O404" s="93"/>
      <c r="P404" s="37" t="s">
        <v>497</v>
      </c>
    </row>
    <row r="405" spans="2:20" ht="20.100000000000001" customHeight="1">
      <c r="B405" s="167"/>
      <c r="C405" s="166"/>
      <c r="D405" s="166" t="s">
        <v>267</v>
      </c>
      <c r="E405" s="166"/>
      <c r="F405" s="166"/>
      <c r="G405" s="166"/>
      <c r="H405" s="138">
        <v>4</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2</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87</v>
      </c>
      <c r="I409" s="193"/>
      <c r="J409" s="193"/>
      <c r="K409" s="193"/>
      <c r="L409" s="193"/>
      <c r="M409" s="193"/>
      <c r="N409" s="193"/>
      <c r="O409" s="193"/>
      <c r="P409" s="49" t="s">
        <v>503</v>
      </c>
    </row>
    <row r="410" spans="2:20" ht="20.100000000000001" customHeight="1">
      <c r="B410" s="167" t="s">
        <v>271</v>
      </c>
      <c r="C410" s="166"/>
      <c r="D410" s="166"/>
      <c r="E410" s="166"/>
      <c r="F410" s="166"/>
      <c r="G410" s="166"/>
      <c r="H410" s="138">
        <v>26</v>
      </c>
      <c r="I410" s="93"/>
      <c r="J410" s="93"/>
      <c r="K410" s="93"/>
      <c r="L410" s="93"/>
      <c r="M410" s="93"/>
      <c r="N410" s="93"/>
      <c r="O410" s="93"/>
      <c r="P410" s="37" t="s">
        <v>495</v>
      </c>
    </row>
    <row r="411" spans="2:20" ht="20.100000000000001" customHeight="1">
      <c r="B411" s="167" t="s">
        <v>272</v>
      </c>
      <c r="C411" s="166"/>
      <c r="D411" s="166"/>
      <c r="E411" s="166"/>
      <c r="F411" s="166"/>
      <c r="G411" s="166"/>
      <c r="H411" s="138">
        <v>92</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1</v>
      </c>
      <c r="I417" s="93"/>
      <c r="J417" s="93"/>
      <c r="K417" s="93"/>
      <c r="L417" s="93"/>
      <c r="M417" s="93"/>
      <c r="N417" s="93"/>
      <c r="O417" s="93"/>
      <c r="P417" s="37" t="s">
        <v>497</v>
      </c>
    </row>
    <row r="418" spans="1:20" ht="20.100000000000001" customHeight="1">
      <c r="B418" s="259"/>
      <c r="C418" s="260"/>
      <c r="D418" s="260"/>
      <c r="E418" s="166" t="s">
        <v>282</v>
      </c>
      <c r="F418" s="166"/>
      <c r="G418" s="166"/>
      <c r="H418" s="138">
        <v>7</v>
      </c>
      <c r="I418" s="93"/>
      <c r="J418" s="93"/>
      <c r="K418" s="93"/>
      <c r="L418" s="93"/>
      <c r="M418" s="93"/>
      <c r="N418" s="93"/>
      <c r="O418" s="93"/>
      <c r="P418" s="37" t="s">
        <v>497</v>
      </c>
    </row>
    <row r="419" spans="1:20" ht="20.100000000000001" customHeight="1">
      <c r="B419" s="259"/>
      <c r="C419" s="260"/>
      <c r="D419" s="260"/>
      <c r="E419" s="166" t="s">
        <v>430</v>
      </c>
      <c r="F419" s="166"/>
      <c r="G419" s="166"/>
      <c r="H419" s="138">
        <v>0</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2553</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2533</v>
      </c>
      <c r="I431" s="173"/>
      <c r="J431" s="173"/>
      <c r="K431" s="173"/>
      <c r="L431" s="173"/>
      <c r="M431" s="173"/>
      <c r="N431" s="173"/>
      <c r="O431" s="173"/>
      <c r="P431" s="174"/>
    </row>
    <row r="432" spans="1:20" ht="20.100000000000001" customHeight="1">
      <c r="B432" s="248"/>
      <c r="C432" s="169" t="s">
        <v>14</v>
      </c>
      <c r="D432" s="171"/>
      <c r="E432" s="171"/>
      <c r="F432" s="171"/>
      <c r="G432" s="242"/>
      <c r="H432" s="89" t="s">
        <v>2485</v>
      </c>
      <c r="I432" s="90"/>
      <c r="J432" s="35" t="s">
        <v>487</v>
      </c>
      <c r="K432" s="90" t="s">
        <v>2486</v>
      </c>
      <c r="L432" s="90"/>
      <c r="M432" s="35" t="s">
        <v>487</v>
      </c>
      <c r="N432" s="90" t="s">
        <v>2487</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t="s">
        <v>2534</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2535</v>
      </c>
      <c r="I438" s="173"/>
      <c r="J438" s="173"/>
      <c r="K438" s="173"/>
      <c r="L438" s="173"/>
      <c r="M438" s="173"/>
      <c r="N438" s="173"/>
      <c r="O438" s="173"/>
      <c r="P438" s="174"/>
    </row>
    <row r="439" spans="2:16" ht="20.100000000000001" customHeight="1">
      <c r="B439" s="240"/>
      <c r="C439" s="169" t="s">
        <v>14</v>
      </c>
      <c r="D439" s="171"/>
      <c r="E439" s="171"/>
      <c r="F439" s="171"/>
      <c r="G439" s="242"/>
      <c r="H439" s="89" t="s">
        <v>2485</v>
      </c>
      <c r="I439" s="90"/>
      <c r="J439" s="35" t="s">
        <v>487</v>
      </c>
      <c r="K439" s="90" t="s">
        <v>2536</v>
      </c>
      <c r="L439" s="90"/>
      <c r="M439" s="35" t="s">
        <v>487</v>
      </c>
      <c r="N439" s="90" t="s">
        <v>2537</v>
      </c>
      <c r="O439" s="90"/>
      <c r="P439" s="91"/>
    </row>
    <row r="440" spans="2:16" ht="20.100000000000001" customHeight="1">
      <c r="B440" s="240"/>
      <c r="C440" s="117" t="s">
        <v>285</v>
      </c>
      <c r="D440" s="118"/>
      <c r="E440" s="133"/>
      <c r="F440" s="234" t="s">
        <v>286</v>
      </c>
      <c r="G440" s="235"/>
      <c r="H440" s="23">
        <v>8</v>
      </c>
      <c r="I440" s="35" t="s">
        <v>504</v>
      </c>
      <c r="J440" s="24">
        <v>45</v>
      </c>
      <c r="K440" s="35" t="s">
        <v>505</v>
      </c>
      <c r="L440" s="56" t="s">
        <v>450</v>
      </c>
      <c r="M440" s="24">
        <v>17</v>
      </c>
      <c r="N440" s="35" t="s">
        <v>504</v>
      </c>
      <c r="O440" s="24">
        <v>15</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2538</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2505</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2539</v>
      </c>
      <c r="M469" s="105"/>
      <c r="N469" s="105"/>
      <c r="O469" s="106"/>
      <c r="P469" s="107"/>
    </row>
    <row r="470" spans="2:20" ht="20.100000000000001" customHeight="1">
      <c r="B470" s="132" t="s">
        <v>292</v>
      </c>
      <c r="C470" s="118"/>
      <c r="D470" s="118"/>
      <c r="E470" s="118"/>
      <c r="F470" s="118"/>
      <c r="G470" s="133"/>
      <c r="H470" s="178" t="s">
        <v>2505</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2540</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2506</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2506</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v>44914</v>
      </c>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t="s">
        <v>2554</v>
      </c>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t="s">
        <v>2505</v>
      </c>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2541</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2541</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2541</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2541</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2541</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2505</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2505</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2506</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2506</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3"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2385</v>
      </c>
      <c r="I4" s="472"/>
      <c r="J4" s="473"/>
      <c r="K4" s="474"/>
      <c r="L4" s="474"/>
      <c r="M4" s="473"/>
      <c r="N4" s="474"/>
      <c r="O4" s="474"/>
      <c r="P4" s="474"/>
      <c r="Q4" s="474"/>
      <c r="R4" s="65"/>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2385</v>
      </c>
      <c r="I6" s="472"/>
      <c r="J6" s="473"/>
      <c r="K6" s="474"/>
      <c r="L6" s="474"/>
      <c r="M6" s="473"/>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2385</v>
      </c>
      <c r="I9" s="472"/>
      <c r="J9" s="473"/>
      <c r="K9" s="474"/>
      <c r="L9" s="474"/>
      <c r="M9" s="473"/>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2384</v>
      </c>
      <c r="I13" s="472"/>
      <c r="J13" s="473"/>
      <c r="K13" s="474"/>
      <c r="L13" s="474"/>
      <c r="M13" s="473"/>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2385</v>
      </c>
      <c r="I19" s="472"/>
      <c r="J19" s="473"/>
      <c r="K19" s="474"/>
      <c r="L19" s="474"/>
      <c r="M19" s="473"/>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2385</v>
      </c>
      <c r="I22" s="472"/>
      <c r="J22" s="473"/>
      <c r="K22" s="474"/>
      <c r="L22" s="474"/>
      <c r="M22" s="473"/>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2385</v>
      </c>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2385</v>
      </c>
      <c r="I29" s="472"/>
      <c r="J29" s="473"/>
      <c r="K29" s="474"/>
      <c r="L29" s="474"/>
      <c r="M29" s="473"/>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2384</v>
      </c>
      <c r="I35" s="472"/>
      <c r="J35" s="473"/>
      <c r="K35" s="474"/>
      <c r="L35" s="474"/>
      <c r="M35" s="473"/>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2385</v>
      </c>
      <c r="I41" s="476"/>
      <c r="J41" s="489"/>
      <c r="K41" s="490"/>
      <c r="L41" s="490"/>
      <c r="M41" s="489"/>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2385</v>
      </c>
      <c r="I49" s="472"/>
      <c r="J49" s="473"/>
      <c r="K49" s="474"/>
      <c r="L49" s="474"/>
      <c r="M49" s="473"/>
      <c r="N49" s="474"/>
      <c r="O49" s="474"/>
      <c r="P49" s="474"/>
      <c r="Q49" s="474"/>
      <c r="R49" s="65"/>
      <c r="S49" s="25"/>
    </row>
    <row r="50" spans="2:19" ht="50.1" customHeight="1">
      <c r="B50" s="479"/>
      <c r="C50" s="481" t="s">
        <v>421</v>
      </c>
      <c r="D50" s="481"/>
      <c r="E50" s="481"/>
      <c r="F50" s="481"/>
      <c r="G50" s="481"/>
      <c r="H50" s="471" t="s">
        <v>2385</v>
      </c>
      <c r="I50" s="472"/>
      <c r="J50" s="473"/>
      <c r="K50" s="474"/>
      <c r="L50" s="474"/>
      <c r="M50" s="473"/>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I22" zoomScaleNormal="85" zoomScaleSheetLayoutView="100" workbookViewId="0">
      <selection activeCell="AE35" sqref="AE35:AN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2506</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t="s">
        <v>2505</v>
      </c>
      <c r="K7" s="515"/>
      <c r="L7" s="515"/>
      <c r="M7" s="515"/>
      <c r="N7" s="515"/>
      <c r="O7" s="516"/>
      <c r="P7" s="514" t="s">
        <v>2506</v>
      </c>
      <c r="Q7" s="515"/>
      <c r="R7" s="515"/>
      <c r="S7" s="515"/>
      <c r="T7" s="515"/>
      <c r="U7" s="516"/>
      <c r="V7" s="555"/>
      <c r="W7" s="555"/>
      <c r="X7" s="555"/>
      <c r="Y7" s="555"/>
      <c r="Z7" s="555"/>
      <c r="AA7" s="555"/>
      <c r="AB7" s="553"/>
      <c r="AC7" s="554"/>
      <c r="AD7" s="554"/>
      <c r="AE7" s="553"/>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t="s">
        <v>2505</v>
      </c>
      <c r="K8" s="518"/>
      <c r="L8" s="518"/>
      <c r="M8" s="518"/>
      <c r="N8" s="518"/>
      <c r="O8" s="519"/>
      <c r="P8" s="517" t="s">
        <v>2506</v>
      </c>
      <c r="Q8" s="518"/>
      <c r="R8" s="518"/>
      <c r="S8" s="518"/>
      <c r="T8" s="518"/>
      <c r="U8" s="519"/>
      <c r="V8" s="513"/>
      <c r="W8" s="513"/>
      <c r="X8" s="513"/>
      <c r="Y8" s="513"/>
      <c r="Z8" s="513"/>
      <c r="AA8" s="513"/>
      <c r="AB8" s="547"/>
      <c r="AC8" s="548"/>
      <c r="AD8" s="548"/>
      <c r="AE8" s="547"/>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2505</v>
      </c>
      <c r="Q9" s="518"/>
      <c r="R9" s="518"/>
      <c r="S9" s="518"/>
      <c r="T9" s="518"/>
      <c r="U9" s="519"/>
      <c r="V9" s="513"/>
      <c r="W9" s="513"/>
      <c r="X9" s="513"/>
      <c r="Y9" s="513" t="s">
        <v>2513</v>
      </c>
      <c r="Z9" s="513"/>
      <c r="AA9" s="513"/>
      <c r="AB9" s="547" t="s">
        <v>2542</v>
      </c>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t="s">
        <v>2505</v>
      </c>
      <c r="K10" s="518"/>
      <c r="L10" s="518"/>
      <c r="M10" s="518"/>
      <c r="N10" s="518"/>
      <c r="O10" s="519"/>
      <c r="P10" s="517" t="s">
        <v>2505</v>
      </c>
      <c r="Q10" s="518"/>
      <c r="R10" s="518"/>
      <c r="S10" s="518"/>
      <c r="T10" s="518"/>
      <c r="U10" s="519"/>
      <c r="V10" s="513"/>
      <c r="W10" s="513"/>
      <c r="X10" s="513"/>
      <c r="Y10" s="513" t="s">
        <v>2513</v>
      </c>
      <c r="Z10" s="513"/>
      <c r="AA10" s="513"/>
      <c r="AB10" s="547" t="s">
        <v>2543</v>
      </c>
      <c r="AC10" s="548"/>
      <c r="AD10" s="548"/>
      <c r="AE10" s="547" t="s">
        <v>2544</v>
      </c>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t="s">
        <v>2505</v>
      </c>
      <c r="K11" s="518"/>
      <c r="L11" s="518"/>
      <c r="M11" s="518"/>
      <c r="N11" s="518"/>
      <c r="O11" s="519"/>
      <c r="P11" s="517" t="s">
        <v>2505</v>
      </c>
      <c r="Q11" s="518"/>
      <c r="R11" s="518"/>
      <c r="S11" s="518"/>
      <c r="T11" s="518"/>
      <c r="U11" s="519"/>
      <c r="V11" s="513"/>
      <c r="W11" s="513"/>
      <c r="X11" s="513"/>
      <c r="Y11" s="513" t="s">
        <v>2513</v>
      </c>
      <c r="Z11" s="513"/>
      <c r="AA11" s="513"/>
      <c r="AB11" s="547" t="s">
        <v>2543</v>
      </c>
      <c r="AC11" s="548"/>
      <c r="AD11" s="548"/>
      <c r="AE11" s="547" t="s">
        <v>2544</v>
      </c>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t="s">
        <v>2505</v>
      </c>
      <c r="K12" s="518"/>
      <c r="L12" s="518"/>
      <c r="M12" s="518"/>
      <c r="N12" s="518"/>
      <c r="O12" s="519"/>
      <c r="P12" s="517" t="s">
        <v>2506</v>
      </c>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t="s">
        <v>2505</v>
      </c>
      <c r="K13" s="518"/>
      <c r="L13" s="518"/>
      <c r="M13" s="518"/>
      <c r="N13" s="518"/>
      <c r="O13" s="519"/>
      <c r="P13" s="517" t="s">
        <v>2506</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t="s">
        <v>2506</v>
      </c>
      <c r="K14" s="521"/>
      <c r="L14" s="521"/>
      <c r="M14" s="521"/>
      <c r="N14" s="521"/>
      <c r="O14" s="522"/>
      <c r="P14" s="520" t="s">
        <v>2505</v>
      </c>
      <c r="Q14" s="521"/>
      <c r="R14" s="521"/>
      <c r="S14" s="521"/>
      <c r="T14" s="521"/>
      <c r="U14" s="522"/>
      <c r="V14" s="550"/>
      <c r="W14" s="550"/>
      <c r="X14" s="550"/>
      <c r="Y14" s="550" t="s">
        <v>2513</v>
      </c>
      <c r="Z14" s="550"/>
      <c r="AA14" s="550"/>
      <c r="AB14" s="556" t="s">
        <v>2545</v>
      </c>
      <c r="AC14" s="557"/>
      <c r="AD14" s="557"/>
      <c r="AE14" s="253" t="s">
        <v>2546</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t="s">
        <v>2505</v>
      </c>
      <c r="K16" s="515"/>
      <c r="L16" s="515"/>
      <c r="M16" s="515"/>
      <c r="N16" s="515"/>
      <c r="O16" s="516"/>
      <c r="P16" s="514" t="s">
        <v>2506</v>
      </c>
      <c r="Q16" s="515"/>
      <c r="R16" s="515"/>
      <c r="S16" s="515"/>
      <c r="T16" s="515"/>
      <c r="U16" s="516"/>
      <c r="V16" s="555"/>
      <c r="W16" s="555"/>
      <c r="X16" s="555"/>
      <c r="Y16" s="555"/>
      <c r="Z16" s="555"/>
      <c r="AA16" s="555"/>
      <c r="AB16" s="553"/>
      <c r="AC16" s="554"/>
      <c r="AD16" s="554"/>
      <c r="AE16" s="553"/>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t="s">
        <v>2505</v>
      </c>
      <c r="K17" s="518"/>
      <c r="L17" s="518"/>
      <c r="M17" s="518"/>
      <c r="N17" s="518"/>
      <c r="O17" s="519"/>
      <c r="P17" s="517" t="s">
        <v>2506</v>
      </c>
      <c r="Q17" s="518"/>
      <c r="R17" s="518"/>
      <c r="S17" s="518"/>
      <c r="T17" s="518"/>
      <c r="U17" s="519"/>
      <c r="V17" s="513"/>
      <c r="W17" s="513"/>
      <c r="X17" s="513"/>
      <c r="Y17" s="513"/>
      <c r="Z17" s="513"/>
      <c r="AA17" s="513"/>
      <c r="AB17" s="547"/>
      <c r="AC17" s="548"/>
      <c r="AD17" s="548"/>
      <c r="AE17" s="547"/>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t="s">
        <v>2505</v>
      </c>
      <c r="K18" s="518"/>
      <c r="L18" s="518"/>
      <c r="M18" s="518"/>
      <c r="N18" s="518"/>
      <c r="O18" s="519"/>
      <c r="P18" s="517" t="s">
        <v>2506</v>
      </c>
      <c r="Q18" s="518"/>
      <c r="R18" s="518"/>
      <c r="S18" s="518"/>
      <c r="T18" s="518"/>
      <c r="U18" s="519"/>
      <c r="V18" s="513"/>
      <c r="W18" s="513"/>
      <c r="X18" s="513"/>
      <c r="Y18" s="513"/>
      <c r="Z18" s="513"/>
      <c r="AA18" s="513"/>
      <c r="AB18" s="547"/>
      <c r="AC18" s="548"/>
      <c r="AD18" s="548"/>
      <c r="AE18" s="547"/>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t="s">
        <v>2505</v>
      </c>
      <c r="K19" s="518"/>
      <c r="L19" s="518"/>
      <c r="M19" s="518"/>
      <c r="N19" s="518"/>
      <c r="O19" s="519"/>
      <c r="P19" s="517" t="s">
        <v>2506</v>
      </c>
      <c r="Q19" s="518"/>
      <c r="R19" s="518"/>
      <c r="S19" s="518"/>
      <c r="T19" s="518"/>
      <c r="U19" s="519"/>
      <c r="V19" s="513"/>
      <c r="W19" s="513"/>
      <c r="X19" s="513"/>
      <c r="Y19" s="513"/>
      <c r="Z19" s="513"/>
      <c r="AA19" s="513"/>
      <c r="AB19" s="547"/>
      <c r="AC19" s="548"/>
      <c r="AD19" s="548"/>
      <c r="AE19" s="547"/>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t="s">
        <v>2506</v>
      </c>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t="s">
        <v>2506</v>
      </c>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2505</v>
      </c>
      <c r="Q22" s="518"/>
      <c r="R22" s="518"/>
      <c r="S22" s="518"/>
      <c r="T22" s="518"/>
      <c r="U22" s="519"/>
      <c r="V22" s="513"/>
      <c r="W22" s="513"/>
      <c r="X22" s="513"/>
      <c r="Y22" s="513" t="s">
        <v>2513</v>
      </c>
      <c r="Z22" s="513"/>
      <c r="AA22" s="513"/>
      <c r="AB22" s="547" t="s">
        <v>2547</v>
      </c>
      <c r="AC22" s="548"/>
      <c r="AD22" s="548"/>
      <c r="AE22" s="547"/>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t="s">
        <v>2506</v>
      </c>
      <c r="K23" s="518"/>
      <c r="L23" s="518"/>
      <c r="M23" s="518"/>
      <c r="N23" s="518"/>
      <c r="O23" s="519"/>
      <c r="P23" s="517" t="s">
        <v>2505</v>
      </c>
      <c r="Q23" s="518"/>
      <c r="R23" s="518"/>
      <c r="S23" s="518"/>
      <c r="T23" s="518"/>
      <c r="U23" s="519"/>
      <c r="V23" s="513"/>
      <c r="W23" s="513"/>
      <c r="X23" s="513"/>
      <c r="Y23" s="513" t="s">
        <v>2513</v>
      </c>
      <c r="Z23" s="513"/>
      <c r="AA23" s="513"/>
      <c r="AB23" s="547" t="s">
        <v>2548</v>
      </c>
      <c r="AC23" s="548"/>
      <c r="AD23" s="548"/>
      <c r="AE23" s="547" t="s">
        <v>2549</v>
      </c>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t="s">
        <v>2505</v>
      </c>
      <c r="K24" s="518"/>
      <c r="L24" s="518"/>
      <c r="M24" s="518"/>
      <c r="N24" s="518"/>
      <c r="O24" s="519"/>
      <c r="P24" s="517" t="s">
        <v>2505</v>
      </c>
      <c r="Q24" s="518"/>
      <c r="R24" s="518"/>
      <c r="S24" s="518"/>
      <c r="T24" s="518"/>
      <c r="U24" s="519"/>
      <c r="V24" s="513"/>
      <c r="W24" s="513"/>
      <c r="X24" s="513"/>
      <c r="Y24" s="513" t="s">
        <v>2513</v>
      </c>
      <c r="Z24" s="513"/>
      <c r="AA24" s="513"/>
      <c r="AB24" s="547" t="s">
        <v>2548</v>
      </c>
      <c r="AC24" s="548"/>
      <c r="AD24" s="548"/>
      <c r="AE24" s="547" t="s">
        <v>2550</v>
      </c>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2506</v>
      </c>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2505</v>
      </c>
      <c r="Q27" s="515"/>
      <c r="R27" s="515"/>
      <c r="S27" s="515"/>
      <c r="T27" s="515"/>
      <c r="U27" s="516"/>
      <c r="V27" s="555"/>
      <c r="W27" s="555"/>
      <c r="X27" s="555"/>
      <c r="Y27" s="555"/>
      <c r="Z27" s="555"/>
      <c r="AA27" s="555"/>
      <c r="AB27" s="553" t="s">
        <v>2547</v>
      </c>
      <c r="AC27" s="554"/>
      <c r="AD27" s="554"/>
      <c r="AE27" s="553" t="s">
        <v>2551</v>
      </c>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t="s">
        <v>2505</v>
      </c>
      <c r="K28" s="518"/>
      <c r="L28" s="518"/>
      <c r="M28" s="518"/>
      <c r="N28" s="518"/>
      <c r="O28" s="519"/>
      <c r="P28" s="517" t="s">
        <v>2506</v>
      </c>
      <c r="Q28" s="518"/>
      <c r="R28" s="518"/>
      <c r="S28" s="518"/>
      <c r="T28" s="518"/>
      <c r="U28" s="519"/>
      <c r="V28" s="513"/>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t="s">
        <v>2505</v>
      </c>
      <c r="K29" s="518"/>
      <c r="L29" s="518"/>
      <c r="M29" s="518"/>
      <c r="N29" s="518"/>
      <c r="O29" s="519"/>
      <c r="P29" s="517" t="s">
        <v>2506</v>
      </c>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t="s">
        <v>2505</v>
      </c>
      <c r="K30" s="518"/>
      <c r="L30" s="518"/>
      <c r="M30" s="518"/>
      <c r="N30" s="518"/>
      <c r="O30" s="519"/>
      <c r="P30" s="517" t="s">
        <v>2506</v>
      </c>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t="s">
        <v>2505</v>
      </c>
      <c r="K31" s="521"/>
      <c r="L31" s="521"/>
      <c r="M31" s="521"/>
      <c r="N31" s="521"/>
      <c r="O31" s="522"/>
      <c r="P31" s="520" t="s">
        <v>2506</v>
      </c>
      <c r="Q31" s="521"/>
      <c r="R31" s="521"/>
      <c r="S31" s="521"/>
      <c r="T31" s="521"/>
      <c r="U31" s="522"/>
      <c r="V31" s="550"/>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t="s">
        <v>2505</v>
      </c>
      <c r="K33" s="515"/>
      <c r="L33" s="515"/>
      <c r="M33" s="515"/>
      <c r="N33" s="515"/>
      <c r="O33" s="516"/>
      <c r="P33" s="514" t="s">
        <v>2506</v>
      </c>
      <c r="Q33" s="515"/>
      <c r="R33" s="515"/>
      <c r="S33" s="515"/>
      <c r="T33" s="515"/>
      <c r="U33" s="516"/>
      <c r="V33" s="555"/>
      <c r="W33" s="555"/>
      <c r="X33" s="555"/>
      <c r="Y33" s="555"/>
      <c r="Z33" s="555"/>
      <c r="AA33" s="555"/>
      <c r="AB33" s="553"/>
      <c r="AC33" s="554"/>
      <c r="AD33" s="554"/>
      <c r="AE33" s="553" t="s">
        <v>2501</v>
      </c>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t="s">
        <v>2506</v>
      </c>
      <c r="K34" s="518"/>
      <c r="L34" s="518"/>
      <c r="M34" s="518"/>
      <c r="N34" s="518"/>
      <c r="O34" s="519"/>
      <c r="P34" s="517" t="s">
        <v>2505</v>
      </c>
      <c r="Q34" s="518"/>
      <c r="R34" s="518"/>
      <c r="S34" s="518"/>
      <c r="T34" s="518"/>
      <c r="U34" s="519"/>
      <c r="V34" s="513"/>
      <c r="W34" s="513"/>
      <c r="X34" s="513"/>
      <c r="Y34" s="513" t="s">
        <v>2513</v>
      </c>
      <c r="Z34" s="513"/>
      <c r="AA34" s="513"/>
      <c r="AB34" s="547" t="s">
        <v>2552</v>
      </c>
      <c r="AC34" s="548"/>
      <c r="AD34" s="548"/>
      <c r="AE34" s="547" t="s">
        <v>2501</v>
      </c>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t="s">
        <v>2506</v>
      </c>
      <c r="K35" s="521"/>
      <c r="L35" s="521"/>
      <c r="M35" s="521"/>
      <c r="N35" s="521"/>
      <c r="O35" s="522"/>
      <c r="P35" s="520" t="s">
        <v>2506</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care2020a</cp:lastModifiedBy>
  <cp:lastPrinted>2023-08-21T08:58:13Z</cp:lastPrinted>
  <dcterms:created xsi:type="dcterms:W3CDTF">2020-12-23T05:28:24Z</dcterms:created>
  <dcterms:modified xsi:type="dcterms:W3CDTF">2023-08-21T09:04:50Z</dcterms:modified>
</cp:coreProperties>
</file>