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user\OneDrive\デスクトップ\神戸\文書\指導監査課提出書類\R5年現況報告\"/>
    </mc:Choice>
  </mc:AlternateContent>
  <xr:revisionPtr revIDLastSave="0" documentId="13_ncr:1_{2BB4A242-A56F-4825-AC26-738D7E0ADCB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7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<sst xmlns="http://schemas.openxmlformats.org/spreadsheetml/2006/main" count="3044" uniqueCount="2556">
  <si>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</si>
  <si>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</si>
  <si>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</si>
  <si>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</si>
  <si>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</si>
  <si>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</si>
  <si>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</si>
  <si>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</si>
  <si>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</si>
  <si>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</si>
  <si>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</si>
  <si>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</si>
  <si>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</si>
  <si>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</si>
  <si>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</si>
  <si>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</si>
  <si>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</si>
  <si>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</si>
  <si>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</si>
  <si>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</si>
  <si>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</si>
  <si>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</si>
  <si>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</si>
  <si>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</si>
  <si>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</si>
  <si>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</si>
  <si>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</si>
  <si>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</si>
  <si>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</si>
  <si>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</si>
  <si>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</si>
  <si>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</si>
  <si>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</si>
  <si>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</si>
  <si>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</si>
  <si>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</si>
  <si>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</si>
  <si>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</si>
  <si>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</si>
  <si>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</si>
  <si>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</si>
  <si>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</si>
  <si>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</si>
  <si>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</si>
  <si>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</si>
  <si>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</si>
  <si>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</si>
  <si>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</si>
  <si>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</si>
  <si>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</si>
  <si>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</si>
  <si>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</si>
  <si>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</si>
  <si>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</si>
  <si>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</si>
  <si>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</si>
  <si>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</si>
  <si>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</si>
  <si>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</si>
  <si>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</si>
  <si>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</si>
  <si>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</si>
  <si>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</si>
  <si>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</si>
  <si>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</si>
  <si>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</si>
  <si>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</si>
  <si>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</si>
  <si>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</si>
  <si>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</si>
  <si>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</si>
  <si>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</si>
  <si>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</si>
  <si>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</si>
  <si>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</si>
  <si>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</si>
  <si>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</si>
  <si>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</si>
  <si>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</si>
  <si>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</si>
  <si>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</si>
  <si>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</si>
  <si>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</si>
  <si>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</si>
  <si>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</si>
  <si>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</si>
  <si>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</si>
  <si>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</si>
  <si>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</si>
  <si>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</si>
  <si>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</si>
  <si>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</si>
  <si>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</si>
  <si>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</si>
  <si>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</si>
  <si>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</si>
  <si>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</si>
  <si>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</si>
  <si>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</si>
  <si>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</si>
  <si>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</si>
  <si>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</si>
  <si>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</si>
  <si>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</si>
  <si>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</si>
  <si>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</si>
  <si>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</si>
  <si>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</si>
  <si>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</si>
  <si>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</si>
  <si>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</si>
  <si>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</si>
  <si>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</si>
  <si>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</si>
  <si>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</si>
  <si>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</si>
  <si>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</si>
  <si>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</si>
  <si>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</si>
  <si>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</si>
  <si>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</si>
  <si>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</si>
  <si>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</si>
  <si>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</si>
  <si>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</si>
  <si>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</si>
  <si>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</si>
  <si>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</si>
  <si>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</si>
  <si>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</si>
  <si>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</si>
  <si>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</si>
  <si>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</si>
  <si>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</si>
  <si>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</si>
  <si>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</si>
  <si>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</si>
  <si>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</si>
  <si>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</si>
  <si>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</si>
  <si>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</si>
  <si>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</si>
  <si>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</si>
  <si>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</si>
  <si>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</si>
  <si>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</si>
  <si>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</si>
  <si>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</si>
  <si>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</si>
  <si>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</si>
  <si>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</si>
  <si>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</si>
  <si>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</si>
  <si>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</si>
  <si>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</si>
  <si>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</si>
  <si>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</si>
  <si>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</si>
  <si>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</si>
  <si>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</si>
  <si>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</si>
  <si>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</si>
  <si>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</si>
  <si>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</si>
  <si>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</si>
  <si>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</si>
  <si>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</si>
  <si>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</si>
  <si>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</si>
  <si>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</si>
  <si>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</si>
  <si>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</si>
  <si>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</si>
  <si>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</si>
  <si>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</si>
  <si>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</si>
  <si>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</si>
  <si>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</si>
  <si>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</si>
  <si>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</si>
  <si>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</si>
  <si>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</si>
  <si>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</si>
  <si>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</si>
  <si>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</si>
  <si>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</si>
  <si>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</si>
  <si>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</si>
  <si>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</si>
  <si>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</si>
  <si>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</si>
  <si>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</si>
  <si>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</si>
  <si>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</si>
  <si>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</si>
  <si>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</si>
  <si>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</si>
  <si>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</si>
  <si>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</si>
  <si>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</si>
  <si>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</si>
  <si>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</si>
  <si>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</si>
  <si>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</si>
  <si>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</si>
  <si>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</si>
  <si>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</si>
  <si>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</si>
  <si>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</si>
  <si>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</si>
  <si>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</si>
  <si>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</si>
  <si>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</si>
  <si>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</si>
  <si>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</si>
  <si>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</si>
  <si>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</si>
  <si>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</si>
  <si>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</si>
  <si>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</si>
  <si>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</si>
  <si>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</si>
  <si>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</si>
  <si>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</si>
  <si>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</si>
  <si>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</si>
  <si>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</si>
  <si>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</si>
  <si>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</si>
  <si>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</si>
  <si>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</si>
  <si>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</si>
  <si>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</si>
  <si>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</si>
  <si>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</si>
  <si>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</si>
  <si>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</si>
  <si>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</si>
  <si>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</si>
  <si>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</si>
  <si>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</si>
  <si>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</si>
  <si>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</si>
  <si>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</si>
  <si>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</si>
  <si>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</si>
  <si>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</si>
  <si>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</si>
  <si>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</si>
  <si>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</si>
  <si>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</si>
  <si>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</si>
  <si>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</si>
  <si>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</si>
  <si>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</si>
  <si>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</si>
  <si>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</si>
  <si>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</si>
  <si>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</si>
  <si>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</si>
  <si>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</si>
  <si>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</si>
  <si>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</si>
  <si>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</si>
  <si>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</si>
  <si>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</si>
  <si>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</si>
  <si>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</si>
  <si>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</si>
  <si>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</si>
  <si>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</si>
  <si>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</si>
  <si>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</si>
  <si>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</si>
  <si>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</si>
  <si>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</si>
  <si>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</si>
  <si>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</si>
  <si>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</si>
  <si>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</si>
  <si>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</si>
  <si>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</si>
  <si>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</si>
  <si>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</si>
  <si>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</si>
  <si>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</si>
  <si>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</si>
  <si>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</si>
  <si>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</si>
  <si>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</si>
  <si>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</si>
  <si>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</si>
  <si>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</si>
  <si>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</si>
  <si>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</si>
  <si>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</si>
  <si>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</si>
  <si>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</si>
  <si>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</si>
  <si>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</si>
  <si>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</si>
  <si>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</si>
  <si>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</si>
  <si>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</si>
  <si>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</si>
  <si>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</si>
  <si>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</si>
  <si>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</si>
  <si>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</si>
  <si>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</si>
  <si>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</si>
  <si>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</si>
  <si>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</si>
  <si>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</si>
  <si>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</si>
  <si>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</si>
  <si>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</si>
  <si>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</si>
  <si>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</si>
  <si>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</si>
  <si>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</si>
  <si>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</si>
  <si>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</si>
  <si>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</si>
  <si>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</si>
  <si>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</si>
  <si>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</si>
  <si>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</si>
  <si>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</si>
  <si>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</si>
  <si>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</si>
  <si>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</si>
  <si>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</si>
  <si>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</si>
  <si>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</si>
  <si>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</si>
  <si>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</si>
  <si>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</si>
  <si>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</si>
  <si>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</si>
  <si>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</si>
  <si>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</si>
  <si>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</si>
  <si>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</si>
  <si>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</si>
  <si>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</si>
  <si>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</si>
  <si>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</si>
  <si>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</si>
  <si>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</si>
  <si>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</si>
  <si>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</si>
  <si>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</si>
  <si>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</si>
  <si>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</si>
  <si>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</si>
  <si>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</si>
  <si>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</si>
  <si>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</si>
  <si>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</si>
  <si>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</si>
  <si>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</si>
  <si>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</si>
  <si>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</si>
  <si>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</si>
  <si>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</si>
  <si>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</si>
  <si>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</si>
  <si>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</si>
  <si>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</si>
  <si>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</si>
  <si>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</si>
  <si>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</si>
  <si>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</si>
  <si>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</si>
  <si>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</si>
  <si>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</si>
  <si>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</si>
  <si>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</si>
  <si>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</si>
  <si>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</si>
  <si>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</si>
  <si>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</si>
  <si>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</si>
  <si>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</si>
  <si>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</si>
  <si>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</si>
  <si>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</si>
  <si>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</si>
  <si>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</si>
  <si>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</si>
  <si>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</si>
  <si>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</si>
  <si>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</si>
  <si>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</si>
  <si>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</si>
  <si>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</si>
  <si>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</si>
  <si>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</si>
  <si>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</si>
  <si>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</si>
  <si>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</si>
  <si>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</si>
  <si>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</si>
  <si>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</si>
  <si>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</si>
  <si>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</si>
  <si>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</si>
  <si>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</si>
  <si>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</si>
  <si>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</si>
  <si>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</si>
  <si>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</si>
  <si>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</si>
  <si>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</si>
  <si>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</si>
  <si>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</si>
  <si>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</si>
  <si>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</si>
  <si>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</si>
  <si>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</si>
  <si>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</si>
  <si>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</si>
  <si>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</si>
  <si>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</si>
  <si>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</si>
  <si>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</si>
  <si>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</si>
  <si>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</si>
  <si>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</si>
  <si>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</si>
  <si>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</si>
  <si>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</si>
  <si>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</si>
  <si>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</si>
  <si>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</si>
  <si>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</si>
  <si>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</si>
  <si>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</si>
  <si>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</si>
  <si>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</si>
  <si>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</si>
  <si>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</si>
  <si>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</si>
  <si>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</si>
  <si>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</si>
  <si>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</si>
  <si>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</si>
  <si>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</si>
  <si>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</si>
  <si>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</si>
  <si>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</si>
  <si>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</si>
  <si>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</si>
  <si>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</si>
  <si>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</si>
  <si>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</si>
  <si>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</si>
  <si>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</si>
  <si>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</si>
  <si>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</si>
  <si>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</si>
  <si>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</si>
  <si>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</si>
  <si>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</si>
  <si>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</si>
  <si>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</si>
  <si>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</si>
  <si>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</si>
  <si>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</si>
  <si>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</si>
  <si>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</si>
  <si>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</si>
  <si>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</si>
  <si>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</si>
  <si>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</si>
  <si>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</si>
  <si>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</si>
  <si>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</si>
  <si>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</si>
  <si>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</si>
  <si>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</si>
  <si>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</si>
  <si>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</si>
  <si>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</si>
  <si>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</si>
  <si>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</si>
  <si>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</si>
  <si>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</si>
  <si>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</si>
  <si>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</si>
  <si>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</si>
  <si>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</si>
  <si>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</si>
  <si>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</si>
  <si>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</si>
  <si>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</si>
  <si>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</si>
  <si>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</si>
  <si>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</si>
  <si>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</si>
  <si>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</si>
  <si>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</si>
  <si>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</si>
  <si>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</si>
  <si>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</si>
  <si>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</si>
  <si>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</si>
  <si>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</si>
  <si>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</si>
  <si>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</si>
  <si>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</si>
  <si>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</si>
  <si>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</si>
  <si>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</si>
  <si>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</si>
  <si>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</si>
  <si>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</si>
  <si>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</si>
  <si>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</si>
  <si>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</si>
  <si>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</si>
  <si>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</si>
  <si>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</si>
  <si>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</si>
  <si>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</si>
  <si>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</si>
  <si>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</si>
  <si>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</si>
  <si>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</si>
  <si>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</si>
  <si>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</si>
  <si>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</si>
  <si>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</si>
  <si>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</si>
  <si>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</si>
  <si>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</si>
  <si>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</si>
  <si>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</si>
  <si>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</si>
  <si>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</si>
  <si>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</si>
  <si>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</si>
  <si>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</si>
  <si>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</si>
  <si>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</si>
  <si>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</si>
  <si>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</si>
  <si>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</si>
  <si>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</si>
  <si>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</si>
  <si>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</si>
  <si>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</si>
  <si>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</si>
  <si>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</si>
  <si>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</si>
  <si>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</si>
  <si>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</si>
  <si>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</si>
  <si>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</si>
  <si>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</si>
  <si>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</si>
  <si>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</si>
  <si>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</si>
  <si>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</si>
  <si>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</si>
  <si>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</si>
  <si>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</si>
  <si>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</si>
  <si>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</si>
  <si>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</si>
  <si>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</si>
  <si>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</si>
  <si>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</si>
  <si>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</si>
  <si>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</si>
  <si>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</si>
  <si>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</si>
  <si>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</si>
  <si>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</si>
  <si>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</si>
  <si>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</si>
  <si>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</si>
  <si>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</si>
  <si>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</si>
  <si>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</si>
  <si>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</si>
  <si>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</si>
  <si>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</si>
  <si>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</si>
  <si>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</si>
  <si>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</si>
  <si>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</si>
  <si>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</si>
  <si>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</si>
  <si>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</si>
  <si>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</si>
  <si>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</si>
  <si>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</si>
  <si>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</si>
  <si>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</si>
  <si>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</si>
  <si>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</si>
  <si>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</si>
  <si>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</si>
  <si>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</si>
  <si>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</si>
  <si>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</si>
  <si>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</si>
  <si>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</si>
  <si>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</si>
  <si>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</si>
  <si>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</si>
  <si>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</si>
  <si>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</si>
  <si>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</si>
  <si>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</si>
  <si>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</si>
  <si>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</si>
  <si>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</si>
  <si>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</si>
  <si>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</si>
  <si>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</si>
  <si>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</si>
  <si>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</si>
  <si>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</si>
  <si>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</si>
  <si>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</si>
  <si>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</si>
  <si>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</si>
  <si>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</si>
  <si>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</si>
  <si>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</si>
  <si>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</si>
  <si>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</si>
  <si>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</si>
  <si>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</si>
  <si>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</si>
  <si>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</si>
  <si>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</si>
  <si>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</si>
  <si>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</si>
  <si>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</si>
  <si>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</si>
  <si>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</si>
  <si>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</si>
  <si>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</si>
  <si>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</si>
  <si>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</si>
  <si>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</si>
  <si>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</si>
  <si>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</si>
  <si>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</si>
  <si>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</si>
  <si>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</si>
  <si>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</si>
  <si>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</si>
  <si>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</si>
  <si>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</si>
  <si>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</si>
  <si>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</si>
  <si>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</si>
  <si>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</si>
  <si>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</si>
  <si>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</si>
  <si>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</si>
  <si>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</si>
  <si>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</si>
  <si>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</si>
  <si>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</si>
  <si>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</si>
  <si>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</si>
  <si>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</si>
  <si>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</si>
  <si>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</si>
  <si>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</si>
  <si>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</si>
  <si>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</si>
  <si>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</si>
  <si>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</si>
  <si>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</si>
  <si>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</si>
  <si>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</si>
  <si>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</si>
  <si>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</si>
  <si>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</si>
  <si>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</si>
  <si>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</si>
  <si>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</si>
  <si>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</si>
  <si>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</si>
  <si>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</si>
  <si>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</si>
  <si>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</si>
  <si>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</si>
  <si>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</si>
  <si>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</si>
  <si>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</si>
  <si>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</si>
  <si>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</si>
  <si>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</si>
  <si>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</si>
  <si>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</si>
  <si>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</si>
  <si>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</si>
  <si>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</si>
  <si>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</si>
  <si>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</si>
  <si>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</si>
  <si>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</si>
  <si>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</si>
  <si>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</si>
  <si>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</si>
  <si>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</si>
  <si>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</si>
  <si>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</si>
  <si>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</si>
  <si>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</si>
  <si>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</si>
  <si>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</si>
  <si>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</si>
  <si>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</si>
  <si>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</si>
  <si>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</si>
  <si>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</si>
  <si>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</si>
  <si>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</si>
  <si>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</si>
  <si>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</si>
  <si>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</si>
  <si>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</si>
  <si>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</si>
  <si>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</si>
  <si>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</si>
  <si>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</si>
  <si>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</si>
  <si>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</si>
  <si>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</si>
  <si>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</si>
  <si>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</si>
  <si>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</si>
  <si>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</si>
  <si>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</si>
  <si>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</si>
  <si>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</si>
  <si>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</si>
  <si>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</si>
  <si>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</si>
  <si>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</si>
  <si>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</si>
  <si>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</si>
  <si>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</si>
  <si>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</si>
  <si>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</si>
  <si>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</si>
  <si>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</si>
  <si>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</si>
  <si>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</si>
  <si>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</si>
  <si>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</si>
  <si>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</si>
  <si>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</si>
  <si>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</si>
  <si>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</si>
  <si>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</si>
  <si>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</si>
  <si>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</si>
  <si>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</si>
  <si>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</si>
  <si>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</si>
  <si>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</si>
  <si>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</si>
  <si>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</si>
  <si>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</si>
  <si>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</si>
  <si>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</si>
  <si>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</si>
  <si>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</si>
  <si>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</si>
  <si>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</si>
  <si>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</si>
  <si>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</si>
  <si>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</si>
  <si>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</si>
  <si>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</si>
  <si>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</si>
  <si>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</si>
  <si>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</si>
  <si>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</si>
  <si>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</si>
  <si>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</si>
  <si>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</si>
  <si>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</si>
  <si>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</si>
  <si>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</si>
  <si>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</si>
  <si>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</si>
  <si>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</si>
  <si>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</si>
  <si>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</si>
  <si>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</si>
  <si>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</si>
  <si>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</si>
  <si>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</si>
  <si>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</si>
  <si>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</si>
  <si>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</si>
  <si>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</si>
  <si>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</si>
  <si>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</si>
  <si>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</si>
  <si>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</si>
  <si>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</si>
  <si>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</si>
  <si>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</si>
  <si>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</si>
  <si>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</si>
  <si>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</si>
  <si>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</si>
  <si>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</si>
  <si>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</si>
  <si>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</si>
  <si>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</si>
  <si>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</si>
  <si>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</si>
  <si>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</si>
  <si>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</si>
  <si>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</si>
  <si>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</si>
  <si>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</si>
  <si>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</si>
  <si>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</si>
  <si>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</si>
  <si>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</si>
  <si>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</si>
  <si>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</si>
  <si>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</si>
  <si>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</si>
  <si>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</si>
  <si>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</si>
  <si>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</si>
  <si>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</si>
  <si>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</si>
  <si>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</si>
  <si>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</si>
  <si>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</si>
  <si>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</si>
  <si>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</si>
  <si>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</si>
  <si>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</si>
  <si>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</si>
  <si>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</si>
  <si>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</si>
  <si>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</si>
  <si>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</si>
  <si>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</si>
  <si>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</si>
  <si>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</si>
  <si>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</si>
  <si>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</si>
  <si>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</si>
  <si>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</si>
  <si>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</si>
  <si>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</si>
  <si>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</si>
  <si>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</si>
  <si>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</si>
  <si>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</si>
  <si>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</si>
  <si>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</si>
  <si>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</si>
  <si>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</si>
  <si>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</si>
  <si>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</si>
  <si>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</si>
  <si>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</si>
  <si>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</si>
  <si>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</si>
  <si>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</si>
  <si>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</si>
  <si>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</si>
  <si>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</si>
  <si>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</si>
  <si>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</si>
  <si>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</si>
  <si>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</si>
  <si>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</si>
  <si>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</si>
  <si>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</si>
  <si>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</si>
  <si>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</si>
  <si>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</si>
  <si>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</si>
  <si>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</si>
  <si>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</si>
  <si>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</si>
  <si>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</si>
  <si>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</si>
  <si>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</si>
  <si>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</si>
  <si>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</si>
  <si>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</si>
  <si>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</si>
  <si>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</si>
  <si>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</si>
  <si>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</si>
  <si>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</si>
  <si>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</si>
  <si>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</si>
  <si>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</si>
  <si>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</si>
  <si>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</si>
  <si>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</si>
  <si>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</si>
  <si>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</si>
  <si>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</si>
  <si>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</si>
  <si>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</si>
  <si>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</si>
  <si>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</si>
  <si>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</si>
  <si>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</si>
  <si>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</si>
  <si>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</si>
  <si>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</si>
  <si>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</si>
  <si>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</si>
  <si>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</si>
  <si>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</si>
  <si>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</si>
  <si>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</si>
  <si>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</si>
  <si>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</si>
  <si>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</si>
  <si>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</si>
  <si>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</si>
  <si>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</si>
  <si>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</si>
  <si>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</si>
  <si>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</si>
  <si>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</si>
  <si>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</si>
  <si>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</si>
  <si>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</si>
  <si>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</si>
  <si>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</si>
  <si>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</si>
  <si>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</si>
  <si>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</si>
  <si>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</si>
  <si>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</si>
  <si>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</si>
  <si>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</si>
  <si>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</si>
  <si>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</si>
  <si>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</si>
  <si>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</si>
  <si>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</si>
  <si>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</si>
  <si>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</si>
  <si>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</si>
  <si>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</si>
  <si>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</si>
  <si>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</si>
  <si>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</si>
  <si>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</si>
  <si>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</si>
  <si>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</si>
  <si>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</si>
  <si>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</si>
  <si>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</si>
  <si>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</si>
  <si>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</si>
  <si>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</si>
  <si>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</si>
  <si>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</si>
  <si>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</si>
  <si>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</si>
  <si>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</si>
  <si>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</si>
  <si>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</si>
  <si>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</si>
  <si>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</si>
  <si>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</si>
  <si>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</si>
  <si>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</si>
  <si>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</si>
  <si>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</si>
  <si>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</si>
  <si>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</si>
  <si>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</si>
  <si>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</si>
  <si>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</si>
  <si>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</si>
  <si>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</si>
  <si>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</si>
  <si>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</si>
  <si>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</si>
  <si>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</si>
  <si>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</si>
  <si>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</si>
  <si>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</si>
  <si>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</si>
  <si>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</si>
  <si>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</si>
  <si>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</si>
  <si>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</si>
  <si>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</si>
  <si>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</si>
  <si>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</si>
  <si>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</si>
  <si>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</si>
  <si>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</si>
  <si>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</si>
  <si>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</si>
  <si>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</si>
  <si>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</si>
  <si>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</si>
  <si>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</si>
  <si>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</si>
  <si>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</si>
  <si>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</si>
  <si>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</si>
  <si>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</si>
  <si>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</si>
  <si>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</si>
  <si>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</si>
  <si>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</si>
  <si>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</si>
  <si>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</si>
  <si>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</si>
  <si>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</si>
  <si>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</si>
  <si>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</si>
  <si>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</si>
  <si>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</si>
  <si>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</si>
  <si>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</si>
  <si>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</si>
  <si>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</si>
  <si>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</si>
  <si>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</si>
  <si>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</si>
  <si>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</si>
  <si>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</si>
  <si>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</si>
  <si>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</si>
  <si>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</si>
  <si>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</si>
  <si>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</si>
  <si>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</si>
  <si>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</si>
  <si>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</si>
  <si>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</si>
  <si>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</si>
  <si>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</si>
  <si>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</si>
  <si>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</si>
  <si>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</si>
  <si>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</si>
  <si>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</si>
  <si>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</si>
  <si>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</si>
  <si>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</si>
  <si>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</si>
  <si>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</si>
  <si>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</si>
  <si>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</si>
  <si>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</si>
  <si>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</si>
  <si>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</si>
  <si>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</si>
  <si>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</si>
  <si>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</si>
  <si>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</si>
  <si>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</si>
  <si>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</si>
  <si>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</si>
  <si>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</si>
  <si>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</si>
  <si>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</si>
  <si>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</si>
  <si>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</si>
  <si>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</si>
  <si>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</si>
  <si>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</si>
  <si>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</si>
  <si>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</si>
  <si>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</si>
  <si>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</si>
  <si>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</si>
  <si>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</si>
  <si>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</si>
  <si>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</si>
  <si>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</si>
  <si>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</si>
  <si>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</si>
  <si>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</si>
  <si>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</si>
  <si>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</si>
  <si>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</si>
  <si>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</si>
  <si>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</si>
  <si>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</si>
  <si>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</si>
  <si>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</si>
  <si>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</si>
  <si>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</si>
  <si>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</si>
  <si>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</si>
  <si>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</si>
  <si>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</si>
  <si>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</si>
  <si>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</si>
  <si>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</si>
  <si>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</si>
  <si>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</si>
  <si>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</si>
  <si>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</si>
  <si>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</si>
  <si>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</si>
  <si>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</si>
  <si>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</si>
  <si>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</si>
  <si>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</si>
  <si>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</si>
  <si>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</si>
  <si>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</si>
  <si>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</si>
  <si>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</si>
  <si>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</si>
  <si>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</si>
  <si>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</si>
  <si>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</si>
  <si>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</si>
  <si>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</si>
  <si>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</si>
  <si>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</si>
  <si>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</si>
  <si>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</si>
  <si>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</si>
  <si>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</si>
  <si>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</si>
  <si>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</si>
  <si>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</si>
  <si>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</si>
  <si>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</si>
  <si>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</si>
  <si>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</si>
  <si>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</si>
  <si>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</si>
  <si>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</si>
  <si>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</si>
  <si>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</si>
  <si>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</si>
  <si>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</si>
  <si>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</si>
  <si>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</si>
  <si>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</si>
  <si>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</si>
  <si>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</si>
  <si>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</si>
  <si>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</si>
  <si>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</si>
  <si>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</si>
  <si>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</si>
  <si>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</si>
  <si>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</si>
  <si>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</si>
  <si>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</si>
  <si>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</si>
  <si>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</si>
  <si>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</si>
  <si>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</si>
  <si>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</si>
  <si>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</si>
  <si>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</si>
  <si>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</si>
  <si>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</si>
  <si>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</si>
  <si>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</si>
  <si>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</si>
  <si>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</si>
  <si>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</si>
  <si>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</si>
  <si>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</si>
  <si>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</si>
  <si>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</si>
  <si>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</si>
  <si>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</si>
  <si>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</si>
  <si>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</si>
  <si>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</si>
  <si>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</si>
  <si>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</si>
  <si>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</si>
  <si>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</si>
  <si>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</si>
  <si>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</si>
  <si>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</si>
  <si>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</si>
  <si>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</si>
  <si>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</si>
  <si>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</si>
  <si>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</si>
  <si>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</si>
  <si>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</si>
  <si>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</si>
  <si>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</si>
  <si>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</si>
  <si>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</si>
  <si>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</si>
  <si>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</si>
  <si>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</si>
  <si>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</si>
  <si>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</si>
  <si>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</si>
  <si>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</si>
  <si>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</si>
  <si>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</si>
  <si>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</si>
  <si>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</si>
  <si>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</si>
  <si>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</si>
  <si>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</si>
  <si>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</si>
  <si>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</si>
  <si>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</si>
  <si>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</si>
  <si>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</si>
  <si>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</si>
  <si>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</si>
  <si>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</si>
  <si>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</si>
  <si>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</si>
  <si>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</si>
  <si>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</si>
  <si>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</si>
  <si>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</si>
  <si>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</si>
  <si>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</si>
  <si>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</si>
  <si>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</si>
  <si>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</si>
  <si>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</si>
  <si>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</si>
  <si>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</si>
  <si>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</si>
  <si>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</si>
  <si>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</si>
  <si>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</si>
  <si>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</si>
  <si>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</si>
  <si>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</si>
  <si>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</si>
  <si>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</si>
  <si>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</si>
  <si>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</si>
  <si>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</si>
  <si>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</si>
  <si>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</si>
  <si>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</si>
  <si>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</si>
  <si>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</si>
  <si>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</si>
  <si>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</si>
  <si>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</si>
  <si>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</si>
  <si>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</si>
  <si>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</si>
  <si>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</si>
  <si>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</si>
  <si>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</si>
  <si>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</si>
  <si>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</si>
  <si>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</si>
  <si>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</si>
  <si>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</si>
  <si>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</si>
  <si>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</si>
  <si>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</si>
  <si>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</si>
  <si>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</si>
  <si>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</si>
  <si>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</si>
  <si>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</si>
  <si>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</si>
  <si>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</si>
  <si>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</si>
  <si>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</si>
  <si>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</si>
  <si>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</si>
  <si>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</si>
  <si>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</si>
  <si>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</si>
  <si>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</si>
  <si>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</si>
  <si>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</si>
  <si>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</si>
  <si>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</si>
  <si>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</si>
  <si>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</si>
  <si>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</si>
  <si>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</si>
  <si>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</si>
  <si>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</si>
  <si>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</si>
  <si>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</si>
  <si>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</si>
  <si>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</si>
  <si>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</si>
  <si>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</si>
  <si>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</si>
  <si>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</si>
  <si>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</si>
  <si>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</si>
  <si>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</si>
  <si>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</si>
  <si>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</si>
  <si>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</si>
  <si>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</si>
  <si>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</si>
  <si>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</si>
  <si>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</si>
  <si>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</si>
  <si>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</si>
  <si>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</si>
  <si>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</si>
  <si>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</si>
  <si>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</si>
  <si>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</si>
  <si>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</si>
  <si>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</si>
  <si>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</si>
  <si>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</si>
  <si>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</si>
  <si>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</si>
  <si>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</si>
  <si>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</si>
  <si>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</si>
  <si>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</si>
  <si>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</si>
  <si>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</si>
  <si>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</si>
  <si>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</si>
  <si>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</si>
  <si>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</si>
  <si>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</si>
  <si>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</si>
  <si>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</si>
  <si>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</si>
  <si>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</si>
  <si>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</si>
  <si>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</si>
  <si>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</si>
  <si>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</si>
  <si>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</si>
  <si>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</si>
  <si>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</si>
  <si>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</si>
  <si>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</si>
  <si>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</si>
  <si>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</si>
  <si>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</si>
  <si>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</si>
  <si>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</si>
  <si>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</si>
  <si>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</si>
  <si>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</si>
  <si>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</si>
  <si>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</si>
  <si>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</si>
  <si>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</si>
  <si>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</si>
  <si>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</si>
  <si>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</si>
  <si>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</si>
  <si>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</si>
  <si>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</si>
  <si>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</si>
  <si>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</si>
  <si>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</si>
  <si>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</si>
  <si>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</si>
  <si>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</si>
  <si>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</si>
  <si>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</si>
  <si>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</si>
  <si>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</si>
  <si>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</si>
  <si>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</si>
  <si>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</si>
  <si>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</si>
  <si>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</si>
  <si>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</si>
  <si>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</si>
  <si>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</si>
  <si>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</si>
  <si>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</si>
  <si>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</si>
  <si>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</si>
  <si>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</si>
  <si>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</si>
  <si>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</si>
  <si>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</si>
  <si>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</si>
  <si>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</si>
  <si>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</si>
  <si>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</si>
  <si>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</si>
  <si>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</si>
  <si>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</si>
  <si>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</si>
  <si>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</si>
  <si>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</si>
  <si>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</si>
  <si>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</si>
  <si>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</si>
  <si>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</si>
  <si>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</si>
  <si>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</si>
  <si>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</si>
  <si>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</si>
  <si>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</si>
  <si>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</si>
  <si>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</si>
  <si>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</si>
  <si>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</si>
  <si>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</si>
  <si>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</si>
  <si>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</si>
  <si>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</si>
  <si>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</si>
  <si>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</si>
  <si>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</si>
  <si>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</si>
  <si>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</si>
  <si>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</si>
  <si>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</si>
  <si>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</si>
  <si>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</si>
  <si>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</si>
  <si>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</si>
  <si>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</si>
  <si>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</si>
  <si>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</si>
  <si>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</si>
  <si>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</si>
  <si>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</si>
  <si>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</si>
  <si>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</si>
  <si>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</si>
  <si>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</si>
  <si>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</si>
  <si>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</si>
  <si>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</si>
  <si>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</si>
  <si>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</si>
  <si>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</si>
  <si>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</si>
  <si>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</si>
  <si>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</si>
  <si>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</si>
  <si>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</si>
  <si>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</si>
  <si>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</si>
  <si>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</si>
  <si>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</si>
  <si>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</si>
  <si>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</si>
  <si>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</si>
  <si>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</si>
  <si>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</si>
  <si>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</si>
  <si>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</si>
  <si>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</si>
  <si>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</si>
  <si>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</si>
  <si>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</si>
  <si>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</si>
  <si>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</si>
  <si>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</si>
  <si>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</si>
  <si>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</si>
  <si>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</si>
  <si>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</si>
  <si>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</si>
  <si>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</si>
  <si>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</si>
  <si>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</si>
  <si>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</si>
  <si>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</si>
  <si>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</si>
  <si>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</si>
  <si>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</si>
  <si>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</si>
  <si>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</si>
  <si>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</si>
  <si>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</si>
  <si>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</si>
  <si>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</si>
  <si>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</si>
  <si>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</si>
  <si>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</si>
  <si>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</si>
  <si>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</si>
  <si>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</si>
  <si>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</si>
  <si>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</si>
  <si>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</si>
  <si>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</si>
  <si>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</si>
  <si>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</si>
  <si>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</si>
  <si>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</si>
  <si>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</si>
  <si>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</si>
  <si>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</si>
  <si>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</si>
  <si>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</si>
  <si>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</si>
  <si>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</si>
  <si>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</si>
  <si>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</si>
  <si>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</si>
  <si>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</si>
  <si>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</si>
  <si>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</si>
  <si>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</si>
  <si>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</si>
  <si>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</si>
  <si>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</si>
  <si>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</si>
  <si>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</si>
  <si>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</si>
  <si>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</si>
  <si>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</si>
  <si>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</si>
  <si>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</si>
  <si>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</si>
  <si>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</si>
  <si>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</si>
  <si>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</si>
  <si>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</si>
  <si>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</si>
  <si>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</si>
  <si>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</si>
  <si>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</si>
  <si>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</si>
  <si>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</si>
  <si>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</si>
  <si>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</si>
  <si>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</si>
  <si>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</si>
  <si>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</si>
  <si>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</si>
  <si>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</si>
  <si>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</si>
  <si>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</si>
  <si>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</si>
  <si>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</si>
  <si>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</si>
  <si>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</si>
  <si>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</si>
  <si>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</si>
  <si>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</si>
  <si>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</si>
  <si>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</si>
  <si>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</si>
  <si>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</si>
  <si>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</si>
  <si>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</si>
  <si>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</si>
  <si>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</si>
  <si>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</si>
  <si>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</si>
  <si>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</si>
  <si>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</si>
  <si>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</si>
  <si>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</si>
  <si>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</si>
  <si>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</si>
  <si>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</si>
  <si>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</si>
  <si>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</si>
  <si>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</si>
  <si>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</si>
  <si>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</si>
  <si>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</si>
  <si>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</si>
  <si>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</si>
  <si>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</si>
  <si>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</si>
  <si>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</si>
  <si>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</si>
  <si>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</si>
  <si>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</si>
  <si>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</si>
  <si>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</si>
  <si>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</si>
  <si>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</si>
  <si>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</si>
  <si>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</si>
  <si>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</si>
  <si>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</si>
  <si>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</si>
  <si>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</si>
  <si>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</si>
  <si>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</si>
  <si>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</si>
  <si>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</si>
  <si>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</si>
  <si>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</si>
  <si>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</si>
  <si>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</si>
  <si>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</si>
  <si>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</si>
  <si>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</si>
  <si>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</si>
  <si>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</si>
  <si>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</si>
  <si>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</si>
  <si>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</si>
  <si>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</si>
  <si>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</si>
  <si>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</si>
  <si>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</si>
  <si>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</si>
  <si>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</si>
  <si>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</si>
  <si>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</si>
  <si>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</si>
  <si>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</si>
  <si>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</si>
  <si>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</si>
  <si>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</si>
  <si>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</si>
  <si>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</si>
  <si>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</si>
  <si>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</si>
  <si>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</si>
  <si>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</si>
  <si>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</si>
  <si>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</si>
  <si>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</si>
  <si>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</si>
  <si>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</si>
  <si>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</si>
  <si>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</si>
  <si>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</si>
  <si>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</si>
  <si>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</si>
  <si>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</si>
  <si>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</si>
  <si>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</si>
  <si>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</si>
  <si>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</si>
  <si>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</si>
  <si>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</si>
  <si>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</si>
  <si>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</si>
  <si>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</si>
  <si>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</si>
  <si>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</si>
  <si>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</si>
  <si>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</si>
  <si>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</si>
  <si>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</si>
  <si>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</si>
  <si>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</si>
  <si>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</si>
  <si>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</si>
  <si>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</si>
  <si>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</si>
  <si>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</si>
  <si>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</si>
  <si>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</si>
  <si>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</si>
  <si>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</si>
  <si>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</si>
  <si>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</si>
  <si>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</si>
  <si>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</si>
  <si>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</si>
  <si>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</si>
  <si>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</si>
  <si>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</si>
  <si>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</si>
  <si>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</si>
  <si>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</si>
  <si>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</si>
  <si>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</si>
  <si>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</si>
  <si>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</si>
  <si>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</si>
  <si>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</si>
  <si>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</si>
  <si>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</si>
  <si>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</si>
  <si>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</si>
  <si>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</si>
  <si>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</si>
  <si>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</si>
  <si>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</si>
  <si>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</si>
  <si>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</si>
  <si>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</si>
  <si>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</si>
  <si>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</si>
  <si>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</si>
  <si>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</si>
  <si>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</si>
  <si>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</si>
  <si>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</si>
  <si>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</si>
  <si>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</si>
  <si>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</si>
  <si>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</si>
  <si>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</si>
  <si>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</si>
  <si>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</si>
  <si>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</si>
  <si>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</si>
  <si>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</si>
  <si>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</si>
  <si>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</si>
  <si>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</si>
  <si>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</si>
  <si>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</si>
  <si>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</si>
  <si>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</si>
  <si>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</si>
  <si>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</si>
  <si>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</si>
  <si>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</si>
  <si>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</si>
  <si>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</si>
  <si>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</si>
  <si>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</si>
  <si>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</si>
  <si>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</si>
  <si>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</si>
  <si>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</si>
  <si>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</si>
  <si>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</si>
  <si>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</si>
  <si>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</si>
  <si>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</si>
  <si>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</si>
  <si>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</si>
  <si>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</si>
  <si>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</si>
  <si>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</si>
  <si>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</si>
  <si>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</si>
  <si>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</si>
  <si>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</si>
  <si>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</si>
  <si>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</si>
  <si>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</si>
  <si>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</si>
  <si>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</si>
  <si>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</si>
  <si>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</si>
  <si>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</si>
  <si>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</si>
  <si>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</si>
  <si>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</si>
  <si>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</si>
  <si>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</si>
  <si>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</si>
  <si>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</si>
  <si>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</si>
  <si>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</si>
  <si>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</si>
  <si>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</si>
  <si>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</si>
  <si>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</si>
  <si>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</si>
  <si>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</si>
  <si>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</si>
  <si>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</si>
  <si>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</si>
  <si>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</si>
  <si>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</si>
  <si>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</si>
  <si>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</si>
  <si>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</si>
  <si>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</si>
  <si>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</si>
  <si>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</si>
  <si>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</si>
  <si>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</si>
  <si>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</si>
  <si>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</si>
  <si>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</si>
  <si>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</si>
  <si>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</si>
  <si>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</si>
  <si>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</si>
  <si>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</si>
  <si>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</si>
  <si>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</si>
  <si>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</si>
  <si>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</si>
  <si>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</si>
  <si>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</si>
  <si>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</si>
  <si>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</si>
  <si>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</si>
  <si>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</si>
  <si>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</si>
  <si>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</si>
  <si>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</si>
  <si>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</si>
  <si>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</si>
  <si>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</si>
  <si>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</si>
  <si>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</si>
  <si>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</si>
  <si>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</si>
  <si>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</si>
  <si>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</si>
  <si>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</si>
  <si>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</si>
  <si>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</si>
  <si>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</si>
  <si>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</si>
  <si>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</si>
  <si>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</si>
  <si>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</si>
  <si>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</si>
  <si>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</si>
  <si>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</si>
  <si>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</si>
  <si>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</si>
  <si>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</si>
  <si>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</si>
  <si>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</si>
  <si>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</si>
  <si>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</si>
  <si>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</si>
  <si>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</si>
  <si>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</si>
  <si>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</si>
  <si>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</si>
  <si>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</si>
  <si>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</si>
  <si>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</si>
  <si>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</si>
  <si>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</si>
  <si>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</si>
  <si>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</si>
  <si>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</si>
  <si>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</si>
  <si>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</si>
  <si>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</si>
  <si>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</si>
  <si>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</si>
  <si>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</si>
  <si>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</si>
  <si>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</si>
  <si>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</si>
  <si>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</si>
  <si>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</si>
  <si>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</si>
  <si>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</si>
  <si>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</si>
  <si>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</si>
  <si>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</si>
  <si>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</si>
  <si>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</si>
  <si>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</si>
  <si>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</si>
  <si>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</si>
  <si>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</si>
  <si>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</si>
  <si>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</si>
  <si>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</si>
  <si>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</si>
  <si>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</si>
  <si>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</si>
  <si>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</si>
  <si>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</si>
  <si>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</si>
  <si>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</si>
  <si>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</si>
  <si>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</si>
  <si>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</si>
  <si>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</si>
  <si>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</si>
  <si>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</si>
  <si>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</si>
  <si>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</si>
  <si>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</si>
  <si>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</si>
  <si>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</si>
  <si>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</si>
  <si>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</si>
  <si>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</si>
  <si>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</si>
  <si>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</si>
  <si>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</si>
  <si>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</si>
  <si>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</si>
  <si>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</si>
  <si>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</si>
  <si>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</si>
  <si>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</si>
  <si>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</si>
  <si>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</si>
  <si>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</si>
  <si>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</si>
  <si>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</si>
  <si>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</si>
  <si>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</si>
  <si>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</si>
  <si>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</si>
  <si>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</si>
  <si>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</si>
  <si>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</si>
  <si>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</si>
  <si>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</si>
  <si>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</si>
  <si>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</si>
  <si>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</si>
  <si>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</si>
  <si>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</si>
  <si>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</si>
  <si>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</si>
  <si>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</si>
  <si>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</si>
  <si>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</si>
  <si>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</si>
  <si>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</si>
  <si>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</si>
  <si>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</si>
  <si>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</si>
  <si>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</si>
  <si>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</si>
  <si>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</si>
  <si>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</si>
  <si>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</si>
  <si>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</si>
  <si>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</si>
  <si>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</si>
  <si>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</si>
  <si>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</si>
  <si>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</si>
  <si>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</si>
  <si>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</si>
  <si>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</si>
  <si>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</si>
  <si>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</si>
  <si>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</si>
  <si>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</si>
  <si>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</si>
  <si>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</si>
  <si>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</si>
  <si>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</si>
  <si>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</si>
  <si>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</si>
  <si>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</si>
  <si>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</si>
  <si>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</si>
  <si>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</si>
  <si>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</si>
  <si>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</si>
  <si>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</si>
  <si>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</si>
  <si>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</si>
  <si>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</si>
  <si>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</si>
  <si>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</si>
  <si>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</si>
  <si>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</si>
  <si>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</si>
  <si>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</si>
  <si>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</si>
  <si>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</si>
  <si>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</si>
  <si>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</si>
  <si>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</si>
  <si>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</si>
  <si>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</si>
  <si>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</si>
  <si>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</si>
  <si>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</si>
  <si>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</si>
  <si>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</si>
  <si>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</si>
  <si>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</si>
  <si>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</si>
  <si>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</si>
  <si>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</si>
  <si>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</si>
  <si>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</si>
  <si>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</si>
  <si>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</si>
  <si>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</si>
  <si>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</si>
  <si>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</si>
  <si>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</si>
  <si>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</si>
  <si>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</si>
  <si>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</si>
  <si>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</si>
  <si>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</si>
  <si>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</si>
  <si>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</si>
  <si>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</si>
  <si>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</si>
  <si>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</si>
  <si>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</si>
  <si>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</si>
  <si>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</si>
  <si>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</si>
  <si>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</si>
  <si>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</si>
  <si>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</si>
  <si>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</si>
  <si>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</si>
  <si>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</si>
  <si>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</si>
  <si>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</si>
  <si>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</si>
  <si>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</si>
  <si>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</si>
  <si>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</si>
  <si>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</si>
  <si>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</si>
  <si>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</si>
  <si>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</si>
  <si>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</si>
  <si>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</si>
  <si>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</si>
  <si>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</si>
  <si>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</si>
  <si>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</si>
  <si>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</si>
  <si>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</si>
  <si>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</si>
  <si>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</si>
  <si>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</si>
  <si>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</si>
  <si>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</si>
  <si>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</si>
  <si>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</si>
  <si>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</si>
  <si>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</si>
  <si>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</si>
  <si>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</si>
  <si>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</si>
  <si>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</si>
  <si>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</si>
  <si>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</si>
  <si>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</si>
  <si>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</si>
  <si>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</si>
  <si>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</si>
  <si>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</si>
  <si>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</si>
  <si>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</si>
  <si>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</si>
  <si>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</si>
  <si>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</si>
  <si>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</si>
  <si>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</si>
  <si>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</si>
  <si>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</si>
  <si>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</si>
  <si>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</si>
  <si>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</si>
  <si>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</si>
  <si>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</si>
  <si>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</si>
  <si>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</si>
  <si>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</si>
  <si>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</si>
  <si>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</si>
  <si>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</si>
  <si>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</si>
  <si>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</si>
  <si>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</si>
  <si>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</si>
  <si>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</si>
  <si>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</si>
  <si>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</si>
  <si>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</si>
  <si>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</si>
  <si>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</si>
  <si>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</si>
  <si>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</si>
  <si>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</si>
  <si>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</si>
  <si>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</si>
  <si>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</si>
  <si>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</si>
  <si>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</si>
  <si>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</si>
  <si>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</si>
  <si>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</si>
  <si>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</si>
  <si>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</si>
  <si>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</si>
  <si>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</si>
  <si>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</si>
  <si>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</si>
  <si>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</si>
  <si>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</si>
  <si>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</si>
  <si>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</si>
  <si>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</si>
  <si>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</si>
  <si>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</si>
  <si>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</si>
  <si>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</si>
  <si>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</si>
  <si>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</si>
  <si>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</si>
  <si>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</si>
  <si>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</si>
  <si>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</si>
  <si>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</si>
  <si>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</si>
  <si>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</si>
  <si>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</si>
  <si>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</si>
  <si>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</si>
  <si>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</si>
  <si>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</si>
  <si>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</si>
  <si>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</si>
  <si>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</si>
  <si>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</si>
  <si>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</si>
  <si>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</si>
  <si>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</si>
  <si>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</si>
  <si>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</si>
  <si>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</si>
  <si>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</si>
  <si>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</si>
  <si>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</si>
  <si>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</si>
  <si>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</si>
  <si>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</si>
  <si>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</si>
  <si>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</si>
  <si>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</si>
  <si>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</si>
  <si>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</si>
  <si>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</si>
  <si>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</si>
  <si>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</si>
  <si>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</si>
  <si>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</si>
  <si>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</si>
  <si>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</si>
  <si>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</si>
  <si>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</si>
  <si>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</si>
  <si>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</si>
  <si>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</si>
  <si>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</si>
  <si>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</si>
  <si>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</si>
  <si>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</si>
  <si>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</si>
  <si>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</si>
  <si>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</si>
  <si>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</si>
  <si>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</si>
  <si>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</si>
  <si>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</si>
  <si>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</si>
  <si>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</si>
  <si>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</si>
  <si>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</si>
  <si>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</si>
  <si>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</si>
  <si>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</si>
  <si>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</si>
  <si>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</si>
  <si>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</si>
  <si>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</si>
  <si>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</si>
  <si>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</si>
  <si>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</si>
  <si>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</si>
  <si>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</si>
  <si>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</si>
  <si>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</si>
  <si>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</si>
  <si>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</si>
  <si>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</si>
  <si>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</si>
  <si>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</si>
  <si>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</si>
  <si>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</si>
  <si>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</si>
  <si>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</si>
  <si>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</si>
  <si>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</si>
  <si>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</si>
  <si>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</si>
  <si>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</si>
  <si>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</si>
  <si>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</si>
  <si>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</si>
  <si>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</si>
  <si>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</si>
  <si>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</si>
  <si>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</si>
  <si>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</si>
  <si>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</si>
  <si>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</si>
  <si>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</si>
  <si>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</si>
  <si>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</si>
  <si>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</si>
  <si>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</si>
  <si>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</si>
  <si>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</si>
  <si>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</si>
  <si>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</si>
  <si>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</si>
  <si>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</si>
  <si>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</si>
  <si>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</si>
  <si>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</si>
  <si>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</si>
  <si>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</si>
  <si>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</si>
  <si>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</si>
  <si>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</si>
  <si>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</si>
  <si>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</si>
  <si>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</si>
  <si>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</si>
  <si>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</si>
  <si>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</si>
  <si>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</si>
  <si>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</si>
  <si>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</si>
  <si>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</si>
  <si>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</si>
  <si>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</si>
  <si>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</si>
  <si>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</si>
  <si>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</si>
  <si>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</si>
  <si>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</si>
  <si>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</si>
  <si>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</si>
  <si>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</si>
  <si>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</si>
  <si>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</si>
  <si>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</si>
  <si>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</si>
  <si>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</si>
  <si>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</si>
  <si>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</si>
  <si>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</si>
  <si>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</si>
  <si>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</si>
  <si>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</si>
  <si>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</si>
  <si>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</si>
  <si>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</si>
  <si>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</si>
  <si>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</si>
  <si>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</si>
  <si>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</si>
  <si>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</si>
  <si>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</si>
  <si>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</si>
  <si>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</si>
  <si>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</si>
  <si>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</si>
  <si>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</si>
  <si>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</si>
  <si>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</si>
  <si>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</si>
  <si>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</si>
  <si>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</si>
  <si>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</si>
  <si>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</si>
  <si>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</si>
  <si>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</si>
  <si>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</si>
  <si>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</si>
  <si>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</si>
  <si>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</si>
  <si>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</si>
  <si>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</si>
  <si>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</si>
  <si>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</si>
  <si>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</si>
  <si>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</si>
  <si>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</si>
  <si>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</si>
  <si>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</si>
  <si>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</si>
  <si>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</si>
  <si>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</si>
  <si>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</si>
  <si>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</si>
  <si>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</si>
  <si>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</si>
  <si>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</si>
  <si>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</si>
  <si>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</si>
  <si>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</si>
  <si>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</si>
  <si>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</si>
  <si>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</si>
  <si>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</si>
  <si>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</si>
  <si>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</si>
  <si>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</si>
  <si>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</si>
  <si>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</si>
  <si>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</si>
  <si>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</si>
  <si>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</si>
  <si>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</si>
  <si>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</si>
  <si>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</si>
  <si>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</si>
  <si>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</si>
  <si>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</si>
  <si>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</si>
  <si>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</si>
  <si>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</si>
  <si>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</si>
  <si>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</si>
  <si>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</si>
  <si>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</si>
  <si>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</si>
  <si>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</si>
  <si>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</si>
  <si>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</si>
  <si>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</si>
  <si>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</si>
  <si>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</si>
  <si>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</si>
  <si>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</si>
  <si>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</si>
  <si>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</si>
  <si>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</si>
  <si>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</si>
  <si>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</si>
  <si>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</si>
  <si>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</si>
  <si>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</si>
  <si>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</si>
  <si>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</si>
  <si>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</si>
  <si>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</si>
  <si>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</si>
  <si>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</si>
  <si>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</si>
  <si>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</si>
  <si>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</si>
  <si>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</si>
  <si>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</si>
  <si>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</si>
  <si>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</si>
  <si>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</si>
  <si>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</si>
  <si>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</si>
  <si>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</si>
  <si>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</si>
  <si>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</si>
  <si>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</si>
  <si>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</si>
  <si>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</si>
  <si>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</si>
  <si>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</si>
  <si>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</si>
  <si>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</si>
  <si>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</si>
  <si>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</si>
  <si>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</si>
  <si>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</si>
  <si>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</si>
  <si>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</si>
  <si>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</si>
  <si>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</si>
  <si>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</si>
  <si>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</si>
  <si>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</si>
  <si>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</si>
  <si>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</si>
  <si>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</si>
  <si>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</si>
  <si>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</si>
  <si>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</si>
  <si>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</si>
  <si>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</si>
  <si>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</si>
  <si>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</si>
  <si>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</si>
  <si>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</si>
  <si>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</si>
  <si>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</si>
  <si>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</si>
  <si>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</si>
  <si>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</si>
  <si>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</si>
  <si>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</si>
  <si>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</si>
  <si>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</si>
  <si>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</si>
  <si>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</si>
  <si>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</si>
  <si>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</si>
  <si>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</si>
  <si>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</si>
  <si>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</si>
  <si>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</si>
  <si>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</si>
  <si>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</si>
  <si>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</si>
  <si>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</si>
  <si>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</si>
  <si>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</si>
  <si>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</si>
  <si>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</si>
  <si>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</si>
  <si>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</si>
  <si>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</si>
  <si>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</si>
  <si>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</si>
  <si>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</si>
  <si>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</si>
  <si>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</si>
  <si>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</si>
  <si>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</si>
  <si>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</si>
  <si>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</si>
  <si>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</si>
  <si>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</si>
  <si>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</si>
  <si>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</si>
  <si>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</si>
  <si>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</si>
  <si>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</si>
  <si>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</si>
  <si>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</si>
  <si>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</si>
  <si>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</si>
  <si>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</si>
  <si>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</si>
  <si>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</si>
  <si>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</si>
  <si>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</si>
  <si>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</si>
  <si>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</si>
  <si>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</si>
  <si>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</si>
  <si>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</si>
  <si>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</si>
  <si>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</si>
  <si>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</si>
  <si>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</si>
  <si>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</si>
  <si>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</si>
  <si>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</si>
  <si>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</si>
  <si>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</si>
  <si>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</si>
  <si>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</si>
  <si>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</si>
  <si>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</si>
  <si>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</si>
  <si>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</si>
  <si>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神戸　あずさ</t>
    <rPh sb="0" eb="2">
      <t>カンベ</t>
    </rPh>
    <phoneticPr fontId="1"/>
  </si>
  <si>
    <t>経理部</t>
    <rPh sb="0" eb="3">
      <t>ケイリブ</t>
    </rPh>
    <phoneticPr fontId="1"/>
  </si>
  <si>
    <t>２　法人</t>
  </si>
  <si>
    <t>５　営利法人</t>
  </si>
  <si>
    <t>かぶしきがいしゃ　ぱんぷきん</t>
    <phoneticPr fontId="1"/>
  </si>
  <si>
    <t>株式会社　パンプキン</t>
    <rPh sb="0" eb="4">
      <t>カブシキガイシャ</t>
    </rPh>
    <phoneticPr fontId="1"/>
  </si>
  <si>
    <t>9450001010853</t>
    <phoneticPr fontId="1"/>
  </si>
  <si>
    <t>北海道旭川市末広2条5丁目5番7</t>
    <rPh sb="0" eb="3">
      <t>ホッカイドウ</t>
    </rPh>
    <rPh sb="3" eb="8">
      <t>アサヒカワシスエヒロ</t>
    </rPh>
    <phoneticPr fontId="1"/>
  </si>
  <si>
    <t>0166</t>
    <phoneticPr fontId="1"/>
  </si>
  <si>
    <t>74</t>
    <phoneticPr fontId="1"/>
  </si>
  <si>
    <t>5118</t>
    <phoneticPr fontId="1"/>
  </si>
  <si>
    <t>76</t>
    <phoneticPr fontId="1"/>
  </si>
  <si>
    <t>6822</t>
    <phoneticPr fontId="1"/>
  </si>
  <si>
    <t>https://</t>
  </si>
  <si>
    <t>www.panpukin.info/</t>
    <phoneticPr fontId="1"/>
  </si>
  <si>
    <t>西本　育美</t>
    <rPh sb="0" eb="2">
      <t>ニシモト</t>
    </rPh>
    <rPh sb="3" eb="5">
      <t>イクミ</t>
    </rPh>
    <phoneticPr fontId="1"/>
  </si>
  <si>
    <t>代表取締役</t>
    <rPh sb="0" eb="2">
      <t>ダイヒョウ</t>
    </rPh>
    <rPh sb="2" eb="5">
      <t>トリシマリヤク</t>
    </rPh>
    <phoneticPr fontId="1"/>
  </si>
  <si>
    <t>じゅうたくがたゆうりょうろうじんほーむひすい</t>
    <phoneticPr fontId="1"/>
  </si>
  <si>
    <t>住宅型有料老人ホームひすい</t>
    <rPh sb="0" eb="7">
      <t>ジュウタクガタユウリョウロウジン</t>
    </rPh>
    <phoneticPr fontId="1"/>
  </si>
  <si>
    <t>北海道旭川市末広2条5丁目5番</t>
    <rPh sb="0" eb="8">
      <t>ホッカイドウアサヒカワシスエヒロ</t>
    </rPh>
    <phoneticPr fontId="1"/>
  </si>
  <si>
    <t>旭川</t>
    <rPh sb="0" eb="2">
      <t>アサヒカワ</t>
    </rPh>
    <phoneticPr fontId="1"/>
  </si>
  <si>
    <t>道北バス28番・108番　春光台循環線（末広経由）末広4条1丁目バス停より徒歩5分　　　　　　　　　　　　　　　　　　　　　　　　　旭川電気軌道26番８１番　末広４条１丁目バス停より徒歩5分</t>
    <phoneticPr fontId="1"/>
  </si>
  <si>
    <t>panpukin</t>
    <phoneticPr fontId="1"/>
  </si>
  <si>
    <t>juno.ocn.ne.jp</t>
    <phoneticPr fontId="1"/>
  </si>
  <si>
    <t>西本　康広</t>
    <rPh sb="0" eb="2">
      <t>ニシモト</t>
    </rPh>
    <rPh sb="3" eb="5">
      <t>ヤスヒロ</t>
    </rPh>
    <phoneticPr fontId="1"/>
  </si>
  <si>
    <t>施設長</t>
    <rPh sb="0" eb="2">
      <t>シセツ</t>
    </rPh>
    <rPh sb="2" eb="3">
      <t>チョウ</t>
    </rPh>
    <phoneticPr fontId="1"/>
  </si>
  <si>
    <t>３　住宅型</t>
  </si>
  <si>
    <t>１　事業者が自ら所有する土地</t>
  </si>
  <si>
    <t>２　準耐火建築物</t>
  </si>
  <si>
    <t>３　木造</t>
  </si>
  <si>
    <t>１　事業者が自ら所有する建物</t>
  </si>
  <si>
    <t>２　相部屋あり</t>
  </si>
  <si>
    <t>特殊浴槽</t>
    <rPh sb="0" eb="2">
      <t>トクシュ</t>
    </rPh>
    <rPh sb="2" eb="4">
      <t>ヨクソウ</t>
    </rPh>
    <phoneticPr fontId="1"/>
  </si>
  <si>
    <t>１　あり</t>
  </si>
  <si>
    <t>２　なし</t>
  </si>
  <si>
    <t>１　あり（車椅子対応）</t>
  </si>
  <si>
    <t>１　全ての居室あり</t>
  </si>
  <si>
    <t>１　全ての便所あり</t>
  </si>
  <si>
    <t>１　全ての浴室あり</t>
  </si>
  <si>
    <t>・ふれあいを大切にし、相互の信頼関係を築きます。　　　　　　　　　　　　　　　　　　　　　　　　　　　　　　　　　　・機能維持を図り、自立した生活が営まれるように支援します。　　　　　　　　　　　　　　　　　　　　　　　　　　　　　　・ニーズを基に。趣味や施設内での行事を実施し、充実した生きがいのある生活作りを進めます。　　　　　　　　　　　　　　　　　　　　　　　　　　　　　　　　　　　　　　　・施設内生活に止まることなく、市民の一員として過ごすため積極的に地域住民、関係機関等との交流を深め、信頼される施設作りに努めます。</t>
    <rPh sb="6" eb="8">
      <t>タイセツ</t>
    </rPh>
    <rPh sb="11" eb="13">
      <t>ソウゴ</t>
    </rPh>
    <rPh sb="14" eb="16">
      <t>シンライ</t>
    </rPh>
    <rPh sb="16" eb="18">
      <t>カンケイ</t>
    </rPh>
    <rPh sb="19" eb="20">
      <t>キズ</t>
    </rPh>
    <rPh sb="59" eb="61">
      <t>キノウ</t>
    </rPh>
    <rPh sb="61" eb="63">
      <t>イジ</t>
    </rPh>
    <rPh sb="64" eb="65">
      <t>ハカ</t>
    </rPh>
    <rPh sb="67" eb="69">
      <t>ジリツ</t>
    </rPh>
    <rPh sb="71" eb="73">
      <t>セイカツ</t>
    </rPh>
    <rPh sb="74" eb="75">
      <t>イトナ</t>
    </rPh>
    <rPh sb="81" eb="83">
      <t>シエン</t>
    </rPh>
    <rPh sb="122" eb="123">
      <t>モト</t>
    </rPh>
    <rPh sb="125" eb="127">
      <t>シュミ</t>
    </rPh>
    <rPh sb="128" eb="130">
      <t>シセツ</t>
    </rPh>
    <rPh sb="130" eb="131">
      <t>ナイ</t>
    </rPh>
    <rPh sb="133" eb="135">
      <t>ギョウジ</t>
    </rPh>
    <rPh sb="136" eb="138">
      <t>ジッシ</t>
    </rPh>
    <rPh sb="140" eb="142">
      <t>ジュウジツ</t>
    </rPh>
    <rPh sb="144" eb="145">
      <t>イ</t>
    </rPh>
    <rPh sb="151" eb="153">
      <t>セイカツ</t>
    </rPh>
    <rPh sb="153" eb="154">
      <t>ツク</t>
    </rPh>
    <rPh sb="156" eb="157">
      <t>スス</t>
    </rPh>
    <rPh sb="201" eb="203">
      <t>シセツ</t>
    </rPh>
    <rPh sb="203" eb="204">
      <t>ナイ</t>
    </rPh>
    <rPh sb="204" eb="206">
      <t>セイカツ</t>
    </rPh>
    <rPh sb="207" eb="208">
      <t>トド</t>
    </rPh>
    <rPh sb="215" eb="217">
      <t>シミン</t>
    </rPh>
    <rPh sb="218" eb="220">
      <t>イチイン</t>
    </rPh>
    <rPh sb="223" eb="224">
      <t>ス</t>
    </rPh>
    <rPh sb="228" eb="231">
      <t>セッキョクテキ</t>
    </rPh>
    <rPh sb="232" eb="234">
      <t>チイキ</t>
    </rPh>
    <rPh sb="234" eb="236">
      <t>ジュウミン</t>
    </rPh>
    <rPh sb="237" eb="239">
      <t>カンケイ</t>
    </rPh>
    <rPh sb="239" eb="241">
      <t>キカン</t>
    </rPh>
    <rPh sb="241" eb="242">
      <t>トウ</t>
    </rPh>
    <rPh sb="244" eb="246">
      <t>コウリュウ</t>
    </rPh>
    <rPh sb="247" eb="248">
      <t>フカ</t>
    </rPh>
    <rPh sb="250" eb="252">
      <t>シンライ</t>
    </rPh>
    <rPh sb="255" eb="257">
      <t>シセツ</t>
    </rPh>
    <rPh sb="257" eb="258">
      <t>ツク</t>
    </rPh>
    <rPh sb="260" eb="261">
      <t>ツト</t>
    </rPh>
    <phoneticPr fontId="1"/>
  </si>
  <si>
    <t>１　自ら実施</t>
  </si>
  <si>
    <t>○</t>
  </si>
  <si>
    <t>医療法人社団博彰会　佐野病院</t>
    <rPh sb="0" eb="2">
      <t>イリョウ</t>
    </rPh>
    <rPh sb="2" eb="4">
      <t>ホウジン</t>
    </rPh>
    <rPh sb="4" eb="6">
      <t>シャダン</t>
    </rPh>
    <rPh sb="6" eb="7">
      <t>ヒロシ</t>
    </rPh>
    <rPh sb="7" eb="8">
      <t>アキラ</t>
    </rPh>
    <rPh sb="8" eb="9">
      <t>カイ</t>
    </rPh>
    <rPh sb="10" eb="12">
      <t>サノ</t>
    </rPh>
    <rPh sb="12" eb="14">
      <t>ビョウイン</t>
    </rPh>
    <phoneticPr fontId="1"/>
  </si>
  <si>
    <t>北海道旭川市末広3条3丁目1-15</t>
    <rPh sb="0" eb="3">
      <t>ホッカイドウ</t>
    </rPh>
    <rPh sb="3" eb="6">
      <t>アサヒカワシ</t>
    </rPh>
    <rPh sb="6" eb="8">
      <t>スエヒロ</t>
    </rPh>
    <rPh sb="9" eb="10">
      <t>ジョウ</t>
    </rPh>
    <rPh sb="11" eb="13">
      <t>チョウメ</t>
    </rPh>
    <phoneticPr fontId="1"/>
  </si>
  <si>
    <t>内科・消化器科・循環器科・呼吸器科</t>
    <rPh sb="0" eb="2">
      <t>ナイカ</t>
    </rPh>
    <rPh sb="3" eb="6">
      <t>ショウカキ</t>
    </rPh>
    <rPh sb="6" eb="7">
      <t>カ</t>
    </rPh>
    <rPh sb="8" eb="12">
      <t>ジュンカンキカ</t>
    </rPh>
    <rPh sb="13" eb="17">
      <t>コキュウキカ</t>
    </rPh>
    <phoneticPr fontId="1"/>
  </si>
  <si>
    <t>入居者の受診治療</t>
    <rPh sb="0" eb="3">
      <t>ニュウキョシャ</t>
    </rPh>
    <rPh sb="4" eb="6">
      <t>ジュシン</t>
    </rPh>
    <rPh sb="6" eb="8">
      <t>チリョウ</t>
    </rPh>
    <phoneticPr fontId="1"/>
  </si>
  <si>
    <t>入居者が死亡した場合、他契約書参照</t>
    <phoneticPr fontId="1"/>
  </si>
  <si>
    <t>入居契約書　第３０条による</t>
    <rPh sb="0" eb="2">
      <t>ニュウキョ</t>
    </rPh>
    <rPh sb="2" eb="4">
      <t>ケイヤク</t>
    </rPh>
    <rPh sb="4" eb="5">
      <t>ショ</t>
    </rPh>
    <rPh sb="6" eb="7">
      <t>ダイ</t>
    </rPh>
    <rPh sb="9" eb="10">
      <t>ジョウ</t>
    </rPh>
    <phoneticPr fontId="1"/>
  </si>
  <si>
    <t>実務者研修</t>
    <rPh sb="0" eb="3">
      <t>ジツムシャ</t>
    </rPh>
    <rPh sb="3" eb="5">
      <t>ケンシュウ</t>
    </rPh>
    <phoneticPr fontId="1"/>
  </si>
  <si>
    <t>２　建物賃貸借方式</t>
  </si>
  <si>
    <t>３　月払い方式</t>
  </si>
  <si>
    <t>１　減額なし</t>
  </si>
  <si>
    <t>目的施設が所在する地域の自治体が発表する消費者物価指数及び人件費を勘案し改定するものとします。</t>
    <rPh sb="0" eb="2">
      <t>モクテキ</t>
    </rPh>
    <rPh sb="2" eb="4">
      <t>シセツ</t>
    </rPh>
    <rPh sb="5" eb="7">
      <t>ショザイ</t>
    </rPh>
    <rPh sb="9" eb="11">
      <t>チイキ</t>
    </rPh>
    <rPh sb="12" eb="15">
      <t>ジチタイ</t>
    </rPh>
    <rPh sb="16" eb="18">
      <t>ハッピョウ</t>
    </rPh>
    <rPh sb="20" eb="23">
      <t>ショウヒシャ</t>
    </rPh>
    <rPh sb="23" eb="25">
      <t>ブッカ</t>
    </rPh>
    <rPh sb="25" eb="27">
      <t>シスウ</t>
    </rPh>
    <rPh sb="27" eb="28">
      <t>オヨ</t>
    </rPh>
    <rPh sb="29" eb="32">
      <t>ジンケンヒ</t>
    </rPh>
    <rPh sb="33" eb="35">
      <t>カンアン</t>
    </rPh>
    <rPh sb="36" eb="38">
      <t>カイテイ</t>
    </rPh>
    <phoneticPr fontId="1"/>
  </si>
  <si>
    <t>入居者が支払うべき費用を改定する場合は、あらかじめ入居者及び身元引受人等へ通知します。</t>
    <rPh sb="0" eb="3">
      <t>ニュウキョシャ</t>
    </rPh>
    <rPh sb="4" eb="6">
      <t>シハラ</t>
    </rPh>
    <rPh sb="9" eb="11">
      <t>ヒヨウ</t>
    </rPh>
    <rPh sb="12" eb="14">
      <t>カイテイ</t>
    </rPh>
    <rPh sb="16" eb="18">
      <t>バアイ</t>
    </rPh>
    <rPh sb="25" eb="28">
      <t>ニュウキョシャ</t>
    </rPh>
    <rPh sb="28" eb="29">
      <t>オヨ</t>
    </rPh>
    <rPh sb="30" eb="32">
      <t>ミモト</t>
    </rPh>
    <rPh sb="32" eb="34">
      <t>ヒキウケ</t>
    </rPh>
    <rPh sb="34" eb="35">
      <t>ニン</t>
    </rPh>
    <rPh sb="35" eb="36">
      <t>トウ</t>
    </rPh>
    <rPh sb="37" eb="39">
      <t>ツウチ</t>
    </rPh>
    <phoneticPr fontId="1"/>
  </si>
  <si>
    <t>要介護３</t>
    <rPh sb="0" eb="1">
      <t>ヨウ</t>
    </rPh>
    <rPh sb="1" eb="3">
      <t>カイゴ</t>
    </rPh>
    <phoneticPr fontId="1"/>
  </si>
  <si>
    <t>要介護５</t>
    <rPh sb="0" eb="1">
      <t>ヨウ</t>
    </rPh>
    <rPh sb="1" eb="3">
      <t>カイゴ</t>
    </rPh>
    <phoneticPr fontId="1"/>
  </si>
  <si>
    <t>1カ月あたりの賃貸料　　　　　　　　　　　　　　　　　　　　　　　　　　　　　　　１名居室　２８，０００円　　　　　　　　　　　　　　　　　　　　　　　　　　　　　　２名居室　３６，０００円</t>
    <rPh sb="2" eb="3">
      <t>ゲツ</t>
    </rPh>
    <rPh sb="7" eb="10">
      <t>チンタイリョウ</t>
    </rPh>
    <rPh sb="42" eb="43">
      <t>メイ</t>
    </rPh>
    <rPh sb="43" eb="45">
      <t>キョシツ</t>
    </rPh>
    <rPh sb="48" eb="53">
      <t>０００エン</t>
    </rPh>
    <rPh sb="84" eb="85">
      <t>メイ</t>
    </rPh>
    <rPh sb="85" eb="87">
      <t>キョシツ</t>
    </rPh>
    <rPh sb="90" eb="95">
      <t>０００エン</t>
    </rPh>
    <phoneticPr fontId="1"/>
  </si>
  <si>
    <t>共用部の維持費、雑費、生活サービス等含め　１ヶ月　　　　　　　　　　　　　　　　　　　１名　　２５，０００円　　　　　　　　　　　　　　　　　　　　　　　　　　　　２名　　３２，０００円</t>
    <rPh sb="0" eb="2">
      <t>キョウヨウ</t>
    </rPh>
    <rPh sb="2" eb="3">
      <t>ブ</t>
    </rPh>
    <rPh sb="4" eb="7">
      <t>イジヒ</t>
    </rPh>
    <rPh sb="8" eb="10">
      <t>ザッピ</t>
    </rPh>
    <rPh sb="11" eb="13">
      <t>セイカツ</t>
    </rPh>
    <rPh sb="17" eb="18">
      <t>トウ</t>
    </rPh>
    <rPh sb="18" eb="19">
      <t>フク</t>
    </rPh>
    <rPh sb="23" eb="24">
      <t>ゲツ</t>
    </rPh>
    <rPh sb="44" eb="45">
      <t>メイ</t>
    </rPh>
    <rPh sb="53" eb="54">
      <t>エン</t>
    </rPh>
    <rPh sb="83" eb="84">
      <t>メイ</t>
    </rPh>
    <rPh sb="92" eb="93">
      <t>エン</t>
    </rPh>
    <phoneticPr fontId="1"/>
  </si>
  <si>
    <t>おやつ代を含む１ヶ月の食材費　　　　　　　　　　　　　　　　　　　　　　　　　　　１名　　４２，１２０円　　　　　　　　　　　　　　　　　　　　　　　　　　　２名　　８４，２４０円</t>
    <rPh sb="3" eb="4">
      <t>ダイ</t>
    </rPh>
    <rPh sb="5" eb="6">
      <t>フク</t>
    </rPh>
    <rPh sb="9" eb="10">
      <t>ゲツ</t>
    </rPh>
    <rPh sb="11" eb="13">
      <t>ショクザイ</t>
    </rPh>
    <rPh sb="13" eb="14">
      <t>ヒ</t>
    </rPh>
    <rPh sb="42" eb="43">
      <t>メイ</t>
    </rPh>
    <rPh sb="47" eb="52">
      <t>１２０エン</t>
    </rPh>
    <rPh sb="80" eb="81">
      <t>メイ</t>
    </rPh>
    <rPh sb="85" eb="90">
      <t>２４０エン</t>
    </rPh>
    <phoneticPr fontId="1"/>
  </si>
  <si>
    <t>共益費を含む　１ヶ月　　　　　　　　　　　　　　　　　　　　　　　　　　　　　　　　１名　　　８，６４０円　　　　　　　　　　　　　　　　　　　　　　　　　　　　　２名　　１４，０４０円</t>
    <rPh sb="0" eb="3">
      <t>キョウエキヒ</t>
    </rPh>
    <rPh sb="4" eb="5">
      <t>フク</t>
    </rPh>
    <rPh sb="9" eb="10">
      <t>ゲツ</t>
    </rPh>
    <rPh sb="43" eb="44">
      <t>メイ</t>
    </rPh>
    <rPh sb="48" eb="53">
      <t>６４０エン</t>
    </rPh>
    <rPh sb="83" eb="84">
      <t>メイ</t>
    </rPh>
    <rPh sb="88" eb="93">
      <t>０４０エン</t>
    </rPh>
    <phoneticPr fontId="1"/>
  </si>
  <si>
    <t>施設内で他入居者様との会話やコミュニケーション等の楽しみが少ない。</t>
    <rPh sb="0" eb="2">
      <t>シセツ</t>
    </rPh>
    <rPh sb="2" eb="3">
      <t>ナイ</t>
    </rPh>
    <rPh sb="4" eb="5">
      <t>ホカ</t>
    </rPh>
    <rPh sb="5" eb="8">
      <t>ニュウキョシャ</t>
    </rPh>
    <rPh sb="8" eb="9">
      <t>サマ</t>
    </rPh>
    <rPh sb="11" eb="13">
      <t>カイワ</t>
    </rPh>
    <rPh sb="23" eb="24">
      <t>トウ</t>
    </rPh>
    <rPh sb="25" eb="26">
      <t>タノ</t>
    </rPh>
    <rPh sb="29" eb="30">
      <t>スク</t>
    </rPh>
    <phoneticPr fontId="1"/>
  </si>
  <si>
    <t>なし</t>
    <phoneticPr fontId="1"/>
  </si>
  <si>
    <t>北海道国民健康団体連合会</t>
    <rPh sb="0" eb="3">
      <t>ホッカイドウ</t>
    </rPh>
    <rPh sb="3" eb="5">
      <t>コクミン</t>
    </rPh>
    <rPh sb="5" eb="7">
      <t>ケンコウ</t>
    </rPh>
    <rPh sb="7" eb="9">
      <t>ダンタイ</t>
    </rPh>
    <rPh sb="9" eb="12">
      <t>レンゴウカイ</t>
    </rPh>
    <phoneticPr fontId="1"/>
  </si>
  <si>
    <t>011</t>
    <phoneticPr fontId="1"/>
  </si>
  <si>
    <t>231</t>
    <phoneticPr fontId="1"/>
  </si>
  <si>
    <t>1561</t>
    <phoneticPr fontId="1"/>
  </si>
  <si>
    <t>土曜日・日曜日・祝日</t>
    <rPh sb="0" eb="3">
      <t>ドヨウビ</t>
    </rPh>
    <rPh sb="4" eb="7">
      <t>ニチヨウビ</t>
    </rPh>
    <rPh sb="8" eb="10">
      <t>シュクジツ</t>
    </rPh>
    <phoneticPr fontId="1"/>
  </si>
  <si>
    <t>損害保険に加入</t>
    <rPh sb="0" eb="2">
      <t>ソンガイ</t>
    </rPh>
    <rPh sb="2" eb="4">
      <t>ホケン</t>
    </rPh>
    <rPh sb="5" eb="7">
      <t>カニュウ</t>
    </rPh>
    <phoneticPr fontId="1"/>
  </si>
  <si>
    <t>上記保険を利用し誠心誠意対応いたします。</t>
    <rPh sb="0" eb="2">
      <t>ジョウキ</t>
    </rPh>
    <rPh sb="2" eb="4">
      <t>ホケン</t>
    </rPh>
    <rPh sb="5" eb="7">
      <t>リヨウ</t>
    </rPh>
    <rPh sb="8" eb="12">
      <t>セイシンセイイ</t>
    </rPh>
    <rPh sb="12" eb="14">
      <t>タイオウ</t>
    </rPh>
    <phoneticPr fontId="1"/>
  </si>
  <si>
    <t>２　入居希望者に交付</t>
  </si>
  <si>
    <t>３　公開していない</t>
  </si>
  <si>
    <t>１　入居希望者に公開</t>
  </si>
  <si>
    <t>ヘルパーステーションひすい</t>
    <phoneticPr fontId="1"/>
  </si>
  <si>
    <t>旭川市末広２条５丁目５番７号</t>
    <rPh sb="0" eb="3">
      <t>アサヒカワシ</t>
    </rPh>
    <rPh sb="3" eb="5">
      <t>スエヒロ</t>
    </rPh>
    <rPh sb="6" eb="7">
      <t>ジョウ</t>
    </rPh>
    <rPh sb="8" eb="10">
      <t>チョウメ</t>
    </rPh>
    <rPh sb="11" eb="12">
      <t>バン</t>
    </rPh>
    <rPh sb="13" eb="14">
      <t>ゴウ</t>
    </rPh>
    <phoneticPr fontId="1"/>
  </si>
  <si>
    <t>実費</t>
    <rPh sb="0" eb="2">
      <t>ジッピ</t>
    </rPh>
    <phoneticPr fontId="1"/>
  </si>
  <si>
    <t>2,500円/１科につき</t>
    <rPh sb="1" eb="6">
      <t>５００エン</t>
    </rPh>
    <rPh sb="8" eb="9">
      <t>カ</t>
    </rPh>
    <phoneticPr fontId="1"/>
  </si>
  <si>
    <t>その他　処方箋受取等は1,500円</t>
    <rPh sb="2" eb="3">
      <t>タ</t>
    </rPh>
    <rPh sb="4" eb="7">
      <t>ショホウセン</t>
    </rPh>
    <rPh sb="7" eb="9">
      <t>ウケトリ</t>
    </rPh>
    <rPh sb="9" eb="10">
      <t>トウ</t>
    </rPh>
    <rPh sb="12" eb="17">
      <t>５００エン</t>
    </rPh>
    <phoneticPr fontId="1"/>
  </si>
  <si>
    <t>500円/回</t>
    <rPh sb="3" eb="4">
      <t>エン</t>
    </rPh>
    <rPh sb="5" eb="6">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</si>
</sst>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J513" sqref="J513:P51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8</v>
      </c>
      <c r="J4" s="458"/>
      <c r="K4" s="33" t="s">
        <v>2473</v>
      </c>
      <c r="L4" s="458">
        <v>28</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71</v>
      </c>
      <c r="H17" s="35" t="s">
        <v>487</v>
      </c>
      <c r="I17" s="32">
        <v>8132</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2489</v>
      </c>
      <c r="M20" s="35" t="s">
        <v>487</v>
      </c>
      <c r="N20" s="63" t="s">
        <v>2490</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2491</v>
      </c>
      <c r="K23" s="415"/>
      <c r="L23" s="92" t="s">
        <v>2492</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2493</v>
      </c>
      <c r="K24" s="178"/>
      <c r="L24" s="178"/>
      <c r="M24" s="178"/>
      <c r="N24" s="178"/>
      <c r="O24" s="138"/>
      <c r="P24" s="179"/>
    </row>
    <row r="25" spans="1:20" ht="20.100000000000001" customHeight="1">
      <c r="B25" s="280"/>
      <c r="C25" s="298"/>
      <c r="D25" s="298"/>
      <c r="E25" s="281"/>
      <c r="F25" s="168" t="s">
        <v>18</v>
      </c>
      <c r="G25" s="168"/>
      <c r="H25" s="166"/>
      <c r="I25" s="166"/>
      <c r="J25" s="178" t="s">
        <v>2494</v>
      </c>
      <c r="K25" s="178"/>
      <c r="L25" s="178"/>
      <c r="M25" s="178"/>
      <c r="N25" s="178"/>
      <c r="O25" s="138"/>
      <c r="P25" s="179"/>
    </row>
    <row r="26" spans="1:20" ht="20.100000000000001" customHeight="1">
      <c r="B26" s="167" t="s">
        <v>9</v>
      </c>
      <c r="C26" s="166"/>
      <c r="D26" s="166"/>
      <c r="E26" s="166"/>
      <c r="F26" s="432">
        <v>2013</v>
      </c>
      <c r="G26" s="433"/>
      <c r="H26" s="35" t="s">
        <v>484</v>
      </c>
      <c r="I26" s="433">
        <v>10</v>
      </c>
      <c r="J26" s="433"/>
      <c r="K26" s="35" t="s">
        <v>485</v>
      </c>
      <c r="L26" s="433">
        <v>7</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2495</v>
      </c>
      <c r="I31" s="450"/>
      <c r="J31" s="450"/>
      <c r="K31" s="450"/>
      <c r="L31" s="450"/>
      <c r="M31" s="450"/>
      <c r="N31" s="450"/>
      <c r="O31" s="450"/>
      <c r="P31" s="451"/>
      <c r="S31" s="15" t="str">
        <f>IF(H31="","未記入","")</f>
        <v/>
      </c>
    </row>
    <row r="32" spans="1:20" ht="39" customHeight="1">
      <c r="B32" s="280"/>
      <c r="C32" s="298"/>
      <c r="D32" s="298"/>
      <c r="E32" s="281"/>
      <c r="F32" s="201" t="s">
        <v>2496</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71</v>
      </c>
      <c r="H33" s="35" t="s">
        <v>487</v>
      </c>
      <c r="I33" s="32">
        <v>8132</v>
      </c>
      <c r="J33" s="439"/>
      <c r="K33" s="439"/>
      <c r="L33" s="439"/>
      <c r="M33" s="439"/>
      <c r="N33" s="439"/>
      <c r="O33" s="439"/>
      <c r="P33" s="440"/>
      <c r="S33" s="15" t="str">
        <f>IF(OR(G33="",I33=""),"未記入","")</f>
        <v/>
      </c>
    </row>
    <row r="34" spans="2:20" ht="58.5" customHeight="1">
      <c r="B34" s="280"/>
      <c r="C34" s="298"/>
      <c r="D34" s="298"/>
      <c r="E34" s="281"/>
      <c r="F34" s="104" t="s">
        <v>2497</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2489</v>
      </c>
      <c r="M44" s="35" t="s">
        <v>487</v>
      </c>
      <c r="N44" s="63" t="s">
        <v>2490</v>
      </c>
      <c r="O44" s="288"/>
      <c r="P44" s="289"/>
    </row>
    <row r="45" spans="2:20" ht="20.100000000000001" customHeight="1">
      <c r="B45" s="167"/>
      <c r="C45" s="166"/>
      <c r="D45" s="166"/>
      <c r="E45" s="166"/>
      <c r="F45" s="396" t="s">
        <v>423</v>
      </c>
      <c r="G45" s="425"/>
      <c r="H45" s="425"/>
      <c r="I45" s="397"/>
      <c r="J45" s="138" t="s">
        <v>2500</v>
      </c>
      <c r="K45" s="93"/>
      <c r="L45" s="93"/>
      <c r="M45" s="35" t="s">
        <v>483</v>
      </c>
      <c r="N45" s="93" t="s">
        <v>2501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2491</v>
      </c>
      <c r="K47" s="415"/>
      <c r="L47" s="92" t="s">
        <v>2492</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2502</v>
      </c>
      <c r="K48" s="178"/>
      <c r="L48" s="178"/>
      <c r="M48" s="178"/>
      <c r="N48" s="178"/>
      <c r="O48" s="138"/>
      <c r="P48" s="179"/>
    </row>
    <row r="49" spans="1:20" ht="20.100000000000001" customHeight="1">
      <c r="B49" s="167"/>
      <c r="C49" s="166"/>
      <c r="D49" s="166"/>
      <c r="E49" s="166"/>
      <c r="F49" s="166" t="s">
        <v>18</v>
      </c>
      <c r="G49" s="166"/>
      <c r="H49" s="166"/>
      <c r="I49" s="166"/>
      <c r="J49" s="178" t="s">
        <v>2503</v>
      </c>
      <c r="K49" s="178"/>
      <c r="L49" s="178"/>
      <c r="M49" s="178"/>
      <c r="N49" s="178"/>
      <c r="O49" s="138"/>
      <c r="P49" s="179"/>
    </row>
    <row r="50" spans="1:20" ht="20.100000000000001" customHeight="1">
      <c r="B50" s="108" t="s">
        <v>28</v>
      </c>
      <c r="C50" s="217"/>
      <c r="D50" s="217"/>
      <c r="E50" s="217"/>
      <c r="F50" s="217"/>
      <c r="G50" s="217"/>
      <c r="H50" s="217"/>
      <c r="I50" s="217"/>
      <c r="J50" s="432">
        <v>2014</v>
      </c>
      <c r="K50" s="433"/>
      <c r="L50" s="35" t="s">
        <v>484</v>
      </c>
      <c r="M50" s="61">
        <v>5</v>
      </c>
      <c r="N50" s="35" t="s">
        <v>485</v>
      </c>
      <c r="O50" s="61">
        <v>23</v>
      </c>
      <c r="P50" s="37" t="s">
        <v>486</v>
      </c>
      <c r="S50" s="15" t="str">
        <f>IF(OR(J50="",M50="",O50=""),"未記入","")</f>
        <v/>
      </c>
    </row>
    <row r="51" spans="1:20" ht="20.100000000000001" customHeight="1" thickBot="1">
      <c r="B51" s="109" t="s">
        <v>29</v>
      </c>
      <c r="C51" s="434"/>
      <c r="D51" s="434"/>
      <c r="E51" s="434"/>
      <c r="F51" s="434"/>
      <c r="G51" s="434"/>
      <c r="H51" s="434"/>
      <c r="I51" s="434"/>
      <c r="J51" s="423">
        <v>2014</v>
      </c>
      <c r="K51" s="424"/>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364.32</v>
      </c>
      <c r="H61" s="193"/>
      <c r="I61" s="193"/>
      <c r="J61" s="193"/>
      <c r="K61" s="431"/>
      <c r="L61" s="370" t="s">
        <v>516</v>
      </c>
      <c r="M61" s="359"/>
      <c r="N61" s="359"/>
      <c r="O61" s="359"/>
      <c r="P61" s="384"/>
    </row>
    <row r="62" spans="1:20" ht="20.100000000000001" customHeight="1">
      <c r="B62" s="167"/>
      <c r="C62" s="166"/>
      <c r="D62" s="207" t="s">
        <v>39</v>
      </c>
      <c r="E62" s="218"/>
      <c r="F62" s="236"/>
      <c r="G62" s="178" t="s">
        <v>2505</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637.79</v>
      </c>
      <c r="L72" s="93"/>
      <c r="M72" s="93"/>
      <c r="N72" s="171" t="s">
        <v>490</v>
      </c>
      <c r="O72" s="171"/>
      <c r="P72" s="197"/>
    </row>
    <row r="73" spans="2:16" ht="20.100000000000001" customHeight="1">
      <c r="B73" s="70"/>
      <c r="C73" s="71"/>
      <c r="D73" s="297"/>
      <c r="E73" s="298"/>
      <c r="F73" s="281"/>
      <c r="G73" s="217" t="s">
        <v>42</v>
      </c>
      <c r="H73" s="217"/>
      <c r="I73" s="217"/>
      <c r="J73" s="217"/>
      <c r="K73" s="138">
        <v>637.79</v>
      </c>
      <c r="L73" s="93"/>
      <c r="M73" s="93"/>
      <c r="N73" s="171" t="s">
        <v>490</v>
      </c>
      <c r="O73" s="171"/>
      <c r="P73" s="197"/>
    </row>
    <row r="74" spans="2:16" ht="20.100000000000001" customHeight="1">
      <c r="B74" s="70"/>
      <c r="C74" s="71"/>
      <c r="D74" s="166" t="s">
        <v>43</v>
      </c>
      <c r="E74" s="166"/>
      <c r="F74" s="166"/>
      <c r="G74" s="178" t="s">
        <v>2506</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2507</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2508</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2509</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10.45</v>
      </c>
      <c r="K95" s="50" t="s">
        <v>490</v>
      </c>
      <c r="L95" s="138">
        <v>23</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13.45</v>
      </c>
      <c r="K96" s="50" t="s">
        <v>490</v>
      </c>
      <c r="L96" s="138">
        <v>2</v>
      </c>
      <c r="M96" s="415"/>
      <c r="N96" s="416" t="s">
        <v>2423</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3</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3</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v>0</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t="s">
        <v>2510</v>
      </c>
      <c r="L112" s="173"/>
      <c r="M112" s="413"/>
      <c r="N112" s="138">
        <v>1</v>
      </c>
      <c r="O112" s="93"/>
      <c r="P112" s="37" t="s">
        <v>492</v>
      </c>
    </row>
    <row r="113" spans="2:16" ht="20.100000000000001" customHeight="1">
      <c r="B113" s="419"/>
      <c r="C113" s="420"/>
      <c r="D113" s="169" t="s">
        <v>78</v>
      </c>
      <c r="E113" s="171"/>
      <c r="F113" s="242"/>
      <c r="G113" s="178" t="s">
        <v>2511</v>
      </c>
      <c r="H113" s="178"/>
      <c r="I113" s="178"/>
      <c r="J113" s="178"/>
      <c r="K113" s="178"/>
      <c r="L113" s="178"/>
      <c r="M113" s="178"/>
      <c r="N113" s="178"/>
      <c r="O113" s="138"/>
      <c r="P113" s="179"/>
    </row>
    <row r="114" spans="2:16" ht="20.100000000000001" customHeight="1">
      <c r="B114" s="419"/>
      <c r="C114" s="420"/>
      <c r="D114" s="117" t="s">
        <v>79</v>
      </c>
      <c r="E114" s="118"/>
      <c r="F114" s="133"/>
      <c r="G114" s="123" t="s">
        <v>2512</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2511</v>
      </c>
      <c r="H117" s="178"/>
      <c r="I117" s="178"/>
      <c r="J117" s="178"/>
      <c r="K117" s="178"/>
      <c r="L117" s="178"/>
      <c r="M117" s="178"/>
      <c r="N117" s="178"/>
      <c r="O117" s="138"/>
      <c r="P117" s="179"/>
    </row>
    <row r="118" spans="2:16" ht="20.100000000000001" customHeight="1">
      <c r="B118" s="134"/>
      <c r="C118" s="135"/>
      <c r="D118" s="110" t="s">
        <v>73</v>
      </c>
      <c r="E118" s="102"/>
      <c r="F118" s="103"/>
      <c r="G118" s="178" t="s">
        <v>2511</v>
      </c>
      <c r="H118" s="178"/>
      <c r="I118" s="178"/>
      <c r="J118" s="178"/>
      <c r="K118" s="178"/>
      <c r="L118" s="178"/>
      <c r="M118" s="178"/>
      <c r="N118" s="178"/>
      <c r="O118" s="138"/>
      <c r="P118" s="179"/>
    </row>
    <row r="119" spans="2:16" ht="20.100000000000001" customHeight="1">
      <c r="B119" s="134"/>
      <c r="C119" s="135"/>
      <c r="D119" s="234" t="s">
        <v>74</v>
      </c>
      <c r="E119" s="273"/>
      <c r="F119" s="235"/>
      <c r="G119" s="178" t="s">
        <v>2511</v>
      </c>
      <c r="H119" s="178"/>
      <c r="I119" s="178"/>
      <c r="J119" s="178"/>
      <c r="K119" s="178"/>
      <c r="L119" s="178"/>
      <c r="M119" s="178"/>
      <c r="N119" s="178"/>
      <c r="O119" s="138"/>
      <c r="P119" s="179"/>
    </row>
    <row r="120" spans="2:16" ht="20.100000000000001" customHeight="1">
      <c r="B120" s="134"/>
      <c r="C120" s="135"/>
      <c r="D120" s="169" t="s">
        <v>75</v>
      </c>
      <c r="E120" s="171"/>
      <c r="F120" s="242"/>
      <c r="G120" s="178" t="s">
        <v>2511</v>
      </c>
      <c r="H120" s="178"/>
      <c r="I120" s="178"/>
      <c r="J120" s="178"/>
      <c r="K120" s="178"/>
      <c r="L120" s="178"/>
      <c r="M120" s="178"/>
      <c r="N120" s="178"/>
      <c r="O120" s="138"/>
      <c r="P120" s="179"/>
    </row>
    <row r="121" spans="2:16" ht="20.100000000000001" customHeight="1">
      <c r="B121" s="134"/>
      <c r="C121" s="135"/>
      <c r="D121" s="169" t="s">
        <v>76</v>
      </c>
      <c r="E121" s="171"/>
      <c r="F121" s="242"/>
      <c r="G121" s="178" t="s">
        <v>2511</v>
      </c>
      <c r="H121" s="178"/>
      <c r="I121" s="178"/>
      <c r="J121" s="178"/>
      <c r="K121" s="178"/>
      <c r="L121" s="178"/>
      <c r="M121" s="178"/>
      <c r="N121" s="178"/>
      <c r="O121" s="138"/>
      <c r="P121" s="179"/>
    </row>
    <row r="122" spans="2:16" ht="20.100000000000001" customHeight="1">
      <c r="B122" s="136"/>
      <c r="C122" s="137"/>
      <c r="D122" s="169" t="s">
        <v>77</v>
      </c>
      <c r="E122" s="171"/>
      <c r="F122" s="242"/>
      <c r="G122" s="178" t="s">
        <v>2511</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2514</v>
      </c>
      <c r="H123" s="178"/>
      <c r="I123" s="178"/>
      <c r="J123" s="178"/>
      <c r="K123" s="178"/>
      <c r="L123" s="178"/>
      <c r="M123" s="178"/>
      <c r="N123" s="178"/>
      <c r="O123" s="138"/>
      <c r="P123" s="179"/>
    </row>
    <row r="124" spans="2:16" ht="20.100000000000001" customHeight="1">
      <c r="B124" s="134"/>
      <c r="C124" s="135"/>
      <c r="D124" s="110" t="s">
        <v>446</v>
      </c>
      <c r="E124" s="102"/>
      <c r="F124" s="103"/>
      <c r="G124" s="178" t="s">
        <v>2515</v>
      </c>
      <c r="H124" s="178"/>
      <c r="I124" s="178"/>
      <c r="J124" s="178"/>
      <c r="K124" s="178"/>
      <c r="L124" s="178"/>
      <c r="M124" s="178"/>
      <c r="N124" s="178"/>
      <c r="O124" s="138"/>
      <c r="P124" s="179"/>
    </row>
    <row r="125" spans="2:16" ht="20.100000000000001" customHeight="1">
      <c r="B125" s="134"/>
      <c r="C125" s="135"/>
      <c r="D125" s="234" t="s">
        <v>447</v>
      </c>
      <c r="E125" s="273"/>
      <c r="F125" s="235"/>
      <c r="G125" s="178" t="s">
        <v>2516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2517</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2518</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2518</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2518</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2518</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2518</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2519</v>
      </c>
      <c r="G172" s="359" t="s">
        <v>474</v>
      </c>
      <c r="H172" s="359"/>
      <c r="I172" s="359"/>
      <c r="J172" s="359"/>
      <c r="K172" s="359"/>
      <c r="L172" s="359"/>
      <c r="M172" s="359"/>
      <c r="N172" s="359"/>
      <c r="O172" s="359"/>
      <c r="P172" s="384"/>
    </row>
    <row r="173" spans="2:20" ht="20.100000000000001" customHeight="1">
      <c r="B173" s="167"/>
      <c r="C173" s="166"/>
      <c r="D173" s="166"/>
      <c r="E173" s="166"/>
      <c r="F173" s="14" t="s">
        <v>2519</v>
      </c>
      <c r="G173" s="171" t="s">
        <v>475</v>
      </c>
      <c r="H173" s="171"/>
      <c r="I173" s="171"/>
      <c r="J173" s="171"/>
      <c r="K173" s="171"/>
      <c r="L173" s="171"/>
      <c r="M173" s="171"/>
      <c r="N173" s="171"/>
      <c r="O173" s="171"/>
      <c r="P173" s="197"/>
    </row>
    <row r="174" spans="2:20" ht="20.100000000000001" customHeight="1">
      <c r="B174" s="167"/>
      <c r="C174" s="166"/>
      <c r="D174" s="166"/>
      <c r="E174" s="166"/>
      <c r="F174" s="14" t="s">
        <v>2519</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2520</v>
      </c>
      <c r="J176" s="105"/>
      <c r="K176" s="105"/>
      <c r="L176" s="105"/>
      <c r="M176" s="105"/>
      <c r="N176" s="105"/>
      <c r="O176" s="106"/>
      <c r="P176" s="107"/>
    </row>
    <row r="177" spans="2:16" ht="39.950000000000003" customHeight="1">
      <c r="B177" s="85"/>
      <c r="C177" s="86"/>
      <c r="D177" s="287"/>
      <c r="E177" s="363"/>
      <c r="F177" s="166" t="s">
        <v>108</v>
      </c>
      <c r="G177" s="166"/>
      <c r="H177" s="166"/>
      <c r="I177" s="104" t="s">
        <v>2521</v>
      </c>
      <c r="J177" s="105"/>
      <c r="K177" s="105"/>
      <c r="L177" s="105"/>
      <c r="M177" s="105"/>
      <c r="N177" s="105"/>
      <c r="O177" s="106"/>
      <c r="P177" s="107"/>
    </row>
    <row r="178" spans="2:16" ht="39.950000000000003" customHeight="1">
      <c r="B178" s="85"/>
      <c r="C178" s="86"/>
      <c r="D178" s="287"/>
      <c r="E178" s="363"/>
      <c r="F178" s="166" t="s">
        <v>109</v>
      </c>
      <c r="G178" s="166"/>
      <c r="H178" s="166"/>
      <c r="I178" s="104" t="s">
        <v>2522</v>
      </c>
      <c r="J178" s="105"/>
      <c r="K178" s="105"/>
      <c r="L178" s="105"/>
      <c r="M178" s="105"/>
      <c r="N178" s="105"/>
      <c r="O178" s="106"/>
      <c r="P178" s="107"/>
    </row>
    <row r="179" spans="2:16" ht="39.950000000000003" customHeight="1">
      <c r="B179" s="85"/>
      <c r="C179" s="86"/>
      <c r="D179" s="287"/>
      <c r="E179" s="363"/>
      <c r="F179" s="166" t="s">
        <v>429</v>
      </c>
      <c r="G179" s="166"/>
      <c r="H179" s="166"/>
      <c r="I179" s="104"/>
      <c r="J179" s="105"/>
      <c r="K179" s="105"/>
      <c r="L179" s="105"/>
      <c r="M179" s="105"/>
      <c r="N179" s="105"/>
      <c r="O179" s="106"/>
      <c r="P179" s="107"/>
    </row>
    <row r="180" spans="2:16" ht="39.950000000000003" customHeight="1">
      <c r="B180" s="85"/>
      <c r="C180" s="86"/>
      <c r="D180" s="287"/>
      <c r="E180" s="363"/>
      <c r="F180" s="166" t="s">
        <v>110</v>
      </c>
      <c r="G180" s="166"/>
      <c r="H180" s="166"/>
      <c r="I180" s="104" t="s">
        <v>2523</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c r="J191" s="105"/>
      <c r="K191" s="105"/>
      <c r="L191" s="105"/>
      <c r="M191" s="105"/>
      <c r="N191" s="105"/>
      <c r="O191" s="106"/>
      <c r="P191" s="107"/>
    </row>
    <row r="192" spans="2:16" ht="39.950000000000003" customHeight="1">
      <c r="B192" s="85"/>
      <c r="C192" s="86"/>
      <c r="D192" s="388"/>
      <c r="E192" s="389"/>
      <c r="F192" s="166" t="s">
        <v>108</v>
      </c>
      <c r="G192" s="166"/>
      <c r="H192" s="166"/>
      <c r="I192" s="104"/>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2519</v>
      </c>
      <c r="G199" s="383" t="s">
        <v>477</v>
      </c>
      <c r="H199" s="359"/>
      <c r="I199" s="359"/>
      <c r="J199" s="359"/>
      <c r="K199" s="359"/>
      <c r="L199" s="359"/>
      <c r="M199" s="359"/>
      <c r="N199" s="359"/>
      <c r="O199" s="359"/>
      <c r="P199" s="384"/>
    </row>
    <row r="200" spans="2:16" ht="20.100000000000001" customHeight="1">
      <c r="B200" s="134"/>
      <c r="C200" s="120"/>
      <c r="D200" s="120"/>
      <c r="E200" s="135"/>
      <c r="F200" s="14" t="s">
        <v>2519</v>
      </c>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t="s">
        <v>2512</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2512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2512</v>
      </c>
      <c r="G207" s="178"/>
      <c r="H207" s="178"/>
      <c r="I207" s="178"/>
      <c r="J207" s="178"/>
      <c r="K207" s="178"/>
      <c r="L207" s="178"/>
      <c r="M207" s="178"/>
      <c r="N207" s="178"/>
      <c r="O207" s="138"/>
      <c r="P207" s="179"/>
    </row>
    <row r="208" spans="2:16" ht="20.100000000000001" customHeight="1">
      <c r="B208" s="165"/>
      <c r="C208" s="269"/>
      <c r="D208" s="231" t="s">
        <v>122</v>
      </c>
      <c r="E208" s="231"/>
      <c r="F208" s="178" t="s">
        <v>2512</v>
      </c>
      <c r="G208" s="178"/>
      <c r="H208" s="178"/>
      <c r="I208" s="178"/>
      <c r="J208" s="178"/>
      <c r="K208" s="178"/>
      <c r="L208" s="178"/>
      <c r="M208" s="178"/>
      <c r="N208" s="178"/>
      <c r="O208" s="138"/>
      <c r="P208" s="179"/>
    </row>
    <row r="209" spans="2:20" ht="20.100000000000001" customHeight="1">
      <c r="B209" s="165"/>
      <c r="C209" s="269"/>
      <c r="D209" s="231" t="s">
        <v>123</v>
      </c>
      <c r="E209" s="231"/>
      <c r="F209" s="178" t="s">
        <v>2512</v>
      </c>
      <c r="G209" s="178"/>
      <c r="H209" s="178"/>
      <c r="I209" s="178"/>
      <c r="J209" s="178"/>
      <c r="K209" s="178"/>
      <c r="L209" s="178"/>
      <c r="M209" s="178"/>
      <c r="N209" s="178"/>
      <c r="O209" s="138"/>
      <c r="P209" s="179"/>
    </row>
    <row r="210" spans="2:20" ht="20.100000000000001" customHeight="1">
      <c r="B210" s="165"/>
      <c r="C210" s="269"/>
      <c r="D210" s="231" t="s">
        <v>124</v>
      </c>
      <c r="E210" s="231"/>
      <c r="F210" s="178" t="s">
        <v>2512</v>
      </c>
      <c r="G210" s="178"/>
      <c r="H210" s="178"/>
      <c r="I210" s="178"/>
      <c r="J210" s="178"/>
      <c r="K210" s="178"/>
      <c r="L210" s="178"/>
      <c r="M210" s="178"/>
      <c r="N210" s="178"/>
      <c r="O210" s="138"/>
      <c r="P210" s="179"/>
    </row>
    <row r="211" spans="2:20" ht="20.100000000000001" customHeight="1">
      <c r="B211" s="165"/>
      <c r="C211" s="269"/>
      <c r="D211" s="231" t="s">
        <v>125</v>
      </c>
      <c r="E211" s="231"/>
      <c r="F211" s="178" t="s">
        <v>2512</v>
      </c>
      <c r="G211" s="178"/>
      <c r="H211" s="178"/>
      <c r="I211" s="178"/>
      <c r="J211" s="178"/>
      <c r="K211" s="178"/>
      <c r="L211" s="178"/>
      <c r="M211" s="178"/>
      <c r="N211" s="178"/>
      <c r="O211" s="138"/>
      <c r="P211" s="179"/>
    </row>
    <row r="212" spans="2:20" ht="20.100000000000001" customHeight="1">
      <c r="B212" s="165"/>
      <c r="C212" s="269"/>
      <c r="D212" s="269" t="s">
        <v>126</v>
      </c>
      <c r="E212" s="269"/>
      <c r="F212" s="178" t="s">
        <v>2512</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2511</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2511</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2524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2525</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27</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11</v>
      </c>
      <c r="F241" s="366"/>
      <c r="G241" s="366"/>
      <c r="H241" s="178">
        <v>11</v>
      </c>
      <c r="I241" s="178"/>
      <c r="J241" s="178"/>
      <c r="K241" s="178"/>
      <c r="L241" s="178"/>
      <c r="M241" s="178"/>
      <c r="N241" s="178"/>
      <c r="O241" s="138"/>
      <c r="P241" s="179"/>
    </row>
    <row r="242" spans="2:20" ht="20.100000000000001" customHeight="1">
      <c r="B242" s="45"/>
      <c r="C242" s="166" t="s">
        <v>144</v>
      </c>
      <c r="D242" s="166"/>
      <c r="E242" s="366">
        <f>IF(OR($H$242&lt;&gt;"",$K$242&lt;&gt;""),SUM($H$242,$K$242),"")</f>
        <v>3</v>
      </c>
      <c r="F242" s="366"/>
      <c r="G242" s="366"/>
      <c r="H242" s="178">
        <v>3</v>
      </c>
      <c r="I242" s="178"/>
      <c r="J242" s="178"/>
      <c r="K242" s="178"/>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4</v>
      </c>
      <c r="F246" s="366"/>
      <c r="G246" s="366"/>
      <c r="H246" s="178">
        <v>1</v>
      </c>
      <c r="I246" s="178"/>
      <c r="J246" s="178"/>
      <c r="K246" s="178">
        <v>3</v>
      </c>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3</v>
      </c>
      <c r="H259" s="366"/>
      <c r="I259" s="366"/>
      <c r="J259" s="178">
        <v>3</v>
      </c>
      <c r="K259" s="178"/>
      <c r="L259" s="178"/>
      <c r="M259" s="178"/>
      <c r="N259" s="178"/>
      <c r="O259" s="138"/>
      <c r="P259" s="179"/>
    </row>
    <row r="260" spans="2:20" ht="20.100000000000001" customHeight="1">
      <c r="B260" s="167" t="s">
        <v>163</v>
      </c>
      <c r="C260" s="166"/>
      <c r="D260" s="166"/>
      <c r="E260" s="166"/>
      <c r="F260" s="166"/>
      <c r="G260" s="366">
        <f>IF(OR($J$260&lt;&gt;"",$M$260&lt;&gt;""),SUM($J$260,$M$260),"")</f>
        <v>6</v>
      </c>
      <c r="H260" s="366"/>
      <c r="I260" s="366"/>
      <c r="J260" s="178">
        <v>6</v>
      </c>
      <c r="K260" s="178"/>
      <c r="L260" s="178"/>
      <c r="M260" s="178"/>
      <c r="N260" s="178"/>
      <c r="O260" s="138"/>
      <c r="P260" s="179"/>
    </row>
    <row r="261" spans="2:20" ht="20.100000000000001" customHeight="1">
      <c r="B261" s="167" t="s">
        <v>399</v>
      </c>
      <c r="C261" s="166"/>
      <c r="D261" s="166"/>
      <c r="E261" s="166"/>
      <c r="F261" s="166"/>
      <c r="G261" s="366">
        <f>IF(OR($J$261&lt;&gt;"",$M$261&lt;&gt;""),SUM($J$261,$M$261),"")</f>
        <v>2</v>
      </c>
      <c r="H261" s="366"/>
      <c r="I261" s="366"/>
      <c r="J261" s="178">
        <v>2</v>
      </c>
      <c r="K261" s="178"/>
      <c r="L261" s="178"/>
      <c r="M261" s="178"/>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2511</v>
      </c>
      <c r="M295" s="193"/>
      <c r="N295" s="193"/>
      <c r="O295" s="193"/>
      <c r="P295" s="194"/>
    </row>
    <row r="296" spans="2:20" ht="20.100000000000001" customHeight="1">
      <c r="B296" s="343"/>
      <c r="C296" s="344"/>
      <c r="D296" s="344"/>
      <c r="E296" s="344"/>
      <c r="F296" s="345"/>
      <c r="G296" s="117" t="s">
        <v>456</v>
      </c>
      <c r="H296" s="133"/>
      <c r="I296" s="138" t="s">
        <v>2511</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2526</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c r="I301" s="28">
        <v>1</v>
      </c>
      <c r="J301" s="28"/>
      <c r="K301" s="28"/>
      <c r="L301" s="28"/>
      <c r="M301" s="28"/>
      <c r="N301" s="28"/>
      <c r="O301" s="28"/>
      <c r="P301" s="28"/>
      <c r="Q301" s="12"/>
    </row>
    <row r="302" spans="2:20" ht="20.100000000000001" customHeight="1">
      <c r="B302" s="132" t="s">
        <v>186</v>
      </c>
      <c r="C302" s="118"/>
      <c r="D302" s="118"/>
      <c r="E302" s="118"/>
      <c r="F302" s="133"/>
      <c r="G302" s="28"/>
      <c r="H302" s="28"/>
      <c r="I302" s="28">
        <v>2</v>
      </c>
      <c r="J302" s="28">
        <v>2</v>
      </c>
      <c r="K302" s="28"/>
      <c r="L302" s="28"/>
      <c r="M302" s="28"/>
      <c r="N302" s="28"/>
      <c r="O302" s="28"/>
      <c r="P302" s="28"/>
      <c r="Q302" s="12"/>
    </row>
    <row r="303" spans="2:20" ht="20.100000000000001" customHeight="1">
      <c r="B303" s="333" t="s">
        <v>187</v>
      </c>
      <c r="C303" s="334"/>
      <c r="D303" s="169" t="s">
        <v>188</v>
      </c>
      <c r="E303" s="171"/>
      <c r="F303" s="242"/>
      <c r="G303" s="28">
        <v>1</v>
      </c>
      <c r="H303" s="28"/>
      <c r="I303" s="28">
        <v>1</v>
      </c>
      <c r="J303" s="28"/>
      <c r="K303" s="28"/>
      <c r="L303" s="28"/>
      <c r="M303" s="28"/>
      <c r="N303" s="28"/>
      <c r="O303" s="28"/>
      <c r="P303" s="28"/>
      <c r="Q303" s="12"/>
    </row>
    <row r="304" spans="2:20" ht="20.100000000000001" customHeight="1">
      <c r="B304" s="335"/>
      <c r="C304" s="336"/>
      <c r="D304" s="117" t="s">
        <v>189</v>
      </c>
      <c r="E304" s="118"/>
      <c r="F304" s="133"/>
      <c r="G304" s="331">
        <v>1</v>
      </c>
      <c r="H304" s="331"/>
      <c r="I304" s="331">
        <v>1</v>
      </c>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7</v>
      </c>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1</v>
      </c>
      <c r="H308" s="331"/>
      <c r="I308" s="331">
        <v>2</v>
      </c>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2527</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2529</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2530</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2532</v>
      </c>
      <c r="J332" s="178"/>
      <c r="K332" s="178"/>
      <c r="L332" s="178"/>
      <c r="M332" s="138" t="s">
        <v>2533</v>
      </c>
      <c r="N332" s="93"/>
      <c r="O332" s="93"/>
      <c r="P332" s="139"/>
    </row>
    <row r="333" spans="2:20" ht="20.100000000000001" customHeight="1">
      <c r="B333" s="167"/>
      <c r="C333" s="166"/>
      <c r="D333" s="166"/>
      <c r="E333" s="169" t="s">
        <v>215</v>
      </c>
      <c r="F333" s="171"/>
      <c r="G333" s="171"/>
      <c r="H333" s="242"/>
      <c r="I333" s="138">
        <v>94</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10.45</v>
      </c>
      <c r="J334" s="93"/>
      <c r="K334" s="93"/>
      <c r="L334" s="55" t="s">
        <v>490</v>
      </c>
      <c r="M334" s="138">
        <v>10.45</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125760</v>
      </c>
      <c r="J340" s="93"/>
      <c r="K340" s="93"/>
      <c r="L340" s="50" t="s">
        <v>499</v>
      </c>
      <c r="M340" s="138">
        <v>136760</v>
      </c>
      <c r="N340" s="93"/>
      <c r="O340" s="93"/>
      <c r="P340" s="37" t="s">
        <v>499</v>
      </c>
    </row>
    <row r="341" spans="2:20" ht="20.100000000000001" customHeight="1">
      <c r="B341" s="191"/>
      <c r="C341" s="169" t="s">
        <v>210</v>
      </c>
      <c r="D341" s="171"/>
      <c r="E341" s="171"/>
      <c r="F341" s="171"/>
      <c r="G341" s="171"/>
      <c r="H341" s="242"/>
      <c r="I341" s="138">
        <v>28000</v>
      </c>
      <c r="J341" s="93"/>
      <c r="K341" s="93"/>
      <c r="L341" s="50" t="s">
        <v>499</v>
      </c>
      <c r="M341" s="138">
        <v>28000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42120</v>
      </c>
      <c r="J343" s="93"/>
      <c r="K343" s="93"/>
      <c r="L343" s="50" t="s">
        <v>499</v>
      </c>
      <c r="M343" s="138">
        <v>42120</v>
      </c>
      <c r="N343" s="93"/>
      <c r="O343" s="93"/>
      <c r="P343" s="37" t="s">
        <v>499</v>
      </c>
    </row>
    <row r="344" spans="2:20" ht="20.100000000000001" customHeight="1">
      <c r="B344" s="167"/>
      <c r="C344" s="314"/>
      <c r="D344" s="314"/>
      <c r="E344" s="169" t="s">
        <v>222</v>
      </c>
      <c r="F344" s="171"/>
      <c r="G344" s="171"/>
      <c r="H344" s="242"/>
      <c r="I344" s="138">
        <v>23000</v>
      </c>
      <c r="J344" s="93"/>
      <c r="K344" s="93"/>
      <c r="L344" s="50" t="s">
        <v>499</v>
      </c>
      <c r="M344" s="138">
        <v>23000</v>
      </c>
      <c r="N344" s="93"/>
      <c r="O344" s="93"/>
      <c r="P344" s="37" t="s">
        <v>499</v>
      </c>
    </row>
    <row r="345" spans="2:20" ht="20.100000000000001" customHeight="1">
      <c r="B345" s="167"/>
      <c r="C345" s="314"/>
      <c r="D345" s="314"/>
      <c r="E345" s="169" t="s">
        <v>223</v>
      </c>
      <c r="F345" s="171"/>
      <c r="G345" s="171"/>
      <c r="H345" s="242"/>
      <c r="I345" s="138">
        <v>22000</v>
      </c>
      <c r="J345" s="93"/>
      <c r="K345" s="93"/>
      <c r="L345" s="50" t="s">
        <v>499</v>
      </c>
      <c r="M345" s="138">
        <v>33000</v>
      </c>
      <c r="N345" s="93"/>
      <c r="O345" s="93"/>
      <c r="P345" s="37" t="s">
        <v>499</v>
      </c>
    </row>
    <row r="346" spans="2:20" ht="20.100000000000001" customHeight="1">
      <c r="B346" s="167"/>
      <c r="C346" s="314"/>
      <c r="D346" s="314"/>
      <c r="E346" s="169" t="s">
        <v>224</v>
      </c>
      <c r="F346" s="171"/>
      <c r="G346" s="171"/>
      <c r="H346" s="242"/>
      <c r="I346" s="138">
        <v>8640</v>
      </c>
      <c r="J346" s="93"/>
      <c r="K346" s="93"/>
      <c r="L346" s="50" t="s">
        <v>499</v>
      </c>
      <c r="M346" s="138">
        <v>8640</v>
      </c>
      <c r="N346" s="93"/>
      <c r="O346" s="93"/>
      <c r="P346" s="37" t="s">
        <v>499</v>
      </c>
    </row>
    <row r="347" spans="2:20" ht="20.100000000000001" customHeight="1">
      <c r="B347" s="167"/>
      <c r="C347" s="314"/>
      <c r="D347" s="314"/>
      <c r="E347" s="169" t="s">
        <v>71</v>
      </c>
      <c r="F347" s="171"/>
      <c r="G347" s="171"/>
      <c r="H347" s="242"/>
      <c r="I347" s="138">
        <v>2000</v>
      </c>
      <c r="J347" s="93"/>
      <c r="K347" s="93"/>
      <c r="L347" s="50" t="s">
        <v>499</v>
      </c>
      <c r="M347" s="138">
        <v>2000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2535</v>
      </c>
      <c r="H357" s="173"/>
      <c r="I357" s="173"/>
      <c r="J357" s="173"/>
      <c r="K357" s="173"/>
      <c r="L357" s="173"/>
      <c r="M357" s="173"/>
      <c r="N357" s="173"/>
      <c r="O357" s="173"/>
      <c r="P357" s="174"/>
    </row>
    <row r="358" spans="2:20" ht="60" customHeight="1">
      <c r="B358" s="296" t="s">
        <v>221</v>
      </c>
      <c r="C358" s="171"/>
      <c r="D358" s="171"/>
      <c r="E358" s="171"/>
      <c r="F358" s="242"/>
      <c r="G358" s="172" t="s">
        <v>2536</v>
      </c>
      <c r="H358" s="173"/>
      <c r="I358" s="173"/>
      <c r="J358" s="173"/>
      <c r="K358" s="173"/>
      <c r="L358" s="173"/>
      <c r="M358" s="173"/>
      <c r="N358" s="173"/>
      <c r="O358" s="173"/>
      <c r="P358" s="174"/>
    </row>
    <row r="359" spans="2:20" ht="60" customHeight="1">
      <c r="B359" s="296" t="s">
        <v>224</v>
      </c>
      <c r="C359" s="171"/>
      <c r="D359" s="171"/>
      <c r="E359" s="171"/>
      <c r="F359" s="242"/>
      <c r="G359" s="172" t="s">
        <v>2537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6</v>
      </c>
      <c r="I387" s="193"/>
      <c r="J387" s="193"/>
      <c r="K387" s="193"/>
      <c r="L387" s="193"/>
      <c r="M387" s="193"/>
      <c r="N387" s="193"/>
      <c r="O387" s="193"/>
      <c r="P387" s="49" t="s">
        <v>495</v>
      </c>
    </row>
    <row r="388" spans="1:20" ht="20.100000000000001" customHeight="1">
      <c r="B388" s="280"/>
      <c r="C388" s="281"/>
      <c r="D388" s="166" t="s">
        <v>250</v>
      </c>
      <c r="E388" s="166"/>
      <c r="F388" s="166"/>
      <c r="G388" s="166"/>
      <c r="H388" s="138">
        <v>18</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7</v>
      </c>
      <c r="I391" s="93"/>
      <c r="J391" s="93"/>
      <c r="K391" s="93"/>
      <c r="L391" s="93"/>
      <c r="M391" s="93"/>
      <c r="N391" s="93"/>
      <c r="O391" s="93"/>
      <c r="P391" s="37" t="s">
        <v>497</v>
      </c>
    </row>
    <row r="392" spans="1:20" ht="20.100000000000001" customHeight="1">
      <c r="B392" s="167"/>
      <c r="C392" s="166"/>
      <c r="D392" s="166" t="s">
        <v>254</v>
      </c>
      <c r="E392" s="166"/>
      <c r="F392" s="166"/>
      <c r="G392" s="166"/>
      <c r="H392" s="138">
        <v>16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2</v>
      </c>
      <c r="I396" s="93"/>
      <c r="J396" s="93"/>
      <c r="K396" s="93"/>
      <c r="L396" s="93"/>
      <c r="M396" s="93"/>
      <c r="N396" s="93"/>
      <c r="O396" s="93"/>
      <c r="P396" s="37" t="s">
        <v>497</v>
      </c>
    </row>
    <row r="397" spans="1:20" ht="20.100000000000001" customHeight="1">
      <c r="B397" s="265"/>
      <c r="C397" s="266"/>
      <c r="D397" s="166" t="s">
        <v>259</v>
      </c>
      <c r="E397" s="166"/>
      <c r="F397" s="166"/>
      <c r="G397" s="166"/>
      <c r="H397" s="138">
        <v>5</v>
      </c>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7</v>
      </c>
      <c r="I399" s="93"/>
      <c r="J399" s="93"/>
      <c r="K399" s="93"/>
      <c r="L399" s="93"/>
      <c r="M399" s="93"/>
      <c r="N399" s="93"/>
      <c r="O399" s="93"/>
      <c r="P399" s="37" t="s">
        <v>497</v>
      </c>
    </row>
    <row r="400" spans="1:20" ht="20.100000000000001" customHeight="1">
      <c r="B400" s="267"/>
      <c r="C400" s="268"/>
      <c r="D400" s="166" t="s">
        <v>262</v>
      </c>
      <c r="E400" s="166"/>
      <c r="F400" s="166"/>
      <c r="G400" s="166"/>
      <c r="H400" s="138">
        <v>7</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6</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11</v>
      </c>
      <c r="I403" s="93"/>
      <c r="J403" s="93"/>
      <c r="K403" s="93"/>
      <c r="L403" s="93"/>
      <c r="M403" s="93"/>
      <c r="N403" s="93"/>
      <c r="O403" s="93"/>
      <c r="P403" s="37" t="s">
        <v>497</v>
      </c>
    </row>
    <row r="404" spans="2:20" ht="20.100000000000001" customHeight="1">
      <c r="B404" s="167"/>
      <c r="C404" s="166"/>
      <c r="D404" s="166" t="s">
        <v>266</v>
      </c>
      <c r="E404" s="166"/>
      <c r="F404" s="166"/>
      <c r="G404" s="166"/>
      <c r="H404" s="138">
        <v>6</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87.8</v>
      </c>
      <c r="I409" s="193"/>
      <c r="J409" s="193"/>
      <c r="K409" s="193"/>
      <c r="L409" s="193"/>
      <c r="M409" s="193"/>
      <c r="N409" s="193"/>
      <c r="O409" s="193"/>
      <c r="P409" s="49" t="s">
        <v>503</v>
      </c>
    </row>
    <row r="410" spans="2:20" ht="20.100000000000001" customHeight="1">
      <c r="B410" s="167" t="s">
        <v>271</v>
      </c>
      <c r="C410" s="166"/>
      <c r="D410" s="166"/>
      <c r="E410" s="166"/>
      <c r="F410" s="166"/>
      <c r="G410" s="166"/>
      <c r="H410" s="138">
        <v>24</v>
      </c>
      <c r="I410" s="93"/>
      <c r="J410" s="93"/>
      <c r="K410" s="93"/>
      <c r="L410" s="93"/>
      <c r="M410" s="93"/>
      <c r="N410" s="93"/>
      <c r="O410" s="93"/>
      <c r="P410" s="37" t="s">
        <v>495</v>
      </c>
    </row>
    <row r="411" spans="2:20" ht="20.100000000000001" customHeight="1">
      <c r="B411" s="167" t="s">
        <v>272</v>
      </c>
      <c r="C411" s="166"/>
      <c r="D411" s="166"/>
      <c r="E411" s="166"/>
      <c r="F411" s="166"/>
      <c r="G411" s="166"/>
      <c r="H411" s="138">
        <v>88.9</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2538</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2496</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2539</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2540</v>
      </c>
      <c r="I438" s="173"/>
      <c r="J438" s="173"/>
      <c r="K438" s="173"/>
      <c r="L438" s="173"/>
      <c r="M438" s="173"/>
      <c r="N438" s="173"/>
      <c r="O438" s="173"/>
      <c r="P438" s="174"/>
    </row>
    <row r="439" spans="2:16" ht="20.100000000000001" customHeight="1">
      <c r="B439" s="240"/>
      <c r="C439" s="169" t="s">
        <v>14</v>
      </c>
      <c r="D439" s="171"/>
      <c r="E439" s="171"/>
      <c r="F439" s="171"/>
      <c r="G439" s="242"/>
      <c r="H439" s="89" t="s">
        <v>2541</v>
      </c>
      <c r="I439" s="90"/>
      <c r="J439" s="35" t="s">
        <v>487</v>
      </c>
      <c r="K439" s="90" t="s">
        <v>2542</v>
      </c>
      <c r="L439" s="90"/>
      <c r="M439" s="35" t="s">
        <v>487</v>
      </c>
      <c r="N439" s="90" t="s">
        <v>2543</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2544</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2511</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2545</v>
      </c>
      <c r="M469" s="105"/>
      <c r="N469" s="105"/>
      <c r="O469" s="106"/>
      <c r="P469" s="107"/>
    </row>
    <row r="470" spans="2:20" ht="20.100000000000001" customHeight="1">
      <c r="B470" s="132" t="s">
        <v>292</v>
      </c>
      <c r="C470" s="118"/>
      <c r="D470" s="118"/>
      <c r="E470" s="118"/>
      <c r="F470" s="118"/>
      <c r="G470" s="133"/>
      <c r="H470" s="178" t="s">
        <v>2511</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2546</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2512</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2512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2511</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2511</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9" sqref="J49:L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2550</v>
      </c>
      <c r="K4" s="473"/>
      <c r="L4" s="473"/>
      <c r="M4" s="472" t="s">
        <v>2551</v>
      </c>
      <c r="N4" s="473"/>
      <c r="O4" s="473"/>
      <c r="P4" s="473"/>
      <c r="Q4" s="473"/>
      <c r="R4" s="65" t="s">
        <v>2519</v>
      </c>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2385</v>
      </c>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2384</v>
      </c>
      <c r="I49" s="471"/>
      <c r="J49" s="472" t="s">
        <v>2550</v>
      </c>
      <c r="K49" s="473"/>
      <c r="L49" s="473"/>
      <c r="M49" s="472" t="s">
        <v>2551</v>
      </c>
      <c r="N49" s="473"/>
      <c r="O49" s="473"/>
      <c r="P49" s="473"/>
      <c r="Q49" s="473"/>
      <c r="R49" s="65" t="s">
        <v>2519</v>
      </c>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14" sqref="AE14:AN1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2512</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2512</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2511</v>
      </c>
      <c r="Q9" s="517"/>
      <c r="R9" s="517"/>
      <c r="S9" s="517"/>
      <c r="T9" s="517"/>
      <c r="U9" s="518"/>
      <c r="V9" s="512"/>
      <c r="W9" s="512"/>
      <c r="X9" s="512"/>
      <c r="Y9" s="512"/>
      <c r="Z9" s="512"/>
      <c r="AA9" s="512"/>
      <c r="AB9" s="546"/>
      <c r="AC9" s="547"/>
      <c r="AD9" s="547"/>
      <c r="AE9" s="546" t="s">
        <v>2552</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2512</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2512</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2512</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2512</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2511</v>
      </c>
      <c r="Q14" s="520"/>
      <c r="R14" s="520"/>
      <c r="S14" s="520"/>
      <c r="T14" s="520"/>
      <c r="U14" s="521"/>
      <c r="V14" s="549"/>
      <c r="W14" s="549"/>
      <c r="X14" s="549"/>
      <c r="Y14" s="549" t="s">
        <v>2519</v>
      </c>
      <c r="Z14" s="549"/>
      <c r="AA14" s="549"/>
      <c r="AB14" s="555" t="s">
        <v>2553</v>
      </c>
      <c r="AC14" s="556"/>
      <c r="AD14" s="556"/>
      <c r="AE14" s="253" t="s">
        <v>2554</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2512</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2512</v>
      </c>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2511</v>
      </c>
      <c r="Q18" s="517"/>
      <c r="R18" s="517"/>
      <c r="S18" s="517"/>
      <c r="T18" s="517"/>
      <c r="U18" s="518"/>
      <c r="V18" s="512"/>
      <c r="W18" s="512"/>
      <c r="X18" s="512"/>
      <c r="Y18" s="512" t="s">
        <v>2519</v>
      </c>
      <c r="Z18" s="512"/>
      <c r="AA18" s="512"/>
      <c r="AB18" s="546" t="s">
        <v>2555</v>
      </c>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2512</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2511</v>
      </c>
      <c r="Q20" s="517"/>
      <c r="R20" s="517"/>
      <c r="S20" s="517"/>
      <c r="T20" s="517"/>
      <c r="U20" s="518"/>
      <c r="V20" s="512"/>
      <c r="W20" s="512"/>
      <c r="X20" s="512"/>
      <c r="Y20" s="512" t="s">
        <v>2519</v>
      </c>
      <c r="Z20" s="512"/>
      <c r="AA20" s="512"/>
      <c r="AB20" s="546" t="s">
        <v>2552</v>
      </c>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2512</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2511</v>
      </c>
      <c r="Q22" s="517"/>
      <c r="R22" s="517"/>
      <c r="S22" s="517"/>
      <c r="T22" s="517"/>
      <c r="U22" s="518"/>
      <c r="V22" s="512"/>
      <c r="W22" s="512"/>
      <c r="X22" s="512"/>
      <c r="Y22" s="512" t="s">
        <v>2519</v>
      </c>
      <c r="Z22" s="512"/>
      <c r="AA22" s="512"/>
      <c r="AB22" s="546" t="s">
        <v>2552</v>
      </c>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2512</v>
      </c>
      <c r="Q23" s="517"/>
      <c r="R23" s="517"/>
      <c r="S23" s="517"/>
      <c r="T23" s="517"/>
      <c r="U23" s="518"/>
      <c r="V23" s="512"/>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2512</v>
      </c>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2512</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2511</v>
      </c>
      <c r="Q27" s="514"/>
      <c r="R27" s="514"/>
      <c r="S27" s="514"/>
      <c r="T27" s="514"/>
      <c r="U27" s="515"/>
      <c r="V27" s="554"/>
      <c r="W27" s="554"/>
      <c r="X27" s="554"/>
      <c r="Y27" s="554" t="s">
        <v>2519</v>
      </c>
      <c r="Z27" s="554"/>
      <c r="AA27" s="554"/>
      <c r="AB27" s="552" t="s">
        <v>2552</v>
      </c>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2512</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2512</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2512</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2512</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2512</v>
      </c>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2512</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2512</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2021-03-04T10:23:32Z</cp:lastPrinted>
  <dcterms:created xsi:type="dcterms:W3CDTF">2020-12-23T05:28:24Z</dcterms:created>
  <dcterms:modified xsi:type="dcterms:W3CDTF">2023-08-30T00:15:12Z</dcterms:modified>
</cp:coreProperties>
</file>