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MWM01\Desktop\現況届\"/>
    </mc:Choice>
  </mc:AlternateContent>
  <xr:revisionPtr revIDLastSave="0" documentId="13_ncr:1_{274E236C-6A02-4314-8671-888EAB0C4CF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99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<sst xmlns="http://schemas.openxmlformats.org/spreadsheetml/2006/main" count="3022" uniqueCount="2547">
  <si>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</si>
  <si>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</si>
  <si>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</si>
  <si>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</si>
  <si>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</si>
  <si>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</si>
  <si>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</si>
  <si>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</si>
  <si>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</si>
  <si>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</si>
  <si>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</si>
  <si>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</si>
  <si>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</si>
  <si>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</si>
  <si>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</si>
  <si>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</si>
  <si>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</si>
  <si>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</si>
  <si>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</si>
  <si>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</si>
  <si>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</si>
  <si>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</si>
  <si>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</si>
  <si>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</si>
  <si>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</si>
  <si>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</si>
  <si>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</si>
  <si>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</si>
  <si>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</si>
  <si>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</si>
  <si>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</si>
  <si>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</si>
  <si>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</si>
  <si>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</si>
  <si>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</si>
  <si>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</si>
  <si>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</si>
  <si>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</si>
  <si>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</si>
  <si>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</si>
  <si>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</si>
  <si>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</si>
  <si>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</si>
  <si>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</si>
  <si>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</si>
  <si>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</si>
  <si>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</si>
  <si>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</si>
  <si>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</si>
  <si>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</si>
  <si>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</si>
  <si>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</si>
  <si>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</si>
  <si>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</si>
  <si>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</si>
  <si>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</si>
  <si>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</si>
  <si>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</si>
  <si>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</si>
  <si>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</si>
  <si>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</si>
  <si>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</si>
  <si>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</si>
  <si>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</si>
  <si>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</si>
  <si>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</si>
  <si>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</si>
  <si>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</si>
  <si>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</si>
  <si>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</si>
  <si>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</si>
  <si>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</si>
  <si>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</si>
  <si>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</si>
  <si>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</si>
  <si>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</si>
  <si>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</si>
  <si>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</si>
  <si>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</si>
  <si>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</si>
  <si>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</si>
  <si>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</si>
  <si>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</si>
  <si>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</si>
  <si>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</si>
  <si>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</si>
  <si>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</si>
  <si>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</si>
  <si>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</si>
  <si>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</si>
  <si>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</si>
  <si>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</si>
  <si>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</si>
  <si>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</si>
  <si>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</si>
  <si>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</si>
  <si>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</si>
  <si>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</si>
  <si>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</si>
  <si>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</si>
  <si>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</si>
  <si>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</si>
  <si>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</si>
  <si>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</si>
  <si>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</si>
  <si>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</si>
  <si>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</si>
  <si>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</si>
  <si>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</si>
  <si>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</si>
  <si>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</si>
  <si>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</si>
  <si>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</si>
  <si>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</si>
  <si>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</si>
  <si>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</si>
  <si>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</si>
  <si>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</si>
  <si>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</si>
  <si>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</si>
  <si>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</si>
  <si>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</si>
  <si>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</si>
  <si>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</si>
  <si>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</si>
  <si>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</si>
  <si>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</si>
  <si>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</si>
  <si>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</si>
  <si>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</si>
  <si>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</si>
  <si>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</si>
  <si>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</si>
  <si>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</si>
  <si>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</si>
  <si>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</si>
  <si>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</si>
  <si>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</si>
  <si>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</si>
  <si>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</si>
  <si>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</si>
  <si>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</si>
  <si>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</si>
  <si>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</si>
  <si>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</si>
  <si>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</si>
  <si>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</si>
  <si>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</si>
  <si>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</si>
  <si>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</si>
  <si>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</si>
  <si>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</si>
  <si>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</si>
  <si>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</si>
  <si>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</si>
  <si>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</si>
  <si>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</si>
  <si>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</si>
  <si>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</si>
  <si>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</si>
  <si>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</si>
  <si>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</si>
  <si>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</si>
  <si>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</si>
  <si>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</si>
  <si>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</si>
  <si>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</si>
  <si>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</si>
  <si>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</si>
  <si>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</si>
  <si>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</si>
  <si>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</si>
  <si>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</si>
  <si>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</si>
  <si>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</si>
  <si>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</si>
  <si>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</si>
  <si>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</si>
  <si>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</si>
  <si>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</si>
  <si>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</si>
  <si>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</si>
  <si>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</si>
  <si>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</si>
  <si>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</si>
  <si>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</si>
  <si>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</si>
  <si>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</si>
  <si>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</si>
  <si>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</si>
  <si>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</si>
  <si>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</si>
  <si>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</si>
  <si>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</si>
  <si>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</si>
  <si>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</si>
  <si>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</si>
  <si>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</si>
  <si>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</si>
  <si>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</si>
  <si>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</si>
  <si>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</si>
  <si>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</si>
  <si>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</si>
  <si>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</si>
  <si>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</si>
  <si>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</si>
  <si>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</si>
  <si>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</si>
  <si>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</si>
  <si>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</si>
  <si>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</si>
  <si>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</si>
  <si>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</si>
  <si>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</si>
  <si>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</si>
  <si>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</si>
  <si>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</si>
  <si>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</si>
  <si>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</si>
  <si>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</si>
  <si>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</si>
  <si>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</si>
  <si>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</si>
  <si>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</si>
  <si>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</si>
  <si>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</si>
  <si>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</si>
  <si>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</si>
  <si>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</si>
  <si>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</si>
  <si>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</si>
  <si>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</si>
  <si>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</si>
  <si>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</si>
  <si>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</si>
  <si>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</si>
  <si>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</si>
  <si>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</si>
  <si>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</si>
  <si>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</si>
  <si>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</si>
  <si>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</si>
  <si>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</si>
  <si>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</si>
  <si>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</si>
  <si>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</si>
  <si>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</si>
  <si>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</si>
  <si>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</si>
  <si>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</si>
  <si>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</si>
  <si>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</si>
  <si>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</si>
  <si>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</si>
  <si>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</si>
  <si>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</si>
  <si>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</si>
  <si>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</si>
  <si>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</si>
  <si>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</si>
  <si>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</si>
  <si>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</si>
  <si>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</si>
  <si>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</si>
  <si>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</si>
  <si>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</si>
  <si>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</si>
  <si>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</si>
  <si>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</si>
  <si>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</si>
  <si>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</si>
  <si>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</si>
  <si>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</si>
  <si>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</si>
  <si>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</si>
  <si>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</si>
  <si>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</si>
  <si>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</si>
  <si>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</si>
  <si>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</si>
  <si>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</si>
  <si>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</si>
  <si>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</si>
  <si>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</si>
  <si>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</si>
  <si>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</si>
  <si>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</si>
  <si>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</si>
  <si>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</si>
  <si>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</si>
  <si>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</si>
  <si>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</si>
  <si>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</si>
  <si>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</si>
  <si>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</si>
  <si>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</si>
  <si>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</si>
  <si>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</si>
  <si>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</si>
  <si>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</si>
  <si>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</si>
  <si>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</si>
  <si>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</si>
  <si>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</si>
  <si>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</si>
  <si>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</si>
  <si>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</si>
  <si>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</si>
  <si>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</si>
  <si>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</si>
  <si>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</si>
  <si>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</si>
  <si>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</si>
  <si>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</si>
  <si>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</si>
  <si>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</si>
  <si>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</si>
  <si>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</si>
  <si>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</si>
  <si>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</si>
  <si>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</si>
  <si>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</si>
  <si>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</si>
  <si>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</si>
  <si>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</si>
  <si>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</si>
  <si>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</si>
  <si>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</si>
  <si>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</si>
  <si>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</si>
  <si>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</si>
  <si>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</si>
  <si>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</si>
  <si>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</si>
  <si>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</si>
  <si>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</si>
  <si>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</si>
  <si>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</si>
  <si>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</si>
  <si>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</si>
  <si>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</si>
  <si>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</si>
  <si>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</si>
  <si>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</si>
  <si>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</si>
  <si>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</si>
  <si>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</si>
  <si>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</si>
  <si>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</si>
  <si>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</si>
  <si>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</si>
  <si>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</si>
  <si>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</si>
  <si>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</si>
  <si>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</si>
  <si>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</si>
  <si>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</si>
  <si>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</si>
  <si>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</si>
  <si>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</si>
  <si>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</si>
  <si>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</si>
  <si>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</si>
  <si>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</si>
  <si>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</si>
  <si>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</si>
  <si>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</si>
  <si>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</si>
  <si>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</si>
  <si>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</si>
  <si>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</si>
  <si>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</si>
  <si>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</si>
  <si>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</si>
  <si>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</si>
  <si>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</si>
  <si>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</si>
  <si>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</si>
  <si>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</si>
  <si>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</si>
  <si>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</si>
  <si>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</si>
  <si>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</si>
  <si>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</si>
  <si>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</si>
  <si>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</si>
  <si>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</si>
  <si>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</si>
  <si>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</si>
  <si>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</si>
  <si>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</si>
  <si>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</si>
  <si>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</si>
  <si>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</si>
  <si>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</si>
  <si>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</si>
  <si>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</si>
  <si>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</si>
  <si>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</si>
  <si>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</si>
  <si>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</si>
  <si>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</si>
  <si>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</si>
  <si>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</si>
  <si>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</si>
  <si>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</si>
  <si>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</si>
  <si>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</si>
  <si>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</si>
  <si>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</si>
  <si>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</si>
  <si>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</si>
  <si>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</si>
  <si>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</si>
  <si>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</si>
  <si>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</si>
  <si>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</si>
  <si>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</si>
  <si>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</si>
  <si>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</si>
  <si>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</si>
  <si>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</si>
  <si>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</si>
  <si>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</si>
  <si>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</si>
  <si>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</si>
  <si>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</si>
  <si>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</si>
  <si>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</si>
  <si>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</si>
  <si>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</si>
  <si>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</si>
  <si>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</si>
  <si>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</si>
  <si>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</si>
  <si>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</si>
  <si>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</si>
  <si>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</si>
  <si>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</si>
  <si>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</si>
  <si>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</si>
  <si>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</si>
  <si>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</si>
  <si>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</si>
  <si>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</si>
  <si>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</si>
  <si>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</si>
  <si>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</si>
  <si>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</si>
  <si>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</si>
  <si>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</si>
  <si>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</si>
  <si>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</si>
  <si>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</si>
  <si>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</si>
  <si>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</si>
  <si>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</si>
  <si>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</si>
  <si>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</si>
  <si>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</si>
  <si>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</si>
  <si>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</si>
  <si>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</si>
  <si>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</si>
  <si>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</si>
  <si>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</si>
  <si>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</si>
  <si>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</si>
  <si>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</si>
  <si>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</si>
  <si>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</si>
  <si>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</si>
  <si>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</si>
  <si>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</si>
  <si>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</si>
  <si>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</si>
  <si>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</si>
  <si>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</si>
  <si>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</si>
  <si>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</si>
  <si>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</si>
  <si>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</si>
  <si>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</si>
  <si>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</si>
  <si>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</si>
  <si>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</si>
  <si>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</si>
  <si>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</si>
  <si>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</si>
  <si>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</si>
  <si>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</si>
  <si>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</si>
  <si>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</si>
  <si>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</si>
  <si>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</si>
  <si>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</si>
  <si>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</si>
  <si>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</si>
  <si>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</si>
  <si>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</si>
  <si>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</si>
  <si>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</si>
  <si>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</si>
  <si>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</si>
  <si>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</si>
  <si>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</si>
  <si>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</si>
  <si>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</si>
  <si>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</si>
  <si>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</si>
  <si>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</si>
  <si>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</si>
  <si>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</si>
  <si>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</si>
  <si>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</si>
  <si>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</si>
  <si>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</si>
  <si>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</si>
  <si>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</si>
  <si>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</si>
  <si>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</si>
  <si>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</si>
  <si>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</si>
  <si>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</si>
  <si>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</si>
  <si>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</si>
  <si>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</si>
  <si>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</si>
  <si>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</si>
  <si>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</si>
  <si>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</si>
  <si>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</si>
  <si>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</si>
  <si>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</si>
  <si>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</si>
  <si>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</si>
  <si>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</si>
  <si>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</si>
  <si>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</si>
  <si>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</si>
  <si>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</si>
  <si>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</si>
  <si>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</si>
  <si>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</si>
  <si>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</si>
  <si>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</si>
  <si>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</si>
  <si>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</si>
  <si>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</si>
  <si>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</si>
  <si>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</si>
  <si>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</si>
  <si>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</si>
  <si>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</si>
  <si>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</si>
  <si>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</si>
  <si>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</si>
  <si>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</si>
  <si>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</si>
  <si>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</si>
  <si>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</si>
  <si>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</si>
  <si>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</si>
  <si>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</si>
  <si>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</si>
  <si>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</si>
  <si>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</si>
  <si>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</si>
  <si>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</si>
  <si>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</si>
  <si>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</si>
  <si>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</si>
  <si>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</si>
  <si>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</si>
  <si>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</si>
  <si>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</si>
  <si>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</si>
  <si>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</si>
  <si>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</si>
  <si>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</si>
  <si>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</si>
  <si>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</si>
  <si>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</si>
  <si>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</si>
  <si>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</si>
  <si>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</si>
  <si>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</si>
  <si>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</si>
  <si>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</si>
  <si>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</si>
  <si>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</si>
  <si>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</si>
  <si>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</si>
  <si>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</si>
  <si>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</si>
  <si>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</si>
  <si>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</si>
  <si>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</si>
  <si>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</si>
  <si>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</si>
  <si>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</si>
  <si>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</si>
  <si>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</si>
  <si>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</si>
  <si>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</si>
  <si>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</si>
  <si>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</si>
  <si>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</si>
  <si>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</si>
  <si>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</si>
  <si>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</si>
  <si>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</si>
  <si>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</si>
  <si>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</si>
  <si>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</si>
  <si>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</si>
  <si>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</si>
  <si>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</si>
  <si>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</si>
  <si>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</si>
  <si>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</si>
  <si>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</si>
  <si>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</si>
  <si>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</si>
  <si>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</si>
  <si>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</si>
  <si>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</si>
  <si>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</si>
  <si>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</si>
  <si>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</si>
  <si>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</si>
  <si>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</si>
  <si>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</si>
  <si>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</si>
  <si>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</si>
  <si>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</si>
  <si>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</si>
  <si>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</si>
  <si>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</si>
  <si>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</si>
  <si>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</si>
  <si>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</si>
  <si>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</si>
  <si>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</si>
  <si>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</si>
  <si>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</si>
  <si>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</si>
  <si>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</si>
  <si>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</si>
  <si>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</si>
  <si>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</si>
  <si>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</si>
  <si>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</si>
  <si>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</si>
  <si>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</si>
  <si>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</si>
  <si>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</si>
  <si>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</si>
  <si>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</si>
  <si>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</si>
  <si>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</si>
  <si>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</si>
  <si>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</si>
  <si>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</si>
  <si>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</si>
  <si>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</si>
  <si>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</si>
  <si>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</si>
  <si>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</si>
  <si>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</si>
  <si>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</si>
  <si>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</si>
  <si>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</si>
  <si>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</si>
  <si>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</si>
  <si>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</si>
  <si>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</si>
  <si>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</si>
  <si>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</si>
  <si>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</si>
  <si>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</si>
  <si>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</si>
  <si>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</si>
  <si>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</si>
  <si>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</si>
  <si>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</si>
  <si>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</si>
  <si>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</si>
  <si>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</si>
  <si>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</si>
  <si>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</si>
  <si>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</si>
  <si>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</si>
  <si>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</si>
  <si>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</si>
  <si>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</si>
  <si>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</si>
  <si>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</si>
  <si>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</si>
  <si>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</si>
  <si>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</si>
  <si>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</si>
  <si>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</si>
  <si>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</si>
  <si>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</si>
  <si>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</si>
  <si>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</si>
  <si>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</si>
  <si>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</si>
  <si>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</si>
  <si>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</si>
  <si>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</si>
  <si>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</si>
  <si>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</si>
  <si>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</si>
  <si>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</si>
  <si>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</si>
  <si>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</si>
  <si>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</si>
  <si>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</si>
  <si>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</si>
  <si>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</si>
  <si>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</si>
  <si>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</si>
  <si>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</si>
  <si>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</si>
  <si>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</si>
  <si>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</si>
  <si>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</si>
  <si>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</si>
  <si>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</si>
  <si>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</si>
  <si>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</si>
  <si>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</si>
  <si>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</si>
  <si>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</si>
  <si>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</si>
  <si>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</si>
  <si>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</si>
  <si>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</si>
  <si>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</si>
  <si>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</si>
  <si>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</si>
  <si>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</si>
  <si>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</si>
  <si>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</si>
  <si>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</si>
  <si>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</si>
  <si>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</si>
  <si>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</si>
  <si>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</si>
  <si>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</si>
  <si>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</si>
  <si>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</si>
  <si>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</si>
  <si>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</si>
  <si>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</si>
  <si>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</si>
  <si>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</si>
  <si>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</si>
  <si>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</si>
  <si>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</si>
  <si>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</si>
  <si>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</si>
  <si>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</si>
  <si>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</si>
  <si>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</si>
  <si>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</si>
  <si>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</si>
  <si>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</si>
  <si>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</si>
  <si>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</si>
  <si>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</si>
  <si>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</si>
  <si>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</si>
  <si>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</si>
  <si>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</si>
  <si>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</si>
  <si>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</si>
  <si>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</si>
  <si>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</si>
  <si>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</si>
  <si>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</si>
  <si>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</si>
  <si>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</si>
  <si>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</si>
  <si>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</si>
  <si>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</si>
  <si>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</si>
  <si>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</si>
  <si>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</si>
  <si>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</si>
  <si>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</si>
  <si>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</si>
  <si>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</si>
  <si>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</si>
  <si>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</si>
  <si>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</si>
  <si>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</si>
  <si>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</si>
  <si>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</si>
  <si>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</si>
  <si>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</si>
  <si>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</si>
  <si>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</si>
  <si>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</si>
  <si>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</si>
  <si>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</si>
  <si>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</si>
  <si>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</si>
  <si>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</si>
  <si>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</si>
  <si>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</si>
  <si>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</si>
  <si>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</si>
  <si>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</si>
  <si>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</si>
  <si>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</si>
  <si>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</si>
  <si>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</si>
  <si>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</si>
  <si>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</si>
  <si>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</si>
  <si>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</si>
  <si>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</si>
  <si>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</si>
  <si>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</si>
  <si>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</si>
  <si>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</si>
  <si>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</si>
  <si>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</si>
  <si>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</si>
  <si>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</si>
  <si>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</si>
  <si>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</si>
  <si>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</si>
  <si>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</si>
  <si>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</si>
  <si>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</si>
  <si>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</si>
  <si>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</si>
  <si>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</si>
  <si>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</si>
  <si>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</si>
  <si>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</si>
  <si>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</si>
  <si>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</si>
  <si>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</si>
  <si>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</si>
  <si>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</si>
  <si>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</si>
  <si>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</si>
  <si>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</si>
  <si>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</si>
  <si>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</si>
  <si>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</si>
  <si>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</si>
  <si>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</si>
  <si>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</si>
  <si>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</si>
  <si>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</si>
  <si>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</si>
  <si>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</si>
  <si>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</si>
  <si>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</si>
  <si>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</si>
  <si>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</si>
  <si>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</si>
  <si>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</si>
  <si>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</si>
  <si>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</si>
  <si>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</si>
  <si>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</si>
  <si>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</si>
  <si>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</si>
  <si>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</si>
  <si>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</si>
  <si>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</si>
  <si>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</si>
  <si>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</si>
  <si>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</si>
  <si>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</si>
  <si>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</si>
  <si>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</si>
  <si>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</si>
  <si>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</si>
  <si>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</si>
  <si>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</si>
  <si>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</si>
  <si>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</si>
  <si>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</si>
  <si>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</si>
  <si>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</si>
  <si>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</si>
  <si>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</si>
  <si>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</si>
  <si>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</si>
  <si>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</si>
  <si>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</si>
  <si>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</si>
  <si>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</si>
  <si>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</si>
  <si>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</si>
  <si>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</si>
  <si>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</si>
  <si>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</si>
  <si>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</si>
  <si>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</si>
  <si>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</si>
  <si>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</si>
  <si>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</si>
  <si>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</si>
  <si>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</si>
  <si>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</si>
  <si>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</si>
  <si>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</si>
  <si>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</si>
  <si>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</si>
  <si>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</si>
  <si>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</si>
  <si>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</si>
  <si>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</si>
  <si>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</si>
  <si>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</si>
  <si>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</si>
  <si>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</si>
  <si>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</si>
  <si>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</si>
  <si>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</si>
  <si>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</si>
  <si>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</si>
  <si>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</si>
  <si>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</si>
  <si>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</si>
  <si>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</si>
  <si>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</si>
  <si>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</si>
  <si>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</si>
  <si>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</si>
  <si>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</si>
  <si>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</si>
  <si>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</si>
  <si>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</si>
  <si>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</si>
  <si>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</si>
  <si>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</si>
  <si>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</si>
  <si>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</si>
  <si>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</si>
  <si>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</si>
  <si>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</si>
  <si>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</si>
  <si>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</si>
  <si>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</si>
  <si>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</si>
  <si>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</si>
  <si>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</si>
  <si>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</si>
  <si>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</si>
  <si>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</si>
  <si>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</si>
  <si>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</si>
  <si>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</si>
  <si>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</si>
  <si>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</si>
  <si>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</si>
  <si>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</si>
  <si>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</si>
  <si>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</si>
  <si>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</si>
  <si>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</si>
  <si>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</si>
  <si>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</si>
  <si>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</si>
  <si>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</si>
  <si>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</si>
  <si>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</si>
  <si>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</si>
  <si>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</si>
  <si>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</si>
  <si>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</si>
  <si>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</si>
  <si>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</si>
  <si>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</si>
  <si>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</si>
  <si>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</si>
  <si>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</si>
  <si>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</si>
  <si>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</si>
  <si>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</si>
  <si>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</si>
  <si>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</si>
  <si>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</si>
  <si>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</si>
  <si>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</si>
  <si>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</si>
  <si>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</si>
  <si>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</si>
  <si>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</si>
  <si>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</si>
  <si>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</si>
  <si>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</si>
  <si>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</si>
  <si>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</si>
  <si>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</si>
  <si>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</si>
  <si>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</si>
  <si>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</si>
  <si>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</si>
  <si>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</si>
  <si>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</si>
  <si>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</si>
  <si>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</si>
  <si>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</si>
  <si>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</si>
  <si>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</si>
  <si>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</si>
  <si>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</si>
  <si>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</si>
  <si>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</si>
  <si>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</si>
  <si>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</si>
  <si>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</si>
  <si>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</si>
  <si>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</si>
  <si>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</si>
  <si>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</si>
  <si>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</si>
  <si>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</si>
  <si>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</si>
  <si>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</si>
  <si>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</si>
  <si>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</si>
  <si>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</si>
  <si>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</si>
  <si>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</si>
  <si>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</si>
  <si>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</si>
  <si>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</si>
  <si>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</si>
  <si>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</si>
  <si>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</si>
  <si>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</si>
  <si>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</si>
  <si>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</si>
  <si>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</si>
  <si>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</si>
  <si>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</si>
  <si>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</si>
  <si>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</si>
  <si>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</si>
  <si>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</si>
  <si>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</si>
  <si>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</si>
  <si>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</si>
  <si>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</si>
  <si>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</si>
  <si>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</si>
  <si>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</si>
  <si>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</si>
  <si>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</si>
  <si>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</si>
  <si>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</si>
  <si>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</si>
  <si>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</si>
  <si>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</si>
  <si>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</si>
  <si>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</si>
  <si>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</si>
  <si>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</si>
  <si>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</si>
  <si>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</si>
  <si>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</si>
  <si>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</si>
  <si>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</si>
  <si>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</si>
  <si>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</si>
  <si>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</si>
  <si>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</si>
  <si>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</si>
  <si>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</si>
  <si>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</si>
  <si>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</si>
  <si>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</si>
  <si>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</si>
  <si>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</si>
  <si>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</si>
  <si>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</si>
  <si>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</si>
  <si>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</si>
  <si>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</si>
  <si>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</si>
  <si>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</si>
  <si>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</si>
  <si>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</si>
  <si>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</si>
  <si>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</si>
  <si>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</si>
  <si>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</si>
  <si>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</si>
  <si>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</si>
  <si>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</si>
  <si>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</si>
  <si>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</si>
  <si>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</si>
  <si>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</si>
  <si>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</si>
  <si>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</si>
  <si>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</si>
  <si>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</si>
  <si>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</si>
  <si>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</si>
  <si>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</si>
  <si>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</si>
  <si>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</si>
  <si>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</si>
  <si>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</si>
  <si>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</si>
  <si>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</si>
  <si>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</si>
  <si>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</si>
  <si>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</si>
  <si>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</si>
  <si>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</si>
  <si>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</si>
  <si>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</si>
  <si>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</si>
  <si>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</si>
  <si>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</si>
  <si>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</si>
  <si>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</si>
  <si>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</si>
  <si>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</si>
  <si>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</si>
  <si>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</si>
  <si>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</si>
  <si>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</si>
  <si>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</si>
  <si>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</si>
  <si>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</si>
  <si>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</si>
  <si>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</si>
  <si>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</si>
  <si>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</si>
  <si>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</si>
  <si>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</si>
  <si>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</si>
  <si>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</si>
  <si>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</si>
  <si>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</si>
  <si>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</si>
  <si>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</si>
  <si>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</si>
  <si>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</si>
  <si>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</si>
  <si>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</si>
  <si>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</si>
  <si>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</si>
  <si>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</si>
  <si>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</si>
  <si>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</si>
  <si>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</si>
  <si>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</si>
  <si>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</si>
  <si>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</si>
  <si>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</si>
  <si>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</si>
  <si>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</si>
  <si>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</si>
  <si>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</si>
  <si>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</si>
  <si>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</si>
  <si>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</si>
  <si>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</si>
  <si>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</si>
  <si>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</si>
  <si>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</si>
  <si>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</si>
  <si>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</si>
  <si>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</si>
  <si>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</si>
  <si>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</si>
  <si>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</si>
  <si>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</si>
  <si>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</si>
  <si>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</si>
  <si>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</si>
  <si>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</si>
  <si>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</si>
  <si>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</si>
  <si>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</si>
  <si>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</si>
  <si>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</si>
  <si>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</si>
  <si>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</si>
  <si>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</si>
  <si>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</si>
  <si>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</si>
  <si>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</si>
  <si>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</si>
  <si>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</si>
  <si>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</si>
  <si>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</si>
  <si>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</si>
  <si>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</si>
  <si>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</si>
  <si>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</si>
  <si>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</si>
  <si>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</si>
  <si>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</si>
  <si>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</si>
  <si>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</si>
  <si>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</si>
  <si>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</si>
  <si>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</si>
  <si>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</si>
  <si>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</si>
  <si>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</si>
  <si>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</si>
  <si>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</si>
  <si>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</si>
  <si>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</si>
  <si>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</si>
  <si>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</si>
  <si>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</si>
  <si>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</si>
  <si>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</si>
  <si>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</si>
  <si>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</si>
  <si>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</si>
  <si>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</si>
  <si>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</si>
  <si>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</si>
  <si>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</si>
  <si>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</si>
  <si>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</si>
  <si>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</si>
  <si>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</si>
  <si>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</si>
  <si>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</si>
  <si>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</si>
  <si>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</si>
  <si>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</si>
  <si>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</si>
  <si>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</si>
  <si>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</si>
  <si>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</si>
  <si>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</si>
  <si>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</si>
  <si>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</si>
  <si>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</si>
  <si>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</si>
  <si>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</si>
  <si>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</si>
  <si>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</si>
  <si>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</si>
  <si>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</si>
  <si>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</si>
  <si>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</si>
  <si>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</si>
  <si>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</si>
  <si>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</si>
  <si>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</si>
  <si>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</si>
  <si>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</si>
  <si>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</si>
  <si>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</si>
  <si>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</si>
  <si>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</si>
  <si>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</si>
  <si>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</si>
  <si>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</si>
  <si>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</si>
  <si>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</si>
  <si>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</si>
  <si>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</si>
  <si>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</si>
  <si>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</si>
  <si>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</si>
  <si>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</si>
  <si>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</si>
  <si>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</si>
  <si>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</si>
  <si>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</si>
  <si>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</si>
  <si>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</si>
  <si>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</si>
  <si>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</si>
  <si>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</si>
  <si>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</si>
  <si>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</si>
  <si>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</si>
  <si>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</si>
  <si>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</si>
  <si>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</si>
  <si>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</si>
  <si>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</si>
  <si>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</si>
  <si>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</si>
  <si>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</si>
  <si>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</si>
  <si>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</si>
  <si>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</si>
  <si>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</si>
  <si>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</si>
  <si>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</si>
  <si>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</si>
  <si>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</si>
  <si>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</si>
  <si>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</si>
  <si>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</si>
  <si>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</si>
  <si>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</si>
  <si>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</si>
  <si>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</si>
  <si>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</si>
  <si>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</si>
  <si>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</si>
  <si>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</si>
  <si>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</si>
  <si>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</si>
  <si>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</si>
  <si>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</si>
  <si>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</si>
  <si>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</si>
  <si>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</si>
  <si>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</si>
  <si>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</si>
  <si>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</si>
  <si>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</si>
  <si>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</si>
  <si>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</si>
  <si>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</si>
  <si>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</si>
  <si>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</si>
  <si>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</si>
  <si>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</si>
  <si>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</si>
  <si>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</si>
  <si>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</si>
  <si>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</si>
  <si>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</si>
  <si>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</si>
  <si>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</si>
  <si>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</si>
  <si>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</si>
  <si>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</si>
  <si>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</si>
  <si>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</si>
  <si>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</si>
  <si>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</si>
  <si>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</si>
  <si>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</si>
  <si>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</si>
  <si>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</si>
  <si>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</si>
  <si>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</si>
  <si>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</si>
  <si>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</si>
  <si>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</si>
  <si>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</si>
  <si>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</si>
  <si>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</si>
  <si>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</si>
  <si>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</si>
  <si>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</si>
  <si>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</si>
  <si>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</si>
  <si>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</si>
  <si>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</si>
  <si>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</si>
  <si>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</si>
  <si>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</si>
  <si>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</si>
  <si>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</si>
  <si>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</si>
  <si>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</si>
  <si>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</si>
  <si>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</si>
  <si>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</si>
  <si>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</si>
  <si>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</si>
  <si>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</si>
  <si>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</si>
  <si>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</si>
  <si>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</si>
  <si>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</si>
  <si>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</si>
  <si>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</si>
  <si>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</si>
  <si>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</si>
  <si>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</si>
  <si>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</si>
  <si>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</si>
  <si>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</si>
  <si>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</si>
  <si>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</si>
  <si>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</si>
  <si>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</si>
  <si>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</si>
  <si>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</si>
  <si>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</si>
  <si>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</si>
  <si>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</si>
  <si>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</si>
  <si>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</si>
  <si>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</si>
  <si>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</si>
  <si>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</si>
  <si>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</si>
  <si>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</si>
  <si>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</si>
  <si>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</si>
  <si>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</si>
  <si>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</si>
  <si>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</si>
  <si>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</si>
  <si>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</si>
  <si>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</si>
  <si>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</si>
  <si>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</si>
  <si>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</si>
  <si>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</si>
  <si>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</si>
  <si>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</si>
  <si>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</si>
  <si>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</si>
  <si>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</si>
  <si>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</si>
  <si>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</si>
  <si>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</si>
  <si>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</si>
  <si>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</si>
  <si>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</si>
  <si>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</si>
  <si>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</si>
  <si>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</si>
  <si>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</si>
  <si>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</si>
  <si>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</si>
  <si>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</si>
  <si>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</si>
  <si>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</si>
  <si>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</si>
  <si>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</si>
  <si>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</si>
  <si>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</si>
  <si>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</si>
  <si>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</si>
  <si>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</si>
  <si>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</si>
  <si>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</si>
  <si>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</si>
  <si>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</si>
  <si>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</si>
  <si>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</si>
  <si>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</si>
  <si>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</si>
  <si>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</si>
  <si>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</si>
  <si>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</si>
  <si>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</si>
  <si>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</si>
  <si>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</si>
  <si>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</si>
  <si>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</si>
  <si>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</si>
  <si>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</si>
  <si>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</si>
  <si>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</si>
  <si>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</si>
  <si>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</si>
  <si>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</si>
  <si>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</si>
  <si>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</si>
  <si>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</si>
  <si>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</si>
  <si>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</si>
  <si>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</si>
  <si>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</si>
  <si>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</si>
  <si>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</si>
  <si>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</si>
  <si>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</si>
  <si>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</si>
  <si>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</si>
  <si>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</si>
  <si>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</si>
  <si>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</si>
  <si>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</si>
  <si>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</si>
  <si>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</si>
  <si>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</si>
  <si>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</si>
  <si>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</si>
  <si>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</si>
  <si>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</si>
  <si>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</si>
  <si>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</si>
  <si>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</si>
  <si>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</si>
  <si>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</si>
  <si>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</si>
  <si>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</si>
  <si>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</si>
  <si>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</si>
  <si>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</si>
  <si>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</si>
  <si>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</si>
  <si>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</si>
  <si>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</si>
  <si>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</si>
  <si>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</si>
  <si>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</si>
  <si>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</si>
  <si>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</si>
  <si>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</si>
  <si>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</si>
  <si>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</si>
  <si>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</si>
  <si>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</si>
  <si>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</si>
  <si>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</si>
  <si>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</si>
  <si>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</si>
  <si>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</si>
  <si>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</si>
  <si>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</si>
  <si>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</si>
  <si>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</si>
  <si>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</si>
  <si>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</si>
  <si>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</si>
  <si>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</si>
  <si>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</si>
  <si>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</si>
  <si>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</si>
  <si>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</si>
  <si>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</si>
  <si>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</si>
  <si>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</si>
  <si>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</si>
  <si>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</si>
  <si>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</si>
  <si>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</si>
  <si>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</si>
  <si>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</si>
  <si>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</si>
  <si>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</si>
  <si>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</si>
  <si>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</si>
  <si>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</si>
  <si>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</si>
  <si>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</si>
  <si>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</si>
  <si>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</si>
  <si>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</si>
  <si>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</si>
  <si>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</si>
  <si>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</si>
  <si>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</si>
  <si>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</si>
  <si>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</si>
  <si>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</si>
  <si>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</si>
  <si>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</si>
  <si>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</si>
  <si>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</si>
  <si>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</si>
  <si>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</si>
  <si>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</si>
  <si>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</si>
  <si>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</si>
  <si>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</si>
  <si>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</si>
  <si>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</si>
  <si>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</si>
  <si>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</si>
  <si>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</si>
  <si>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</si>
  <si>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</si>
  <si>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</si>
  <si>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</si>
  <si>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</si>
  <si>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</si>
  <si>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</si>
  <si>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</si>
  <si>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</si>
  <si>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</si>
  <si>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</si>
  <si>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</si>
  <si>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</si>
  <si>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</si>
  <si>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</si>
  <si>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</si>
  <si>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</si>
  <si>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</si>
  <si>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</si>
  <si>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</si>
  <si>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</si>
  <si>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</si>
  <si>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</si>
  <si>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</si>
  <si>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</si>
  <si>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</si>
  <si>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</si>
  <si>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</si>
  <si>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</si>
  <si>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</si>
  <si>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</si>
  <si>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</si>
  <si>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</si>
  <si>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</si>
  <si>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</si>
  <si>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</si>
  <si>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</si>
  <si>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</si>
  <si>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</si>
  <si>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</si>
  <si>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</si>
  <si>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</si>
  <si>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</si>
  <si>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</si>
  <si>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</si>
  <si>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</si>
  <si>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</si>
  <si>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</si>
  <si>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</si>
  <si>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</si>
  <si>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</si>
  <si>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</si>
  <si>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</si>
  <si>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</si>
  <si>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</si>
  <si>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</si>
  <si>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</si>
  <si>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</si>
  <si>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</si>
  <si>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</si>
  <si>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</si>
  <si>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</si>
  <si>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</si>
  <si>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</si>
  <si>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</si>
  <si>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</si>
  <si>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</si>
  <si>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</si>
  <si>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</si>
  <si>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</si>
  <si>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</si>
  <si>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</si>
  <si>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</si>
  <si>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</si>
  <si>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</si>
  <si>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</si>
  <si>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</si>
  <si>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</si>
  <si>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</si>
  <si>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</si>
  <si>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</si>
  <si>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</si>
  <si>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</si>
  <si>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</si>
  <si>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</si>
  <si>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</si>
  <si>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</si>
  <si>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</si>
  <si>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</si>
  <si>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</si>
  <si>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</si>
  <si>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</si>
  <si>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</si>
  <si>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</si>
  <si>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</si>
  <si>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</si>
  <si>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</si>
  <si>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</si>
  <si>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</si>
  <si>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</si>
  <si>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</si>
  <si>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</si>
  <si>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</si>
  <si>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</si>
  <si>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</si>
  <si>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</si>
  <si>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</si>
  <si>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</si>
  <si>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</si>
  <si>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</si>
  <si>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</si>
  <si>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</si>
  <si>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</si>
  <si>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</si>
  <si>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</si>
  <si>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</si>
  <si>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</si>
  <si>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</si>
  <si>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</si>
  <si>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</si>
  <si>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</si>
  <si>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</si>
  <si>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</si>
  <si>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</si>
  <si>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</si>
  <si>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</si>
  <si>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</si>
  <si>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</si>
  <si>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</si>
  <si>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</si>
  <si>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</si>
  <si>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</si>
  <si>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</si>
  <si>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</si>
  <si>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</si>
  <si>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</si>
  <si>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</si>
  <si>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</si>
  <si>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</si>
  <si>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</si>
  <si>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</si>
  <si>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</si>
  <si>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</si>
  <si>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</si>
  <si>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</si>
  <si>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</si>
  <si>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</si>
  <si>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</si>
  <si>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</si>
  <si>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</si>
  <si>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</si>
  <si>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</si>
  <si>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</si>
  <si>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</si>
  <si>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</si>
  <si>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</si>
  <si>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</si>
  <si>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</si>
  <si>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</si>
  <si>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</si>
  <si>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</si>
  <si>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</si>
  <si>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</si>
  <si>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</si>
  <si>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</si>
  <si>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</si>
  <si>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</si>
  <si>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</si>
  <si>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</si>
  <si>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</si>
  <si>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</si>
  <si>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</si>
  <si>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</si>
  <si>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</si>
  <si>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</si>
  <si>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</si>
  <si>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</si>
  <si>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</si>
  <si>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</si>
  <si>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</si>
  <si>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</si>
  <si>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</si>
  <si>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</si>
  <si>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</si>
  <si>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</si>
  <si>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</si>
  <si>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</si>
  <si>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</si>
  <si>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</si>
  <si>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</si>
  <si>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</si>
  <si>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</si>
  <si>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</si>
  <si>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</si>
  <si>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</si>
  <si>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</si>
  <si>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</si>
  <si>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</si>
  <si>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</si>
  <si>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</si>
  <si>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</si>
  <si>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</si>
  <si>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</si>
  <si>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</si>
  <si>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</si>
  <si>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</si>
  <si>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</si>
  <si>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</si>
  <si>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</si>
  <si>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</si>
  <si>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</si>
  <si>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</si>
  <si>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</si>
  <si>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</si>
  <si>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</si>
  <si>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</si>
  <si>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</si>
  <si>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</si>
  <si>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</si>
  <si>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</si>
  <si>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</si>
  <si>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</si>
  <si>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</si>
  <si>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</si>
  <si>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</si>
  <si>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</si>
  <si>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</si>
  <si>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</si>
  <si>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</si>
  <si>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</si>
  <si>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</si>
  <si>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</si>
  <si>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</si>
  <si>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</si>
  <si>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</si>
  <si>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</si>
  <si>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</si>
  <si>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</si>
  <si>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</si>
  <si>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</si>
  <si>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</si>
  <si>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</si>
  <si>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</si>
  <si>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</si>
  <si>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</si>
  <si>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</si>
  <si>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</si>
  <si>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</si>
  <si>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</si>
  <si>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</si>
  <si>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</si>
  <si>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</si>
  <si>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</si>
  <si>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</si>
  <si>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</si>
  <si>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</si>
  <si>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</si>
  <si>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</si>
  <si>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</si>
  <si>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</si>
  <si>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</si>
  <si>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</si>
  <si>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</si>
  <si>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</si>
  <si>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</si>
  <si>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</si>
  <si>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</si>
  <si>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</si>
  <si>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</si>
  <si>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</si>
  <si>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</si>
  <si>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</si>
  <si>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</si>
  <si>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</si>
  <si>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</si>
  <si>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</si>
  <si>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</si>
  <si>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</si>
  <si>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</si>
  <si>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</si>
  <si>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</si>
  <si>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</si>
  <si>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</si>
  <si>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</si>
  <si>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</si>
  <si>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</si>
  <si>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</si>
  <si>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</si>
  <si>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</si>
  <si>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</si>
  <si>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</si>
  <si>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</si>
  <si>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</si>
  <si>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</si>
  <si>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</si>
  <si>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</si>
  <si>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</si>
  <si>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</si>
  <si>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</si>
  <si>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</si>
  <si>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</si>
  <si>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</si>
  <si>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</si>
  <si>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</si>
  <si>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</si>
  <si>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</si>
  <si>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</si>
  <si>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</si>
  <si>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</si>
  <si>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</si>
  <si>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</si>
  <si>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</si>
  <si>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</si>
  <si>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</si>
  <si>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</si>
  <si>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</si>
  <si>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</si>
  <si>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</si>
  <si>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</si>
  <si>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</si>
  <si>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</si>
  <si>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</si>
  <si>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</si>
  <si>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</si>
  <si>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</si>
  <si>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</si>
  <si>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</si>
  <si>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</si>
  <si>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</si>
  <si>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</si>
  <si>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</si>
  <si>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</si>
  <si>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</si>
  <si>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</si>
  <si>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</si>
  <si>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</si>
  <si>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</si>
  <si>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</si>
  <si>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</si>
  <si>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</si>
  <si>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</si>
  <si>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</si>
  <si>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</si>
  <si>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</si>
  <si>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</si>
  <si>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</si>
  <si>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</si>
  <si>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</si>
  <si>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</si>
  <si>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</si>
  <si>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</si>
  <si>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</si>
  <si>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</si>
  <si>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</si>
  <si>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</si>
  <si>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</si>
  <si>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</si>
  <si>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</si>
  <si>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</si>
  <si>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</si>
  <si>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</si>
  <si>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</si>
  <si>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</si>
  <si>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</si>
  <si>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</si>
  <si>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</si>
  <si>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</si>
  <si>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</si>
  <si>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</si>
  <si>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</si>
  <si>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</si>
  <si>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</si>
  <si>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</si>
  <si>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</si>
  <si>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</si>
  <si>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</si>
  <si>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</si>
  <si>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</si>
  <si>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</si>
  <si>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</si>
  <si>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</si>
  <si>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</si>
  <si>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</si>
  <si>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</si>
  <si>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</si>
  <si>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</si>
  <si>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</si>
  <si>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</si>
  <si>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</si>
  <si>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</si>
  <si>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</si>
  <si>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</si>
  <si>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</si>
  <si>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</si>
  <si>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</si>
  <si>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</si>
  <si>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</si>
  <si>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</si>
  <si>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</si>
  <si>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</si>
  <si>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</si>
  <si>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</si>
  <si>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</si>
  <si>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</si>
  <si>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</si>
  <si>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</si>
  <si>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</si>
  <si>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</si>
  <si>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</si>
  <si>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</si>
  <si>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</si>
  <si>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</si>
  <si>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</si>
  <si>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</si>
  <si>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</si>
  <si>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</si>
  <si>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</si>
  <si>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</si>
  <si>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</si>
  <si>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</si>
  <si>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</si>
  <si>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</si>
  <si>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</si>
  <si>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</si>
  <si>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</si>
  <si>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</si>
  <si>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</si>
  <si>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</si>
  <si>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</si>
  <si>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</si>
  <si>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</si>
  <si>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</si>
  <si>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</si>
  <si>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</si>
  <si>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</si>
  <si>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</si>
  <si>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</si>
  <si>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</si>
  <si>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</si>
  <si>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</si>
  <si>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</si>
  <si>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</si>
  <si>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</si>
  <si>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</si>
  <si>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</si>
  <si>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</si>
  <si>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</si>
  <si>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</si>
  <si>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</si>
  <si>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</si>
  <si>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</si>
  <si>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</si>
  <si>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</si>
  <si>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</si>
  <si>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</si>
  <si>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</si>
  <si>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</si>
  <si>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</si>
  <si>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</si>
  <si>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</si>
  <si>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</si>
  <si>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</si>
  <si>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</si>
  <si>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</si>
  <si>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</si>
  <si>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</si>
  <si>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</si>
  <si>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</si>
  <si>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</si>
  <si>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</si>
  <si>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</si>
  <si>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</si>
  <si>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</si>
  <si>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</si>
  <si>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</si>
  <si>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</si>
  <si>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</si>
  <si>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</si>
  <si>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</si>
  <si>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</si>
  <si>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</si>
  <si>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</si>
  <si>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</si>
  <si>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</si>
  <si>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</si>
  <si>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</si>
  <si>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</si>
  <si>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</si>
  <si>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</si>
  <si>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</si>
  <si>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</si>
  <si>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</si>
  <si>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</si>
  <si>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</si>
  <si>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</si>
  <si>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</si>
  <si>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</si>
  <si>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</si>
  <si>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</si>
  <si>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</si>
  <si>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</si>
  <si>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</si>
  <si>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</si>
  <si>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</si>
  <si>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</si>
  <si>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</si>
  <si>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</si>
  <si>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</si>
  <si>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</si>
  <si>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</si>
  <si>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</si>
  <si>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</si>
  <si>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</si>
  <si>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</si>
  <si>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</si>
  <si>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</si>
  <si>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</si>
  <si>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</si>
  <si>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</si>
  <si>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</si>
  <si>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</si>
  <si>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</si>
  <si>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</si>
  <si>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</si>
  <si>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</si>
  <si>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</si>
  <si>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</si>
  <si>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</si>
  <si>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</si>
  <si>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</si>
  <si>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</si>
  <si>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</si>
  <si>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</si>
  <si>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</si>
  <si>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</si>
  <si>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</si>
  <si>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</si>
  <si>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</si>
  <si>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</si>
  <si>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</si>
  <si>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</si>
  <si>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</si>
  <si>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</si>
  <si>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</si>
  <si>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</si>
  <si>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</si>
  <si>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</si>
  <si>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</si>
  <si>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</si>
  <si>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</si>
  <si>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</si>
  <si>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</si>
  <si>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</si>
  <si>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</si>
  <si>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</si>
  <si>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</si>
  <si>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</si>
  <si>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</si>
  <si>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</si>
  <si>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</si>
  <si>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</si>
  <si>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</si>
  <si>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</si>
  <si>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</si>
  <si>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</si>
  <si>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</si>
  <si>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</si>
  <si>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</si>
  <si>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</si>
  <si>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</si>
  <si>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</si>
  <si>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</si>
  <si>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</si>
  <si>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</si>
  <si>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</si>
  <si>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</si>
  <si>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</si>
  <si>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</si>
  <si>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</si>
  <si>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</si>
  <si>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</si>
  <si>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</si>
  <si>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</si>
  <si>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</si>
  <si>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</si>
  <si>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</si>
  <si>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</si>
  <si>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</si>
  <si>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</si>
  <si>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</si>
  <si>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</si>
  <si>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</si>
  <si>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</si>
  <si>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</si>
  <si>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</si>
  <si>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</si>
  <si>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</si>
  <si>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</si>
  <si>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</si>
  <si>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</si>
  <si>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</si>
  <si>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</si>
  <si>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</si>
  <si>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</si>
  <si>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</si>
  <si>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</si>
  <si>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</si>
  <si>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</si>
  <si>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</si>
  <si>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</si>
  <si>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</si>
  <si>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</si>
  <si>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</si>
  <si>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</si>
  <si>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</si>
  <si>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</si>
  <si>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</si>
  <si>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</si>
  <si>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</si>
  <si>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</si>
  <si>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</si>
  <si>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</si>
  <si>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</si>
  <si>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</si>
  <si>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</si>
  <si>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</si>
  <si>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</si>
  <si>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</si>
  <si>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</si>
  <si>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</si>
  <si>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</si>
  <si>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</si>
  <si>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</si>
  <si>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</si>
  <si>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</si>
  <si>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</si>
  <si>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</si>
  <si>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</si>
  <si>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</si>
  <si>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</si>
  <si>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</si>
  <si>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</si>
  <si>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</si>
  <si>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</si>
  <si>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</si>
  <si>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</si>
  <si>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</si>
  <si>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</si>
  <si>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</si>
  <si>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</si>
  <si>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</si>
  <si>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</si>
  <si>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</si>
  <si>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</si>
  <si>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</si>
  <si>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</si>
  <si>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</si>
  <si>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</si>
  <si>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</si>
  <si>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</si>
  <si>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</si>
  <si>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</si>
  <si>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</si>
  <si>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</si>
  <si>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</si>
  <si>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</si>
  <si>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</si>
  <si>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</si>
  <si>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</si>
  <si>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</si>
  <si>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</si>
  <si>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</si>
  <si>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</si>
  <si>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</si>
  <si>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</si>
  <si>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</si>
  <si>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</si>
  <si>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</si>
  <si>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</si>
  <si>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</si>
  <si>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</si>
  <si>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</si>
  <si>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</si>
  <si>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</si>
  <si>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</si>
  <si>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</si>
  <si>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</si>
  <si>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</si>
  <si>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</si>
  <si>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</si>
  <si>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</si>
  <si>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</si>
  <si>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</si>
  <si>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</si>
  <si>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</si>
  <si>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</si>
  <si>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</si>
  <si>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</si>
  <si>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</si>
  <si>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</si>
  <si>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</si>
  <si>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</si>
  <si>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</si>
  <si>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</si>
  <si>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</si>
  <si>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</si>
  <si>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</si>
  <si>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</si>
  <si>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</si>
  <si>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</si>
  <si>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</si>
  <si>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</si>
  <si>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</si>
  <si>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</si>
  <si>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</si>
  <si>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</si>
  <si>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</si>
  <si>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</si>
  <si>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</si>
  <si>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</si>
  <si>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</si>
  <si>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</si>
  <si>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</si>
  <si>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</si>
  <si>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</si>
  <si>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</si>
  <si>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</si>
  <si>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</si>
  <si>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</si>
  <si>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</si>
  <si>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</si>
  <si>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</si>
  <si>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</si>
  <si>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</si>
  <si>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</si>
  <si>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</si>
  <si>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</si>
  <si>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</si>
  <si>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</si>
  <si>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</si>
  <si>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</si>
  <si>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</si>
  <si>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</si>
  <si>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</si>
  <si>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</si>
  <si>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</si>
  <si>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</si>
  <si>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</si>
  <si>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</si>
  <si>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</si>
  <si>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</si>
  <si>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</si>
  <si>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</si>
  <si>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</si>
  <si>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</si>
  <si>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</si>
  <si>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</si>
  <si>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</si>
  <si>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</si>
  <si>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</si>
  <si>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</si>
  <si>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</si>
  <si>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</si>
  <si>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</si>
  <si>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</si>
  <si>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</si>
  <si>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</si>
  <si>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</si>
  <si>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</si>
  <si>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</si>
  <si>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</si>
  <si>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</si>
  <si>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</si>
  <si>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</si>
  <si>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</si>
  <si>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</si>
  <si>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</si>
  <si>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</si>
  <si>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</si>
  <si>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</si>
  <si>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</si>
  <si>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</si>
  <si>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</si>
  <si>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</si>
  <si>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</si>
  <si>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</si>
  <si>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</si>
  <si>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</si>
  <si>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</si>
  <si>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</si>
  <si>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</si>
  <si>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</si>
  <si>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</si>
  <si>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</si>
  <si>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</si>
  <si>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</si>
  <si>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</si>
  <si>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</si>
  <si>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</si>
  <si>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</si>
  <si>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</si>
  <si>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</si>
  <si>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</si>
  <si>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</si>
  <si>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</si>
  <si>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</si>
  <si>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</si>
  <si>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</si>
  <si>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</si>
  <si>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</si>
  <si>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</si>
  <si>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</si>
  <si>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</si>
  <si>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</si>
  <si>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</si>
  <si>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</si>
  <si>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</si>
  <si>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</si>
  <si>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</si>
  <si>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</si>
  <si>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</si>
  <si>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</si>
  <si>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</si>
  <si>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</si>
  <si>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</si>
  <si>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</si>
  <si>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</si>
  <si>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</si>
  <si>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</si>
  <si>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</si>
  <si>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</si>
  <si>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</si>
  <si>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</si>
  <si>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</si>
  <si>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</si>
  <si>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</si>
  <si>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</si>
  <si>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</si>
  <si>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</si>
  <si>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</si>
  <si>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</si>
  <si>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</si>
  <si>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</si>
  <si>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</si>
  <si>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</si>
  <si>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</si>
  <si>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</si>
  <si>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</si>
  <si>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</si>
  <si>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</si>
  <si>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</si>
  <si>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</si>
  <si>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</si>
  <si>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</si>
  <si>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</si>
  <si>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</si>
  <si>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</si>
  <si>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</si>
  <si>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</si>
  <si>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</si>
  <si>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</si>
  <si>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</si>
  <si>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</si>
  <si>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</si>
  <si>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</si>
  <si>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</si>
  <si>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</si>
  <si>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</si>
  <si>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</si>
  <si>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</si>
  <si>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</si>
  <si>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</si>
  <si>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</si>
  <si>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</si>
  <si>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</si>
  <si>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</si>
  <si>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</si>
  <si>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</si>
  <si>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</si>
  <si>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</si>
  <si>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</si>
  <si>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</si>
  <si>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</si>
  <si>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</si>
  <si>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</si>
  <si>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</si>
  <si>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</si>
  <si>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</si>
  <si>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</si>
  <si>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</si>
  <si>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</si>
  <si>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</si>
  <si>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</si>
  <si>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</si>
  <si>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</si>
  <si>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</si>
  <si>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</si>
  <si>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</si>
  <si>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介護度が重度化したため</t>
    <rPh sb="0" eb="2">
      <t>カイゴ</t>
    </rPh>
    <rPh sb="2" eb="3">
      <t>ド</t>
    </rPh>
    <rPh sb="4" eb="7">
      <t>ジュウドカ</t>
    </rPh>
    <phoneticPr fontId="1"/>
  </si>
  <si>
    <t>住宅型有料老人ホーム　みんなの和</t>
    <rPh sb="0" eb="3">
      <t>ジュウタクガタ</t>
    </rPh>
    <rPh sb="3" eb="7">
      <t>ユウリョウロウジン</t>
    </rPh>
    <rPh sb="15" eb="16">
      <t>ワ</t>
    </rPh>
    <phoneticPr fontId="1"/>
  </si>
  <si>
    <t>0166</t>
    <phoneticPr fontId="1"/>
  </si>
  <si>
    <t>73</t>
    <phoneticPr fontId="1"/>
  </si>
  <si>
    <t>8701</t>
    <phoneticPr fontId="1"/>
  </si>
  <si>
    <t>１　あり</t>
  </si>
  <si>
    <t>「損害賠償責任保険」に加入しております。</t>
    <rPh sb="1" eb="5">
      <t>ソンガイバイショウ</t>
    </rPh>
    <rPh sb="5" eb="7">
      <t>セキニン</t>
    </rPh>
    <rPh sb="7" eb="9">
      <t>ホケン</t>
    </rPh>
    <rPh sb="11" eb="13">
      <t>カニュウ</t>
    </rPh>
    <phoneticPr fontId="1"/>
  </si>
  <si>
    <t>２　なし</t>
  </si>
  <si>
    <t>「損害賠償責任保険」にて賠償いたします。</t>
    <rPh sb="1" eb="5">
      <t>ソンガイバイショウ</t>
    </rPh>
    <rPh sb="5" eb="7">
      <t>セキニン</t>
    </rPh>
    <rPh sb="7" eb="9">
      <t>ホケン</t>
    </rPh>
    <rPh sb="12" eb="14">
      <t>バイショウ</t>
    </rPh>
    <phoneticPr fontId="1"/>
  </si>
  <si>
    <t>１　入居希望者に公開</t>
  </si>
  <si>
    <t>３　公開していない</t>
  </si>
  <si>
    <t>豊川　真由美</t>
    <rPh sb="0" eb="2">
      <t>トヨカワ</t>
    </rPh>
    <rPh sb="3" eb="6">
      <t>マユミ</t>
    </rPh>
    <phoneticPr fontId="1"/>
  </si>
  <si>
    <t>住宅型有料老人ホーム　みんなの和・管理者</t>
    <rPh sb="0" eb="3">
      <t>ジュウタクガタ</t>
    </rPh>
    <rPh sb="3" eb="7">
      <t>ユウリョウロウジン</t>
    </rPh>
    <rPh sb="15" eb="16">
      <t>ワ</t>
    </rPh>
    <rPh sb="17" eb="20">
      <t>カンリシャ</t>
    </rPh>
    <phoneticPr fontId="1"/>
  </si>
  <si>
    <t>２　法人</t>
  </si>
  <si>
    <t>５　営利法人</t>
  </si>
  <si>
    <t>株式会社　みんなの和</t>
    <rPh sb="0" eb="4">
      <t>カブシキガイシャ</t>
    </rPh>
    <rPh sb="9" eb="10">
      <t>ワ</t>
    </rPh>
    <phoneticPr fontId="1"/>
  </si>
  <si>
    <t>かぶしきがいしゃ　みんなのわ</t>
    <phoneticPr fontId="1"/>
  </si>
  <si>
    <t>3450001010537</t>
    <phoneticPr fontId="1"/>
  </si>
  <si>
    <t>旭川市東光6条1丁目1番17号</t>
    <rPh sb="0" eb="3">
      <t>アサヒカワシ</t>
    </rPh>
    <rPh sb="3" eb="5">
      <t>トウコウ</t>
    </rPh>
    <rPh sb="6" eb="7">
      <t>ジョウ</t>
    </rPh>
    <rPh sb="8" eb="10">
      <t>チョウメ</t>
    </rPh>
    <rPh sb="11" eb="12">
      <t>バン</t>
    </rPh>
    <rPh sb="14" eb="15">
      <t>ゴウ</t>
    </rPh>
    <phoneticPr fontId="1"/>
  </si>
  <si>
    <t>35</t>
    <phoneticPr fontId="1"/>
  </si>
  <si>
    <t>9476</t>
    <phoneticPr fontId="1"/>
  </si>
  <si>
    <t>minnanowa</t>
    <phoneticPr fontId="1"/>
  </si>
  <si>
    <t>heart.ocn.ne.jp</t>
    <phoneticPr fontId="1"/>
  </si>
  <si>
    <t>豊川　勉</t>
    <rPh sb="0" eb="2">
      <t>トヨカワ</t>
    </rPh>
    <rPh sb="3" eb="4">
      <t>ツトム</t>
    </rPh>
    <phoneticPr fontId="1"/>
  </si>
  <si>
    <t>代表取締役</t>
    <rPh sb="0" eb="5">
      <t>ダイヒョウトリシマリヤク</t>
    </rPh>
    <phoneticPr fontId="1"/>
  </si>
  <si>
    <t>住宅型有料老人ホーム　みんなの和</t>
    <rPh sb="0" eb="3">
      <t>ジュウタクガタ</t>
    </rPh>
    <rPh sb="3" eb="7">
      <t>ユウリョウロウジン</t>
    </rPh>
    <rPh sb="15" eb="16">
      <t>ワ</t>
    </rPh>
    <phoneticPr fontId="1"/>
  </si>
  <si>
    <t>じゅうたくがたゆうりょうろうじんほーむ　みんなの和</t>
    <rPh sb="24" eb="25">
      <t>ワ</t>
    </rPh>
    <phoneticPr fontId="1"/>
  </si>
  <si>
    <t>旭川市東光6条1丁目4番21号</t>
    <rPh sb="0" eb="3">
      <t>アサヒカワシ</t>
    </rPh>
    <rPh sb="3" eb="5">
      <t>トウコウ</t>
    </rPh>
    <rPh sb="6" eb="7">
      <t>ジョウ</t>
    </rPh>
    <rPh sb="8" eb="10">
      <t>チョウメ</t>
    </rPh>
    <rPh sb="11" eb="12">
      <t>バン</t>
    </rPh>
    <rPh sb="14" eb="15">
      <t>ゴウ</t>
    </rPh>
    <phoneticPr fontId="1"/>
  </si>
  <si>
    <t>旭川</t>
    <rPh sb="0" eb="2">
      <t>アサヒカワ</t>
    </rPh>
    <phoneticPr fontId="1"/>
  </si>
  <si>
    <t>バス利用の場合
東光6条1丁目停留所下車徒歩1分</t>
    <rPh sb="2" eb="4">
      <t>リヨウ</t>
    </rPh>
    <rPh sb="5" eb="7">
      <t>バアイ</t>
    </rPh>
    <rPh sb="8" eb="10">
      <t>トウコウ</t>
    </rPh>
    <rPh sb="11" eb="12">
      <t>ジョウ</t>
    </rPh>
    <rPh sb="13" eb="15">
      <t>チョウメ</t>
    </rPh>
    <rPh sb="15" eb="18">
      <t>テイリュウジョ</t>
    </rPh>
    <rPh sb="18" eb="20">
      <t>ゲシャ</t>
    </rPh>
    <rPh sb="20" eb="22">
      <t>トホ</t>
    </rPh>
    <rPh sb="23" eb="24">
      <t>フン</t>
    </rPh>
    <phoneticPr fontId="1"/>
  </si>
  <si>
    <t>0166</t>
    <phoneticPr fontId="1"/>
  </si>
  <si>
    <t>73</t>
    <phoneticPr fontId="1"/>
  </si>
  <si>
    <t>8701</t>
    <phoneticPr fontId="1"/>
  </si>
  <si>
    <t>8702</t>
    <phoneticPr fontId="1"/>
  </si>
  <si>
    <t>豊川　真由美</t>
    <rPh sb="0" eb="2">
      <t>トヨカワ</t>
    </rPh>
    <rPh sb="3" eb="6">
      <t>マユミ</t>
    </rPh>
    <phoneticPr fontId="1"/>
  </si>
  <si>
    <t>管理者</t>
    <rPh sb="0" eb="3">
      <t>カンリシャ</t>
    </rPh>
    <phoneticPr fontId="1"/>
  </si>
  <si>
    <t>３　住宅型</t>
  </si>
  <si>
    <t>１　事業者が自ら所有する土地</t>
  </si>
  <si>
    <t>３　木造</t>
  </si>
  <si>
    <t>２　準耐火建築物</t>
  </si>
  <si>
    <t>１　事業者が自ら所有する建物</t>
  </si>
  <si>
    <t>１　全室個室（縁故者個室含む）</t>
  </si>
  <si>
    <t>１　あり（車椅子対応）</t>
  </si>
  <si>
    <t>１　全ての居室あり</t>
  </si>
  <si>
    <t>１　全ての便所あり</t>
  </si>
  <si>
    <t>１　全ての浴室あり</t>
  </si>
  <si>
    <t>当ホームでは、入居者様の残存能力を十分に活かしながら、心身ともに健康で明るい日常生活を送ることができるように支援していくことを重視して考えております。
また、入居者様の要望や心身状況等に合わて各種サービスを提供し、安全・安心な主体性のある充実した日々を送っていただける施設運営を目指します。</t>
    <rPh sb="0" eb="1">
      <t>トウ</t>
    </rPh>
    <rPh sb="7" eb="10">
      <t>ニュウキョシャ</t>
    </rPh>
    <rPh sb="10" eb="11">
      <t>サマ</t>
    </rPh>
    <rPh sb="12" eb="14">
      <t>ザンゾン</t>
    </rPh>
    <rPh sb="14" eb="16">
      <t>ノウリョク</t>
    </rPh>
    <rPh sb="17" eb="19">
      <t>ジュウブン</t>
    </rPh>
    <rPh sb="20" eb="21">
      <t>カツ</t>
    </rPh>
    <rPh sb="27" eb="29">
      <t>シンシン</t>
    </rPh>
    <rPh sb="32" eb="34">
      <t>ケンコウ</t>
    </rPh>
    <rPh sb="35" eb="36">
      <t>アカ</t>
    </rPh>
    <rPh sb="38" eb="42">
      <t>ニチジョウセイカツ</t>
    </rPh>
    <rPh sb="43" eb="44">
      <t>オク</t>
    </rPh>
    <rPh sb="54" eb="56">
      <t>シエン</t>
    </rPh>
    <rPh sb="63" eb="65">
      <t>ジュウシ</t>
    </rPh>
    <rPh sb="67" eb="68">
      <t>カンガ</t>
    </rPh>
    <rPh sb="79" eb="82">
      <t>ニュウキョシャ</t>
    </rPh>
    <rPh sb="82" eb="83">
      <t>サマ</t>
    </rPh>
    <rPh sb="84" eb="86">
      <t>ヨウボウ</t>
    </rPh>
    <rPh sb="87" eb="91">
      <t>シンシンジョウキョウ</t>
    </rPh>
    <rPh sb="91" eb="92">
      <t>ナド</t>
    </rPh>
    <rPh sb="93" eb="94">
      <t>ア</t>
    </rPh>
    <rPh sb="96" eb="98">
      <t>カクシュ</t>
    </rPh>
    <rPh sb="103" eb="105">
      <t>テイキョウ</t>
    </rPh>
    <rPh sb="107" eb="109">
      <t>アンゼン</t>
    </rPh>
    <rPh sb="110" eb="112">
      <t>アンシン</t>
    </rPh>
    <rPh sb="113" eb="116">
      <t>シュタイセイ</t>
    </rPh>
    <rPh sb="119" eb="121">
      <t>ジュウジツ</t>
    </rPh>
    <rPh sb="123" eb="125">
      <t>ヒビ</t>
    </rPh>
    <rPh sb="126" eb="127">
      <t>オク</t>
    </rPh>
    <rPh sb="134" eb="136">
      <t>シセツ</t>
    </rPh>
    <rPh sb="136" eb="138">
      <t>ウンエイ</t>
    </rPh>
    <rPh sb="139" eb="141">
      <t>メザ</t>
    </rPh>
    <phoneticPr fontId="1"/>
  </si>
  <si>
    <t>１　自ら実施</t>
  </si>
  <si>
    <t>○</t>
  </si>
  <si>
    <t>①入居者が死亡したとき
②事業者が解約を通告し、予告期間が満了したとき
③入居者が解約を行ったとき</t>
    <rPh sb="1" eb="4">
      <t>ニュウキョシャ</t>
    </rPh>
    <rPh sb="5" eb="7">
      <t>シボウ</t>
    </rPh>
    <rPh sb="13" eb="15">
      <t>ジギョウ</t>
    </rPh>
    <rPh sb="15" eb="16">
      <t>シャ</t>
    </rPh>
    <rPh sb="17" eb="19">
      <t>カイヤク</t>
    </rPh>
    <rPh sb="20" eb="22">
      <t>ツウコク</t>
    </rPh>
    <rPh sb="24" eb="26">
      <t>ヨコク</t>
    </rPh>
    <rPh sb="26" eb="28">
      <t>キカン</t>
    </rPh>
    <rPh sb="29" eb="31">
      <t>マンリョウ</t>
    </rPh>
    <rPh sb="37" eb="40">
      <t>ニュウキョシャ</t>
    </rPh>
    <rPh sb="41" eb="43">
      <t>カイヤク</t>
    </rPh>
    <rPh sb="44" eb="45">
      <t>オコナ</t>
    </rPh>
    <phoneticPr fontId="1"/>
  </si>
  <si>
    <t>入居契約書第30条</t>
    <rPh sb="0" eb="5">
      <t>ニュウキョケイヤクショ</t>
    </rPh>
    <rPh sb="5" eb="6">
      <t>ダイ</t>
    </rPh>
    <rPh sb="8" eb="9">
      <t>ジョウ</t>
    </rPh>
    <phoneticPr fontId="1"/>
  </si>
  <si>
    <t>２　建物賃貸借方式</t>
  </si>
  <si>
    <t>３　月払い方式</t>
  </si>
  <si>
    <t>２　日割り計算で減額</t>
  </si>
  <si>
    <t>物価などを勘案して改定する</t>
    <rPh sb="0" eb="2">
      <t>ブッカ</t>
    </rPh>
    <rPh sb="5" eb="7">
      <t>カンアン</t>
    </rPh>
    <rPh sb="9" eb="11">
      <t>カイテイ</t>
    </rPh>
    <phoneticPr fontId="1"/>
  </si>
  <si>
    <t>運営懇談会もしくは文書にて周知および同意書を交わす</t>
    <rPh sb="0" eb="5">
      <t>ウンエイコンダンカイ</t>
    </rPh>
    <rPh sb="9" eb="11">
      <t>ブンショ</t>
    </rPh>
    <rPh sb="13" eb="15">
      <t>シュウチ</t>
    </rPh>
    <rPh sb="18" eb="21">
      <t>ドウイショ</t>
    </rPh>
    <rPh sb="22" eb="23">
      <t>カ</t>
    </rPh>
    <phoneticPr fontId="1"/>
  </si>
  <si>
    <t>相場を勘案した</t>
    <rPh sb="0" eb="2">
      <t>ソウバ</t>
    </rPh>
    <rPh sb="3" eb="5">
      <t>カンアン</t>
    </rPh>
    <phoneticPr fontId="1"/>
  </si>
  <si>
    <t>共用施設等の維持・管理費、事務費、日常生活支援サービス等に係る人件費等</t>
    <rPh sb="0" eb="2">
      <t>キョウヨウ</t>
    </rPh>
    <rPh sb="2" eb="4">
      <t>シセツ</t>
    </rPh>
    <rPh sb="4" eb="5">
      <t>ナド</t>
    </rPh>
    <rPh sb="6" eb="8">
      <t>イジ</t>
    </rPh>
    <rPh sb="9" eb="12">
      <t>カンリヒ</t>
    </rPh>
    <rPh sb="13" eb="16">
      <t>ジムヒ</t>
    </rPh>
    <rPh sb="17" eb="21">
      <t>ニチジョウセイカツ</t>
    </rPh>
    <rPh sb="21" eb="23">
      <t>シエン</t>
    </rPh>
    <rPh sb="27" eb="28">
      <t>ナド</t>
    </rPh>
    <rPh sb="29" eb="30">
      <t>カカ</t>
    </rPh>
    <rPh sb="31" eb="34">
      <t>ジンケンヒ</t>
    </rPh>
    <rPh sb="34" eb="35">
      <t>ナド</t>
    </rPh>
    <phoneticPr fontId="1"/>
  </si>
  <si>
    <t>朝食410円　昼食490円　夕食450円　おやつ代150円　</t>
    <rPh sb="0" eb="2">
      <t>チョウショク</t>
    </rPh>
    <rPh sb="5" eb="6">
      <t>エン</t>
    </rPh>
    <rPh sb="7" eb="9">
      <t>チュウショク</t>
    </rPh>
    <rPh sb="12" eb="13">
      <t>エン</t>
    </rPh>
    <rPh sb="14" eb="16">
      <t>ユウショク</t>
    </rPh>
    <rPh sb="19" eb="20">
      <t>エン</t>
    </rPh>
    <rPh sb="24" eb="25">
      <t>ダイ</t>
    </rPh>
    <rPh sb="28" eb="29">
      <t>エン</t>
    </rPh>
    <phoneticPr fontId="1"/>
  </si>
  <si>
    <t>冷蔵庫・加湿器・空気清浄機を持ち込む場合　各300円
暖房費（10月～4月）　9000円/月</t>
    <rPh sb="0" eb="3">
      <t>レイゾウコ</t>
    </rPh>
    <rPh sb="4" eb="7">
      <t>カシツキ</t>
    </rPh>
    <rPh sb="8" eb="13">
      <t>クウキセイジョウキ</t>
    </rPh>
    <rPh sb="14" eb="15">
      <t>モ</t>
    </rPh>
    <rPh sb="16" eb="17">
      <t>コ</t>
    </rPh>
    <rPh sb="18" eb="20">
      <t>バアイ</t>
    </rPh>
    <rPh sb="21" eb="22">
      <t>カク</t>
    </rPh>
    <rPh sb="25" eb="26">
      <t>エン</t>
    </rPh>
    <rPh sb="27" eb="30">
      <t>ダンボウヒ</t>
    </rPh>
    <rPh sb="33" eb="34">
      <t>ガツ</t>
    </rPh>
    <rPh sb="36" eb="37">
      <t>ガツ</t>
    </rPh>
    <rPh sb="43" eb="44">
      <t>エン</t>
    </rPh>
    <rPh sb="45" eb="46">
      <t>ツキ</t>
    </rPh>
    <phoneticPr fontId="1"/>
  </si>
  <si>
    <t>ヘルパーステーション　みんなの和</t>
    <rPh sb="15" eb="16">
      <t>ワ</t>
    </rPh>
    <phoneticPr fontId="1"/>
  </si>
  <si>
    <t>身体に異常があった時は包含・常時介助が必要なときは別途徴収</t>
    <rPh sb="0" eb="2">
      <t>シンタイ</t>
    </rPh>
    <rPh sb="3" eb="5">
      <t>イジョウ</t>
    </rPh>
    <rPh sb="9" eb="10">
      <t>トキ</t>
    </rPh>
    <rPh sb="11" eb="13">
      <t>ホウガン</t>
    </rPh>
    <rPh sb="14" eb="16">
      <t>ジョウジ</t>
    </rPh>
    <rPh sb="16" eb="18">
      <t>カイジョ</t>
    </rPh>
    <rPh sb="19" eb="21">
      <t>ヒツヨウ</t>
    </rPh>
    <rPh sb="25" eb="27">
      <t>ベット</t>
    </rPh>
    <rPh sb="27" eb="29">
      <t>チョウシュウ</t>
    </rPh>
    <phoneticPr fontId="1"/>
  </si>
  <si>
    <t>軽微な介助に限る</t>
    <rPh sb="0" eb="2">
      <t>ケイビ</t>
    </rPh>
    <rPh sb="3" eb="5">
      <t>カイジョ</t>
    </rPh>
    <rPh sb="6" eb="7">
      <t>カギ</t>
    </rPh>
    <phoneticPr fontId="1"/>
  </si>
  <si>
    <t>実費負担</t>
    <rPh sb="0" eb="2">
      <t>ジッピ</t>
    </rPh>
    <rPh sb="2" eb="4">
      <t>フタン</t>
    </rPh>
    <phoneticPr fontId="1"/>
  </si>
  <si>
    <t>1回2000円</t>
    <rPh sb="1" eb="2">
      <t>カイ</t>
    </rPh>
    <rPh sb="6" eb="7">
      <t>エン</t>
    </rPh>
    <phoneticPr fontId="1"/>
  </si>
  <si>
    <t>30分500円</t>
    <rPh sb="2" eb="3">
      <t>フン</t>
    </rPh>
    <rPh sb="6" eb="7">
      <t>エン</t>
    </rPh>
    <phoneticPr fontId="1"/>
  </si>
  <si>
    <t>1回　2000円</t>
    <rPh sb="1" eb="2">
      <t>カイ</t>
    </rPh>
    <rPh sb="7" eb="8">
      <t>エン</t>
    </rPh>
    <phoneticPr fontId="1"/>
  </si>
  <si>
    <t>要相談</t>
    <rPh sb="0" eb="3">
      <t>ヨウソウダン</t>
    </rPh>
    <phoneticPr fontId="1"/>
  </si>
  <si>
    <t>旭川市内に限る</t>
    <rPh sb="0" eb="4">
      <t>アサヒカワシナイ</t>
    </rPh>
    <rPh sb="5" eb="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</si>
</sst>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93" zoomScaleNormal="100" zoomScaleSheetLayoutView="100" workbookViewId="0">
      <selection activeCell="O51" sqref="O5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v>30</v>
      </c>
      <c r="M4" s="458"/>
      <c r="N4" s="455" t="s">
        <v>486</v>
      </c>
      <c r="O4" s="455"/>
      <c r="P4" s="459"/>
    </row>
    <row r="5" spans="1:20" ht="20.100000000000001" customHeight="1">
      <c r="B5" s="438" t="s">
        <v>1</v>
      </c>
      <c r="C5" s="300"/>
      <c r="D5" s="300"/>
      <c r="E5" s="301"/>
      <c r="F5" s="179" t="s">
        <v>2489</v>
      </c>
      <c r="G5" s="316"/>
      <c r="H5" s="316"/>
      <c r="I5" s="316"/>
      <c r="J5" s="316"/>
      <c r="K5" s="316"/>
      <c r="L5" s="316"/>
      <c r="M5" s="316"/>
      <c r="N5" s="316"/>
      <c r="O5" s="316"/>
      <c r="P5" s="316"/>
      <c r="Q5" s="12"/>
    </row>
    <row r="6" spans="1:20" ht="20.100000000000001" customHeight="1">
      <c r="B6" s="438" t="s">
        <v>2</v>
      </c>
      <c r="C6" s="300"/>
      <c r="D6" s="300"/>
      <c r="E6" s="301"/>
      <c r="F6" s="179" t="s">
        <v>2490</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2491</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2492</v>
      </c>
      <c r="K12" s="416"/>
      <c r="L12" s="416"/>
      <c r="M12" s="416"/>
      <c r="N12" s="416"/>
      <c r="O12" s="417"/>
      <c r="P12" s="418"/>
    </row>
    <row r="13" spans="1:20" ht="39" customHeight="1">
      <c r="B13" s="167" t="s">
        <v>5</v>
      </c>
      <c r="C13" s="166"/>
      <c r="D13" s="166"/>
      <c r="E13" s="166"/>
      <c r="F13" s="207" t="s">
        <v>12</v>
      </c>
      <c r="G13" s="218"/>
      <c r="H13" s="464" t="s">
        <v>2494</v>
      </c>
      <c r="I13" s="465"/>
      <c r="J13" s="465"/>
      <c r="K13" s="465"/>
      <c r="L13" s="465"/>
      <c r="M13" s="465"/>
      <c r="N13" s="465"/>
      <c r="O13" s="465"/>
      <c r="P13" s="466"/>
      <c r="S13" s="15" t="str">
        <f>IF(H13="","未記入","")</f>
        <v/>
      </c>
    </row>
    <row r="14" spans="1:20" ht="39" customHeight="1">
      <c r="B14" s="167"/>
      <c r="C14" s="166"/>
      <c r="D14" s="166"/>
      <c r="E14" s="166"/>
      <c r="F14" s="201" t="s">
        <v>2493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2495</v>
      </c>
      <c r="K16" s="90"/>
      <c r="L16" s="90"/>
      <c r="M16" s="90"/>
      <c r="N16" s="90"/>
      <c r="O16" s="90"/>
      <c r="P16" s="91"/>
    </row>
    <row r="17" spans="1:20" ht="20.100000000000001" customHeight="1">
      <c r="B17" s="315" t="s">
        <v>6</v>
      </c>
      <c r="C17" s="218"/>
      <c r="D17" s="218"/>
      <c r="E17" s="236"/>
      <c r="F17" s="34" t="s">
        <v>13</v>
      </c>
      <c r="G17" s="31">
        <v>78</v>
      </c>
      <c r="H17" s="35" t="s">
        <v>487</v>
      </c>
      <c r="I17" s="32">
        <v>8346</v>
      </c>
      <c r="J17" s="287"/>
      <c r="K17" s="288"/>
      <c r="L17" s="288"/>
      <c r="M17" s="288"/>
      <c r="N17" s="288"/>
      <c r="O17" s="288"/>
      <c r="P17" s="289"/>
      <c r="S17" s="15" t="str">
        <f>IF(OR(G17="",I17=""),"未記入","")</f>
        <v/>
      </c>
    </row>
    <row r="18" spans="1:20" ht="57.75" customHeight="1">
      <c r="B18" s="280"/>
      <c r="C18" s="298"/>
      <c r="D18" s="298"/>
      <c r="E18" s="281"/>
      <c r="F18" s="104" t="s">
        <v>2496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2480</v>
      </c>
      <c r="K19" s="35" t="s">
        <v>487</v>
      </c>
      <c r="L19" s="63" t="s">
        <v>2497</v>
      </c>
      <c r="M19" s="35" t="s">
        <v>487</v>
      </c>
      <c r="N19" s="63" t="s">
        <v>2498</v>
      </c>
      <c r="O19" s="288"/>
      <c r="P19" s="289"/>
      <c r="Q19" s="12"/>
    </row>
    <row r="20" spans="1:20" ht="20.100000000000001" customHeight="1">
      <c r="B20" s="343"/>
      <c r="C20" s="344"/>
      <c r="D20" s="344"/>
      <c r="E20" s="345"/>
      <c r="F20" s="166" t="s">
        <v>15</v>
      </c>
      <c r="G20" s="166"/>
      <c r="H20" s="166"/>
      <c r="I20" s="166"/>
      <c r="J20" s="64" t="s">
        <v>2480</v>
      </c>
      <c r="K20" s="35" t="s">
        <v>487</v>
      </c>
      <c r="L20" s="63" t="s">
        <v>2497</v>
      </c>
      <c r="M20" s="35" t="s">
        <v>487</v>
      </c>
      <c r="N20" s="63" t="s">
        <v>2498</v>
      </c>
      <c r="O20" s="288"/>
      <c r="P20" s="289"/>
      <c r="Q20" s="12"/>
    </row>
    <row r="21" spans="1:20" ht="20.100000000000001" customHeight="1">
      <c r="B21" s="343"/>
      <c r="C21" s="344"/>
      <c r="D21" s="344"/>
      <c r="E21" s="345"/>
      <c r="F21" s="396" t="s">
        <v>423</v>
      </c>
      <c r="G21" s="425"/>
      <c r="H21" s="425"/>
      <c r="I21" s="397"/>
      <c r="J21" s="138" t="s">
        <v>2499</v>
      </c>
      <c r="K21" s="93"/>
      <c r="L21" s="93"/>
      <c r="M21" s="35" t="s">
        <v>483</v>
      </c>
      <c r="N21" s="93" t="s">
        <v>2500</v>
      </c>
      <c r="O21" s="93"/>
      <c r="P21" s="139"/>
    </row>
    <row r="22" spans="1:20" ht="20.100000000000001" customHeight="1">
      <c r="B22" s="343"/>
      <c r="C22" s="344"/>
      <c r="D22" s="344"/>
      <c r="E22" s="345"/>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5"/>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2501</v>
      </c>
      <c r="K24" s="178"/>
      <c r="L24" s="178"/>
      <c r="M24" s="178"/>
      <c r="N24" s="178"/>
      <c r="O24" s="138"/>
      <c r="P24" s="179"/>
    </row>
    <row r="25" spans="1:20" ht="20.100000000000001" customHeight="1">
      <c r="B25" s="280"/>
      <c r="C25" s="298"/>
      <c r="D25" s="298"/>
      <c r="E25" s="281"/>
      <c r="F25" s="168" t="s">
        <v>18</v>
      </c>
      <c r="G25" s="168"/>
      <c r="H25" s="166"/>
      <c r="I25" s="166"/>
      <c r="J25" s="178" t="s">
        <v>2502</v>
      </c>
      <c r="K25" s="178"/>
      <c r="L25" s="178"/>
      <c r="M25" s="178"/>
      <c r="N25" s="178"/>
      <c r="O25" s="138"/>
      <c r="P25" s="179"/>
    </row>
    <row r="26" spans="1:20" ht="20.100000000000001" customHeight="1">
      <c r="B26" s="167" t="s">
        <v>9</v>
      </c>
      <c r="C26" s="166"/>
      <c r="D26" s="166"/>
      <c r="E26" s="166"/>
      <c r="F26" s="432">
        <v>2012</v>
      </c>
      <c r="G26" s="433"/>
      <c r="H26" s="35" t="s">
        <v>484</v>
      </c>
      <c r="I26" s="433">
        <v>11</v>
      </c>
      <c r="J26" s="433"/>
      <c r="K26" s="35" t="s">
        <v>485</v>
      </c>
      <c r="L26" s="433">
        <v>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2504</v>
      </c>
      <c r="I31" s="450"/>
      <c r="J31" s="450"/>
      <c r="K31" s="450"/>
      <c r="L31" s="450"/>
      <c r="M31" s="450"/>
      <c r="N31" s="450"/>
      <c r="O31" s="450"/>
      <c r="P31" s="451"/>
      <c r="S31" s="15" t="str">
        <f>IF(H31="","未記入","")</f>
        <v/>
      </c>
    </row>
    <row r="32" spans="1:20" ht="39" customHeight="1">
      <c r="B32" s="280"/>
      <c r="C32" s="298"/>
      <c r="D32" s="298"/>
      <c r="E32" s="281"/>
      <c r="F32" s="201" t="s">
        <v>2503</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78</v>
      </c>
      <c r="H33" s="35" t="s">
        <v>487</v>
      </c>
      <c r="I33" s="32">
        <v>8346</v>
      </c>
      <c r="J33" s="439"/>
      <c r="K33" s="439"/>
      <c r="L33" s="439"/>
      <c r="M33" s="439"/>
      <c r="N33" s="439"/>
      <c r="O33" s="439"/>
      <c r="P33" s="440"/>
      <c r="S33" s="15" t="str">
        <f>IF(OR(G33="",I33=""),"未記入","")</f>
        <v/>
      </c>
    </row>
    <row r="34" spans="2:20" ht="58.5" customHeight="1">
      <c r="B34" s="280"/>
      <c r="C34" s="298"/>
      <c r="D34" s="298"/>
      <c r="E34" s="281"/>
      <c r="F34" s="104" t="s">
        <v>2505</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2506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2507</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2508</v>
      </c>
      <c r="K43" s="35" t="s">
        <v>487</v>
      </c>
      <c r="L43" s="11" t="s">
        <v>2509</v>
      </c>
      <c r="M43" s="35" t="s">
        <v>487</v>
      </c>
      <c r="N43" s="11" t="s">
        <v>2510</v>
      </c>
      <c r="O43" s="288"/>
      <c r="P43" s="289"/>
      <c r="S43" s="15" t="str">
        <f>IF(OR(J43="",L43="",N43=""),"未記入","")</f>
        <v/>
      </c>
    </row>
    <row r="44" spans="2:20" ht="20.100000000000001" customHeight="1">
      <c r="B44" s="167"/>
      <c r="C44" s="166"/>
      <c r="D44" s="166"/>
      <c r="E44" s="166"/>
      <c r="F44" s="166" t="s">
        <v>15</v>
      </c>
      <c r="G44" s="166"/>
      <c r="H44" s="166"/>
      <c r="I44" s="166"/>
      <c r="J44" s="64" t="s">
        <v>2508</v>
      </c>
      <c r="K44" s="35" t="s">
        <v>487</v>
      </c>
      <c r="L44" s="63" t="s">
        <v>2509</v>
      </c>
      <c r="M44" s="35" t="s">
        <v>487</v>
      </c>
      <c r="N44" s="63" t="s">
        <v>2511</v>
      </c>
      <c r="O44" s="288"/>
      <c r="P44" s="289"/>
    </row>
    <row r="45" spans="2:20" ht="20.100000000000001" customHeight="1">
      <c r="B45" s="167"/>
      <c r="C45" s="166"/>
      <c r="D45" s="166"/>
      <c r="E45" s="166"/>
      <c r="F45" s="396" t="s">
        <v>423</v>
      </c>
      <c r="G45" s="425"/>
      <c r="H45" s="425"/>
      <c r="I45" s="397"/>
      <c r="J45" s="138" t="s">
        <v>2499</v>
      </c>
      <c r="K45" s="93"/>
      <c r="L45" s="93"/>
      <c r="M45" s="35" t="s">
        <v>483</v>
      </c>
      <c r="N45" s="93" t="s">
        <v>2500</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2512</v>
      </c>
      <c r="K48" s="178"/>
      <c r="L48" s="178"/>
      <c r="M48" s="178"/>
      <c r="N48" s="178"/>
      <c r="O48" s="138"/>
      <c r="P48" s="179"/>
    </row>
    <row r="49" spans="1:20" ht="20.100000000000001" customHeight="1">
      <c r="B49" s="167"/>
      <c r="C49" s="166"/>
      <c r="D49" s="166"/>
      <c r="E49" s="166"/>
      <c r="F49" s="166" t="s">
        <v>18</v>
      </c>
      <c r="G49" s="166"/>
      <c r="H49" s="166"/>
      <c r="I49" s="166"/>
      <c r="J49" s="178" t="s">
        <v>2513</v>
      </c>
      <c r="K49" s="178"/>
      <c r="L49" s="178"/>
      <c r="M49" s="178"/>
      <c r="N49" s="178"/>
      <c r="O49" s="138"/>
      <c r="P49" s="179"/>
    </row>
    <row r="50" spans="1:20" ht="20.100000000000001" customHeight="1">
      <c r="B50" s="108" t="s">
        <v>28</v>
      </c>
      <c r="C50" s="217"/>
      <c r="D50" s="217"/>
      <c r="E50" s="217"/>
      <c r="F50" s="217"/>
      <c r="G50" s="217"/>
      <c r="H50" s="217"/>
      <c r="I50" s="217"/>
      <c r="J50" s="432">
        <v>2013</v>
      </c>
      <c r="K50" s="433"/>
      <c r="L50" s="35" t="s">
        <v>484</v>
      </c>
      <c r="M50" s="61">
        <v>4</v>
      </c>
      <c r="N50" s="35" t="s">
        <v>485</v>
      </c>
      <c r="O50" s="61">
        <v>17</v>
      </c>
      <c r="P50" s="37" t="s">
        <v>486</v>
      </c>
      <c r="S50" s="15" t="str">
        <f>IF(OR(J50="",M50="",O50=""),"未記入","")</f>
        <v/>
      </c>
    </row>
    <row r="51" spans="1:20" ht="20.100000000000001" customHeight="1" thickBot="1">
      <c r="B51" s="109" t="s">
        <v>29</v>
      </c>
      <c r="C51" s="434"/>
      <c r="D51" s="434"/>
      <c r="E51" s="434"/>
      <c r="F51" s="434"/>
      <c r="G51" s="434"/>
      <c r="H51" s="434"/>
      <c r="I51" s="434"/>
      <c r="J51" s="423">
        <v>2013</v>
      </c>
      <c r="K51" s="424"/>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2514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493.88</v>
      </c>
      <c r="H61" s="193"/>
      <c r="I61" s="193"/>
      <c r="J61" s="193"/>
      <c r="K61" s="431"/>
      <c r="L61" s="370" t="s">
        <v>516</v>
      </c>
      <c r="M61" s="359"/>
      <c r="N61" s="359"/>
      <c r="O61" s="359"/>
      <c r="P61" s="384"/>
    </row>
    <row r="62" spans="1:20" ht="20.100000000000001" customHeight="1">
      <c r="B62" s="167"/>
      <c r="C62" s="166"/>
      <c r="D62" s="207" t="s">
        <v>39</v>
      </c>
      <c r="E62" s="218"/>
      <c r="F62" s="236"/>
      <c r="G62" s="178" t="s">
        <v>2515</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376.47</v>
      </c>
      <c r="L72" s="93"/>
      <c r="M72" s="93"/>
      <c r="N72" s="171" t="s">
        <v>490</v>
      </c>
      <c r="O72" s="171"/>
      <c r="P72" s="197"/>
    </row>
    <row r="73" spans="2:16" ht="20.100000000000001" customHeight="1">
      <c r="B73" s="70"/>
      <c r="C73" s="71"/>
      <c r="D73" s="297"/>
      <c r="E73" s="298"/>
      <c r="F73" s="281"/>
      <c r="G73" s="217" t="s">
        <v>42</v>
      </c>
      <c r="H73" s="217"/>
      <c r="I73" s="217"/>
      <c r="J73" s="217"/>
      <c r="K73" s="138">
        <v>376.47</v>
      </c>
      <c r="L73" s="93"/>
      <c r="M73" s="93"/>
      <c r="N73" s="171" t="s">
        <v>490</v>
      </c>
      <c r="O73" s="171"/>
      <c r="P73" s="197"/>
    </row>
    <row r="74" spans="2:16" ht="20.100000000000001" customHeight="1">
      <c r="B74" s="70"/>
      <c r="C74" s="71"/>
      <c r="D74" s="166" t="s">
        <v>43</v>
      </c>
      <c r="E74" s="166"/>
      <c r="F74" s="166"/>
      <c r="G74" s="178" t="s">
        <v>2517</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2516</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2518</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11.34</v>
      </c>
      <c r="K95" s="50" t="s">
        <v>490</v>
      </c>
      <c r="L95" s="138">
        <v>13</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5</v>
      </c>
      <c r="H105" s="242" t="s">
        <v>492</v>
      </c>
      <c r="I105" s="366" t="s">
        <v>66</v>
      </c>
      <c r="J105" s="366"/>
      <c r="K105" s="366"/>
      <c r="L105" s="366"/>
      <c r="M105" s="366"/>
      <c r="N105" s="138">
        <v>2</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0</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0</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2483</v>
      </c>
      <c r="H113" s="178"/>
      <c r="I113" s="178"/>
      <c r="J113" s="178"/>
      <c r="K113" s="178"/>
      <c r="L113" s="178"/>
      <c r="M113" s="178"/>
      <c r="N113" s="178"/>
      <c r="O113" s="138"/>
      <c r="P113" s="179"/>
    </row>
    <row r="114" spans="2:16" ht="20.100000000000001" customHeight="1">
      <c r="B114" s="419"/>
      <c r="C114" s="420"/>
      <c r="D114" s="117" t="s">
        <v>79</v>
      </c>
      <c r="E114" s="118"/>
      <c r="F114" s="133"/>
      <c r="G114" s="123" t="s">
        <v>2485</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2520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2483</v>
      </c>
      <c r="H117" s="178"/>
      <c r="I117" s="178"/>
      <c r="J117" s="178"/>
      <c r="K117" s="178"/>
      <c r="L117" s="178"/>
      <c r="M117" s="178"/>
      <c r="N117" s="178"/>
      <c r="O117" s="138"/>
      <c r="P117" s="179"/>
    </row>
    <row r="118" spans="2:16" ht="20.100000000000001" customHeight="1">
      <c r="B118" s="134"/>
      <c r="C118" s="135"/>
      <c r="D118" s="110" t="s">
        <v>73</v>
      </c>
      <c r="E118" s="102"/>
      <c r="F118" s="103"/>
      <c r="G118" s="178" t="s">
        <v>2483</v>
      </c>
      <c r="H118" s="178"/>
      <c r="I118" s="178"/>
      <c r="J118" s="178"/>
      <c r="K118" s="178"/>
      <c r="L118" s="178"/>
      <c r="M118" s="178"/>
      <c r="N118" s="178"/>
      <c r="O118" s="138"/>
      <c r="P118" s="179"/>
    </row>
    <row r="119" spans="2:16" ht="20.100000000000001" customHeight="1">
      <c r="B119" s="134"/>
      <c r="C119" s="135"/>
      <c r="D119" s="234" t="s">
        <v>74</v>
      </c>
      <c r="E119" s="273"/>
      <c r="F119" s="235"/>
      <c r="G119" s="178" t="s">
        <v>2483</v>
      </c>
      <c r="H119" s="178"/>
      <c r="I119" s="178"/>
      <c r="J119" s="178"/>
      <c r="K119" s="178"/>
      <c r="L119" s="178"/>
      <c r="M119" s="178"/>
      <c r="N119" s="178"/>
      <c r="O119" s="138"/>
      <c r="P119" s="179"/>
    </row>
    <row r="120" spans="2:16" ht="20.100000000000001" customHeight="1">
      <c r="B120" s="134"/>
      <c r="C120" s="135"/>
      <c r="D120" s="169" t="s">
        <v>75</v>
      </c>
      <c r="E120" s="171"/>
      <c r="F120" s="242"/>
      <c r="G120" s="178" t="s">
        <v>2483</v>
      </c>
      <c r="H120" s="178"/>
      <c r="I120" s="178"/>
      <c r="J120" s="178"/>
      <c r="K120" s="178"/>
      <c r="L120" s="178"/>
      <c r="M120" s="178"/>
      <c r="N120" s="178"/>
      <c r="O120" s="138"/>
      <c r="P120" s="179"/>
    </row>
    <row r="121" spans="2:16" ht="20.100000000000001" customHeight="1">
      <c r="B121" s="134"/>
      <c r="C121" s="135"/>
      <c r="D121" s="169" t="s">
        <v>76</v>
      </c>
      <c r="E121" s="171"/>
      <c r="F121" s="242"/>
      <c r="G121" s="178" t="s">
        <v>2485</v>
      </c>
      <c r="H121" s="178"/>
      <c r="I121" s="178"/>
      <c r="J121" s="178"/>
      <c r="K121" s="178"/>
      <c r="L121" s="178"/>
      <c r="M121" s="178"/>
      <c r="N121" s="178"/>
      <c r="O121" s="138"/>
      <c r="P121" s="179"/>
    </row>
    <row r="122" spans="2:16" ht="20.100000000000001" customHeight="1">
      <c r="B122" s="136"/>
      <c r="C122" s="137"/>
      <c r="D122" s="169" t="s">
        <v>77</v>
      </c>
      <c r="E122" s="171"/>
      <c r="F122" s="242"/>
      <c r="G122" s="178" t="s">
        <v>2485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2521</v>
      </c>
      <c r="H123" s="178"/>
      <c r="I123" s="178"/>
      <c r="J123" s="178"/>
      <c r="K123" s="178"/>
      <c r="L123" s="178"/>
      <c r="M123" s="178"/>
      <c r="N123" s="178"/>
      <c r="O123" s="138"/>
      <c r="P123" s="179"/>
    </row>
    <row r="124" spans="2:16" ht="20.100000000000001" customHeight="1">
      <c r="B124" s="134"/>
      <c r="C124" s="135"/>
      <c r="D124" s="110" t="s">
        <v>446</v>
      </c>
      <c r="E124" s="102"/>
      <c r="F124" s="103"/>
      <c r="G124" s="178" t="s">
        <v>2522</v>
      </c>
      <c r="H124" s="178"/>
      <c r="I124" s="178"/>
      <c r="J124" s="178"/>
      <c r="K124" s="178"/>
      <c r="L124" s="178"/>
      <c r="M124" s="178"/>
      <c r="N124" s="178"/>
      <c r="O124" s="138"/>
      <c r="P124" s="179"/>
    </row>
    <row r="125" spans="2:16" ht="20.100000000000001" customHeight="1">
      <c r="B125" s="134"/>
      <c r="C125" s="135"/>
      <c r="D125" s="234" t="s">
        <v>447</v>
      </c>
      <c r="E125" s="273"/>
      <c r="F125" s="235"/>
      <c r="G125" s="178" t="s">
        <v>2523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2526</v>
      </c>
      <c r="G172" s="359" t="s">
        <v>474</v>
      </c>
      <c r="H172" s="359"/>
      <c r="I172" s="359"/>
      <c r="J172" s="359"/>
      <c r="K172" s="359"/>
      <c r="L172" s="359"/>
      <c r="M172" s="359"/>
      <c r="N172" s="359"/>
      <c r="O172" s="359"/>
      <c r="P172" s="384"/>
    </row>
    <row r="173" spans="2:20" ht="20.100000000000001" customHeight="1">
      <c r="B173" s="167"/>
      <c r="C173" s="166"/>
      <c r="D173" s="166"/>
      <c r="E173" s="166"/>
      <c r="F173" s="14" t="s">
        <v>2526</v>
      </c>
      <c r="G173" s="171" t="s">
        <v>475</v>
      </c>
      <c r="H173" s="171"/>
      <c r="I173" s="171"/>
      <c r="J173" s="171"/>
      <c r="K173" s="171"/>
      <c r="L173" s="171"/>
      <c r="M173" s="171"/>
      <c r="N173" s="171"/>
      <c r="O173" s="171"/>
      <c r="P173" s="197"/>
    </row>
    <row r="174" spans="2:20" ht="20.100000000000001" customHeight="1">
      <c r="B174" s="167"/>
      <c r="C174" s="166"/>
      <c r="D174" s="166"/>
      <c r="E174" s="166"/>
      <c r="F174" s="14" t="s">
        <v>2526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c r="J176" s="105"/>
      <c r="K176" s="105"/>
      <c r="L176" s="105"/>
      <c r="M176" s="105"/>
      <c r="N176" s="105"/>
      <c r="O176" s="106"/>
      <c r="P176" s="107"/>
    </row>
    <row r="177" spans="2:16" ht="39.950000000000003" customHeight="1">
      <c r="B177" s="85"/>
      <c r="C177" s="86"/>
      <c r="D177" s="287"/>
      <c r="E177" s="363"/>
      <c r="F177" s="166" t="s">
        <v>108</v>
      </c>
      <c r="G177" s="166"/>
      <c r="H177" s="166"/>
      <c r="I177" s="104"/>
      <c r="J177" s="105"/>
      <c r="K177" s="105"/>
      <c r="L177" s="105"/>
      <c r="M177" s="105"/>
      <c r="N177" s="105"/>
      <c r="O177" s="106"/>
      <c r="P177" s="107"/>
    </row>
    <row r="178" spans="2:16" ht="39.950000000000003" customHeight="1">
      <c r="B178" s="85"/>
      <c r="C178" s="86"/>
      <c r="D178" s="287"/>
      <c r="E178" s="363"/>
      <c r="F178" s="166" t="s">
        <v>109</v>
      </c>
      <c r="G178" s="166"/>
      <c r="H178" s="166"/>
      <c r="I178" s="104"/>
      <c r="J178" s="105"/>
      <c r="K178" s="105"/>
      <c r="L178" s="105"/>
      <c r="M178" s="105"/>
      <c r="N178" s="105"/>
      <c r="O178" s="106"/>
      <c r="P178" s="107"/>
    </row>
    <row r="179" spans="2:16" ht="39.950000000000003" customHeight="1">
      <c r="B179" s="85"/>
      <c r="C179" s="86"/>
      <c r="D179" s="287"/>
      <c r="E179" s="363"/>
      <c r="F179" s="166" t="s">
        <v>429</v>
      </c>
      <c r="G179" s="166"/>
      <c r="H179" s="166"/>
      <c r="I179" s="104"/>
      <c r="J179" s="105"/>
      <c r="K179" s="105"/>
      <c r="L179" s="105"/>
      <c r="M179" s="105"/>
      <c r="N179" s="105"/>
      <c r="O179" s="106"/>
      <c r="P179" s="107"/>
    </row>
    <row r="180" spans="2:16" ht="39.950000000000003" customHeight="1">
      <c r="B180" s="85"/>
      <c r="C180" s="86"/>
      <c r="D180" s="287"/>
      <c r="E180" s="363"/>
      <c r="F180" s="166" t="s">
        <v>110</v>
      </c>
      <c r="G180" s="166"/>
      <c r="H180" s="166"/>
      <c r="I180" s="104"/>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2485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2485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2483</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2527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2528</v>
      </c>
      <c r="K222" s="173"/>
      <c r="L222" s="173"/>
      <c r="M222" s="173"/>
      <c r="N222" s="173"/>
      <c r="O222" s="173"/>
      <c r="P222" s="174"/>
    </row>
    <row r="223" spans="2:20" ht="20.100000000000001" customHeight="1">
      <c r="B223" s="136"/>
      <c r="C223" s="122"/>
      <c r="D223" s="122"/>
      <c r="E223" s="137"/>
      <c r="F223" s="166" t="s">
        <v>137</v>
      </c>
      <c r="G223" s="166"/>
      <c r="H223" s="166"/>
      <c r="I223" s="166"/>
      <c r="J223" s="138">
        <v>30</v>
      </c>
      <c r="K223" s="93"/>
      <c r="L223" s="93"/>
      <c r="M223" s="93"/>
      <c r="N223" s="171" t="s">
        <v>494</v>
      </c>
      <c r="O223" s="171"/>
      <c r="P223" s="197"/>
    </row>
    <row r="224" spans="2:20" ht="20.100000000000001" customHeight="1">
      <c r="B224" s="382" t="s">
        <v>130</v>
      </c>
      <c r="C224" s="273"/>
      <c r="D224" s="273"/>
      <c r="E224" s="235"/>
      <c r="F224" s="138">
        <v>30</v>
      </c>
      <c r="G224" s="93"/>
      <c r="H224" s="93"/>
      <c r="I224" s="93"/>
      <c r="J224" s="93"/>
      <c r="K224" s="93"/>
      <c r="L224" s="93"/>
      <c r="M224" s="93"/>
      <c r="N224" s="171" t="s">
        <v>494</v>
      </c>
      <c r="O224" s="171"/>
      <c r="P224" s="197"/>
    </row>
    <row r="225" spans="1:20" ht="20.100000000000001" customHeight="1">
      <c r="B225" s="167" t="s">
        <v>131</v>
      </c>
      <c r="C225" s="166"/>
      <c r="D225" s="166"/>
      <c r="E225" s="166"/>
      <c r="F225" s="178" t="s">
        <v>2485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13</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t="str">
        <f>IF(OR($H$238&lt;&gt;"",$K$238&lt;&gt;""),SUM($H$238,$K$238),"")</f>
        <v/>
      </c>
      <c r="F238" s="366"/>
      <c r="G238" s="366"/>
      <c r="H238" s="178"/>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t="str">
        <f>IF(OR($H$241&lt;&gt;"",$K$241&lt;&gt;""),SUM($H$241,$K$241),"")</f>
        <v/>
      </c>
      <c r="F241" s="366"/>
      <c r="G241" s="366"/>
      <c r="H241" s="178"/>
      <c r="I241" s="178"/>
      <c r="J241" s="178"/>
      <c r="K241" s="178"/>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t="str">
        <f>IF(OR($J$259&lt;&gt;"",$M$259&lt;&gt;""),SUM($J$259,$M$259),"")</f>
        <v/>
      </c>
      <c r="H259" s="366"/>
      <c r="I259" s="366"/>
      <c r="J259" s="178"/>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t="str">
        <f>IF(OR($J$261&lt;&gt;"",$M$261&lt;&gt;""),SUM($J$261,$M$261),"")</f>
        <v/>
      </c>
      <c r="H261" s="366"/>
      <c r="I261" s="366"/>
      <c r="J261" s="178"/>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c r="H277" s="47" t="s">
        <v>504</v>
      </c>
      <c r="I277" s="29"/>
      <c r="J277" s="47" t="s">
        <v>505</v>
      </c>
      <c r="K277" s="48" t="s">
        <v>450</v>
      </c>
      <c r="L277" s="29"/>
      <c r="M277" s="47" t="s">
        <v>504</v>
      </c>
      <c r="N277" s="29"/>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2529</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2485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2485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1</v>
      </c>
      <c r="J332" s="178"/>
      <c r="K332" s="178"/>
      <c r="L332" s="178"/>
      <c r="M332" s="138"/>
      <c r="N332" s="93"/>
      <c r="O332" s="93"/>
      <c r="P332" s="139"/>
    </row>
    <row r="333" spans="2:20" ht="20.100000000000001" customHeight="1">
      <c r="B333" s="167"/>
      <c r="C333" s="166"/>
      <c r="D333" s="166"/>
      <c r="E333" s="169" t="s">
        <v>215</v>
      </c>
      <c r="F333" s="171"/>
      <c r="G333" s="171"/>
      <c r="H333" s="242"/>
      <c r="I333" s="138">
        <v>80</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11.34</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101500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27500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45000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10000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9000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v>9000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2535</v>
      </c>
      <c r="H357" s="173"/>
      <c r="I357" s="173"/>
      <c r="J357" s="173"/>
      <c r="K357" s="173"/>
      <c r="L357" s="173"/>
      <c r="M357" s="173"/>
      <c r="N357" s="173"/>
      <c r="O357" s="173"/>
      <c r="P357" s="174"/>
    </row>
    <row r="358" spans="2:20" ht="60" customHeight="1">
      <c r="B358" s="296" t="s">
        <v>221</v>
      </c>
      <c r="C358" s="171"/>
      <c r="D358" s="171"/>
      <c r="E358" s="171"/>
      <c r="F358" s="242"/>
      <c r="G358" s="172" t="s">
        <v>2536</v>
      </c>
      <c r="H358" s="173"/>
      <c r="I358" s="173"/>
      <c r="J358" s="173"/>
      <c r="K358" s="173"/>
      <c r="L358" s="173"/>
      <c r="M358" s="173"/>
      <c r="N358" s="173"/>
      <c r="O358" s="173"/>
      <c r="P358" s="174"/>
    </row>
    <row r="359" spans="2:20" ht="60" customHeight="1">
      <c r="B359" s="296" t="s">
        <v>224</v>
      </c>
      <c r="C359" s="171"/>
      <c r="D359" s="171"/>
      <c r="E359" s="171"/>
      <c r="F359" s="242"/>
      <c r="G359" s="172" t="s">
        <v>2534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0</v>
      </c>
      <c r="I387" s="193"/>
      <c r="J387" s="193"/>
      <c r="K387" s="193"/>
      <c r="L387" s="193"/>
      <c r="M387" s="193"/>
      <c r="N387" s="193"/>
      <c r="O387" s="193"/>
      <c r="P387" s="49" t="s">
        <v>495</v>
      </c>
    </row>
    <row r="388" spans="1:20" ht="20.100000000000001" customHeight="1">
      <c r="B388" s="280"/>
      <c r="C388" s="281"/>
      <c r="D388" s="166" t="s">
        <v>250</v>
      </c>
      <c r="E388" s="166"/>
      <c r="F388" s="166"/>
      <c r="G388" s="166"/>
      <c r="H388" s="138">
        <v>10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2</v>
      </c>
      <c r="I391" s="93"/>
      <c r="J391" s="93"/>
      <c r="K391" s="93"/>
      <c r="L391" s="93"/>
      <c r="M391" s="93"/>
      <c r="N391" s="93"/>
      <c r="O391" s="93"/>
      <c r="P391" s="37" t="s">
        <v>497</v>
      </c>
    </row>
    <row r="392" spans="1:20" ht="20.100000000000001" customHeight="1">
      <c r="B392" s="167"/>
      <c r="C392" s="166"/>
      <c r="D392" s="166" t="s">
        <v>254</v>
      </c>
      <c r="E392" s="166"/>
      <c r="F392" s="166"/>
      <c r="G392" s="166"/>
      <c r="H392" s="138">
        <v>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2</v>
      </c>
      <c r="I396" s="93"/>
      <c r="J396" s="93"/>
      <c r="K396" s="93"/>
      <c r="L396" s="93"/>
      <c r="M396" s="93"/>
      <c r="N396" s="93"/>
      <c r="O396" s="93"/>
      <c r="P396" s="37" t="s">
        <v>497</v>
      </c>
    </row>
    <row r="397" spans="1:20" ht="20.100000000000001" customHeight="1">
      <c r="B397" s="265"/>
      <c r="C397" s="266"/>
      <c r="D397" s="166" t="s">
        <v>259</v>
      </c>
      <c r="E397" s="166"/>
      <c r="F397" s="166"/>
      <c r="G397" s="166"/>
      <c r="H397" s="138">
        <v>5</v>
      </c>
      <c r="I397" s="93"/>
      <c r="J397" s="93"/>
      <c r="K397" s="93"/>
      <c r="L397" s="93"/>
      <c r="M397" s="93"/>
      <c r="N397" s="93"/>
      <c r="O397" s="93"/>
      <c r="P397" s="37" t="s">
        <v>497</v>
      </c>
    </row>
    <row r="398" spans="1:20" ht="20.100000000000001" customHeight="1">
      <c r="B398" s="265"/>
      <c r="C398" s="266"/>
      <c r="D398" s="166" t="s">
        <v>260</v>
      </c>
      <c r="E398" s="166"/>
      <c r="F398" s="166"/>
      <c r="G398" s="166"/>
      <c r="H398" s="138">
        <v>2</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5</v>
      </c>
      <c r="I402" s="93"/>
      <c r="J402" s="93"/>
      <c r="K402" s="93"/>
      <c r="L402" s="93"/>
      <c r="M402" s="93"/>
      <c r="N402" s="93"/>
      <c r="O402" s="93"/>
      <c r="P402" s="37" t="s">
        <v>497</v>
      </c>
    </row>
    <row r="403" spans="2:20" ht="20.100000000000001" customHeight="1">
      <c r="B403" s="167"/>
      <c r="C403" s="166"/>
      <c r="D403" s="166" t="s">
        <v>265</v>
      </c>
      <c r="E403" s="166"/>
      <c r="F403" s="166"/>
      <c r="G403" s="166"/>
      <c r="H403" s="138">
        <v>0</v>
      </c>
      <c r="I403" s="93"/>
      <c r="J403" s="93"/>
      <c r="K403" s="93"/>
      <c r="L403" s="93"/>
      <c r="M403" s="93"/>
      <c r="N403" s="93"/>
      <c r="O403" s="93"/>
      <c r="P403" s="37" t="s">
        <v>497</v>
      </c>
    </row>
    <row r="404" spans="2:20" ht="20.100000000000001" customHeight="1">
      <c r="B404" s="167"/>
      <c r="C404" s="166"/>
      <c r="D404" s="166" t="s">
        <v>266</v>
      </c>
      <c r="E404" s="166"/>
      <c r="F404" s="166"/>
      <c r="G404" s="166"/>
      <c r="H404" s="138">
        <v>3</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84.4</v>
      </c>
      <c r="I409" s="193"/>
      <c r="J409" s="193"/>
      <c r="K409" s="193"/>
      <c r="L409" s="193"/>
      <c r="M409" s="193"/>
      <c r="N409" s="193"/>
      <c r="O409" s="193"/>
      <c r="P409" s="49" t="s">
        <v>503</v>
      </c>
    </row>
    <row r="410" spans="2:20" ht="20.100000000000001" customHeight="1">
      <c r="B410" s="167" t="s">
        <v>271</v>
      </c>
      <c r="C410" s="166"/>
      <c r="D410" s="166"/>
      <c r="E410" s="166"/>
      <c r="F410" s="166"/>
      <c r="G410" s="166"/>
      <c r="H410" s="138">
        <v>10</v>
      </c>
      <c r="I410" s="93"/>
      <c r="J410" s="93"/>
      <c r="K410" s="93"/>
      <c r="L410" s="93"/>
      <c r="M410" s="93"/>
      <c r="N410" s="93"/>
      <c r="O410" s="93"/>
      <c r="P410" s="37" t="s">
        <v>495</v>
      </c>
    </row>
    <row r="411" spans="2:20" ht="20.100000000000001" customHeight="1">
      <c r="B411" s="167" t="s">
        <v>272</v>
      </c>
      <c r="C411" s="166"/>
      <c r="D411" s="166"/>
      <c r="E411" s="166"/>
      <c r="F411" s="166"/>
      <c r="G411" s="166"/>
      <c r="H411" s="138">
        <v>77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7</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2478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2479</v>
      </c>
      <c r="I431" s="173"/>
      <c r="J431" s="173"/>
      <c r="K431" s="173"/>
      <c r="L431" s="173"/>
      <c r="M431" s="173"/>
      <c r="N431" s="173"/>
      <c r="O431" s="173"/>
      <c r="P431" s="174"/>
    </row>
    <row r="432" spans="1:20" ht="20.100000000000001" customHeight="1">
      <c r="B432" s="248"/>
      <c r="C432" s="169" t="s">
        <v>14</v>
      </c>
      <c r="D432" s="171"/>
      <c r="E432" s="171"/>
      <c r="F432" s="171"/>
      <c r="G432" s="242"/>
      <c r="H432" s="89" t="s">
        <v>2480</v>
      </c>
      <c r="I432" s="90"/>
      <c r="J432" s="35" t="s">
        <v>487</v>
      </c>
      <c r="K432" s="90" t="s">
        <v>2481</v>
      </c>
      <c r="L432" s="90"/>
      <c r="M432" s="35" t="s">
        <v>487</v>
      </c>
      <c r="N432" s="90" t="s">
        <v>2482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2483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2484</v>
      </c>
      <c r="M469" s="105"/>
      <c r="N469" s="105"/>
      <c r="O469" s="106"/>
      <c r="P469" s="107"/>
    </row>
    <row r="470" spans="2:20" ht="20.100000000000001" customHeight="1">
      <c r="B470" s="132" t="s">
        <v>292</v>
      </c>
      <c r="C470" s="118"/>
      <c r="D470" s="118"/>
      <c r="E470" s="118"/>
      <c r="F470" s="118"/>
      <c r="G470" s="133"/>
      <c r="H470" s="178" t="s">
        <v>2483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2486</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2485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2485</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2487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2487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2488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2488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2488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2483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2485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2483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2485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2485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2538</v>
      </c>
      <c r="K4" s="473"/>
      <c r="L4" s="473"/>
      <c r="M4" s="472" t="s">
        <v>2505</v>
      </c>
      <c r="N4" s="473"/>
      <c r="O4" s="473"/>
      <c r="P4" s="473"/>
      <c r="Q4" s="473"/>
      <c r="R4" s="65" t="s">
        <v>2526</v>
      </c>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2" zoomScaleNormal="85" zoomScaleSheetLayoutView="100" workbookViewId="0">
      <selection activeCell="V20" sqref="V20:X2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2485</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2483</v>
      </c>
      <c r="Q7" s="514"/>
      <c r="R7" s="514"/>
      <c r="S7" s="514"/>
      <c r="T7" s="514"/>
      <c r="U7" s="515"/>
      <c r="V7" s="554" t="s">
        <v>2526</v>
      </c>
      <c r="W7" s="554"/>
      <c r="X7" s="554"/>
      <c r="Y7" s="554" t="s">
        <v>2526</v>
      </c>
      <c r="Z7" s="554"/>
      <c r="AA7" s="554"/>
      <c r="AB7" s="552"/>
      <c r="AC7" s="553"/>
      <c r="AD7" s="553"/>
      <c r="AE7" s="552" t="s">
        <v>2539</v>
      </c>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2483</v>
      </c>
      <c r="Q8" s="517"/>
      <c r="R8" s="517"/>
      <c r="S8" s="517"/>
      <c r="T8" s="517"/>
      <c r="U8" s="518"/>
      <c r="V8" s="512" t="s">
        <v>2526</v>
      </c>
      <c r="W8" s="512"/>
      <c r="X8" s="512"/>
      <c r="Y8" s="512"/>
      <c r="Z8" s="512"/>
      <c r="AA8" s="512"/>
      <c r="AB8" s="546"/>
      <c r="AC8" s="547"/>
      <c r="AD8" s="547"/>
      <c r="AE8" s="546" t="s">
        <v>2540</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2485</v>
      </c>
      <c r="Q9" s="517"/>
      <c r="R9" s="517"/>
      <c r="S9" s="517"/>
      <c r="T9" s="517"/>
      <c r="U9" s="518"/>
      <c r="V9" s="512"/>
      <c r="W9" s="512"/>
      <c r="X9" s="512"/>
      <c r="Y9" s="512"/>
      <c r="Z9" s="512"/>
      <c r="AA9" s="512"/>
      <c r="AB9" s="546"/>
      <c r="AC9" s="547"/>
      <c r="AD9" s="547"/>
      <c r="AE9" s="546" t="s">
        <v>2541</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2483</v>
      </c>
      <c r="Q10" s="517"/>
      <c r="R10" s="517"/>
      <c r="S10" s="517"/>
      <c r="T10" s="517"/>
      <c r="U10" s="518"/>
      <c r="V10" s="512" t="s">
        <v>2526</v>
      </c>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2485</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2483</v>
      </c>
      <c r="Q12" s="517"/>
      <c r="R12" s="517"/>
      <c r="S12" s="517"/>
      <c r="T12" s="517"/>
      <c r="U12" s="518"/>
      <c r="V12" s="512" t="s">
        <v>2526</v>
      </c>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2485</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2483</v>
      </c>
      <c r="Q14" s="520"/>
      <c r="R14" s="520"/>
      <c r="S14" s="520"/>
      <c r="T14" s="520"/>
      <c r="U14" s="521"/>
      <c r="V14" s="549"/>
      <c r="W14" s="549"/>
      <c r="X14" s="549"/>
      <c r="Y14" s="549" t="s">
        <v>2526</v>
      </c>
      <c r="Z14" s="549"/>
      <c r="AA14" s="549"/>
      <c r="AB14" s="555" t="s">
        <v>2542</v>
      </c>
      <c r="AC14" s="556"/>
      <c r="AD14" s="556"/>
      <c r="AE14" s="253" t="s">
        <v>2546</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2483</v>
      </c>
      <c r="Q16" s="514"/>
      <c r="R16" s="514"/>
      <c r="S16" s="514"/>
      <c r="T16" s="514"/>
      <c r="U16" s="515"/>
      <c r="V16" s="554" t="s">
        <v>2526</v>
      </c>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2483</v>
      </c>
      <c r="Q17" s="517"/>
      <c r="R17" s="517"/>
      <c r="S17" s="517"/>
      <c r="T17" s="517"/>
      <c r="U17" s="518"/>
      <c r="V17" s="512" t="s">
        <v>2526</v>
      </c>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2483</v>
      </c>
      <c r="Q18" s="517"/>
      <c r="R18" s="517"/>
      <c r="S18" s="517"/>
      <c r="T18" s="517"/>
      <c r="U18" s="518"/>
      <c r="V18" s="512" t="s">
        <v>2526</v>
      </c>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2483</v>
      </c>
      <c r="Q19" s="517"/>
      <c r="R19" s="517"/>
      <c r="S19" s="517"/>
      <c r="T19" s="517"/>
      <c r="U19" s="518"/>
      <c r="V19" s="512" t="s">
        <v>2526</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2483</v>
      </c>
      <c r="Q20" s="517"/>
      <c r="R20" s="517"/>
      <c r="S20" s="517"/>
      <c r="T20" s="517"/>
      <c r="U20" s="518"/>
      <c r="V20" s="512" t="s">
        <v>2526</v>
      </c>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2483</v>
      </c>
      <c r="Q21" s="517"/>
      <c r="R21" s="517"/>
      <c r="S21" s="517"/>
      <c r="T21" s="517"/>
      <c r="U21" s="518"/>
      <c r="V21" s="512" t="s">
        <v>2526</v>
      </c>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2485</v>
      </c>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2483</v>
      </c>
      <c r="Q23" s="517"/>
      <c r="R23" s="517"/>
      <c r="S23" s="517"/>
      <c r="T23" s="517"/>
      <c r="U23" s="518"/>
      <c r="V23" s="512"/>
      <c r="W23" s="512"/>
      <c r="X23" s="512"/>
      <c r="Y23" s="512" t="s">
        <v>2526</v>
      </c>
      <c r="Z23" s="512"/>
      <c r="AA23" s="512"/>
      <c r="AB23" s="546" t="s">
        <v>2543</v>
      </c>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2485</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2485</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2485</v>
      </c>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2483</v>
      </c>
      <c r="Q28" s="517"/>
      <c r="R28" s="517"/>
      <c r="S28" s="517"/>
      <c r="T28" s="517"/>
      <c r="U28" s="518"/>
      <c r="V28" s="512" t="s">
        <v>2526</v>
      </c>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2485</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2485</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2483</v>
      </c>
      <c r="Q31" s="520"/>
      <c r="R31" s="520"/>
      <c r="S31" s="520"/>
      <c r="T31" s="520"/>
      <c r="U31" s="521"/>
      <c r="V31" s="549" t="s">
        <v>2526</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2483</v>
      </c>
      <c r="Q33" s="514"/>
      <c r="R33" s="514"/>
      <c r="S33" s="514"/>
      <c r="T33" s="514"/>
      <c r="U33" s="515"/>
      <c r="V33" s="554"/>
      <c r="W33" s="554"/>
      <c r="X33" s="554"/>
      <c r="Y33" s="554" t="s">
        <v>2526</v>
      </c>
      <c r="Z33" s="554"/>
      <c r="AA33" s="554"/>
      <c r="AB33" s="552" t="s">
        <v>2544</v>
      </c>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2485</v>
      </c>
      <c r="Q34" s="517"/>
      <c r="R34" s="517"/>
      <c r="S34" s="517"/>
      <c r="T34" s="517"/>
      <c r="U34" s="518"/>
      <c r="V34" s="512"/>
      <c r="W34" s="512"/>
      <c r="X34" s="512"/>
      <c r="Y34" s="512"/>
      <c r="Z34" s="512"/>
      <c r="AA34" s="512"/>
      <c r="AB34" s="546"/>
      <c r="AC34" s="547"/>
      <c r="AD34" s="547"/>
      <c r="AE34" s="546" t="s">
        <v>2545</v>
      </c>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2485</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MWM01</dc:creator>
  <cp:lastModifiedBy>MWM01</cp:lastModifiedBy>
  <cp:lastPrinted>2021-03-04T10:23:32Z</cp:lastPrinted>
  <dcterms:created xsi:type="dcterms:W3CDTF">2020-12-23T05:28:24Z</dcterms:created>
  <dcterms:modified xsi:type="dcterms:W3CDTF">2023-08-30T11:46:33Z</dcterms:modified>
</cp:coreProperties>
</file>