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91" activeTab="1"/>
  </bookViews>
  <sheets>
    <sheet name="※記入例" sheetId="1" r:id="rId1"/>
    <sheet name="総括表１" sheetId="2" r:id="rId2"/>
    <sheet name="エイズ" sheetId="3" r:id="rId3"/>
    <sheet name="感染症指定" sheetId="4" r:id="rId4"/>
    <sheet name="感染症外来" sheetId="5" r:id="rId5"/>
    <sheet name="結核モデル" sheetId="6" r:id="rId6"/>
    <sheet name="結研" sheetId="7" r:id="rId7"/>
    <sheet name="新型インフル" sheetId="8" r:id="rId8"/>
  </sheets>
  <definedNames>
    <definedName name="_xlnm.Print_Area" localSheetId="0">'※記入例'!$A$1:$S$23</definedName>
    <definedName name="_xlnm.Print_Titles" localSheetId="0">'※記入例'!$1:$7</definedName>
    <definedName name="_xlnm.Print_Titles" localSheetId="2">'エイズ'!$1:$7</definedName>
    <definedName name="_xlnm.Print_Titles" localSheetId="4">'感染症外来'!$1:$7</definedName>
    <definedName name="_xlnm.Print_Titles" localSheetId="3">'感染症指定'!$1:$7</definedName>
    <definedName name="_xlnm.Print_Titles" localSheetId="5">'結核モデル'!$1:$7</definedName>
    <definedName name="_xlnm.Print_Titles" localSheetId="6">'結研'!$1:$7</definedName>
    <definedName name="_xlnm.Print_Titles" localSheetId="7">'新型インフル'!$1:$7</definedName>
  </definedNames>
  <calcPr fullCalcOnLoad="1"/>
</workbook>
</file>

<file path=xl/comments1.xml><?xml version="1.0" encoding="utf-8"?>
<comments xmlns="http://schemas.openxmlformats.org/spreadsheetml/2006/main">
  <authors>
    <author>高橋 和那(takahashi-kazuna)</author>
  </authors>
  <commentList>
    <comment ref="A3" authorId="0">
      <text>
        <r>
          <rPr>
            <sz val="9"/>
            <rFont val="MS P ゴシック"/>
            <family val="3"/>
          </rPr>
          <t>新規事業は「新」、継続事業は「継」を記載</t>
        </r>
      </text>
    </comment>
    <comment ref="B3" authorId="0">
      <text>
        <r>
          <rPr>
            <sz val="9"/>
            <rFont val="MS P ゴシック"/>
            <family val="3"/>
          </rPr>
          <t>施設が所在する都道府県を記載</t>
        </r>
      </text>
    </comment>
    <comment ref="C3" authorId="0">
      <text>
        <r>
          <rPr>
            <sz val="9"/>
            <rFont val="MS P ゴシック"/>
            <family val="3"/>
          </rPr>
          <t>施設が所在する市町村を記載</t>
        </r>
      </text>
    </comment>
    <comment ref="D3" authorId="0">
      <text>
        <r>
          <rPr>
            <sz val="9"/>
            <rFont val="MS P ゴシック"/>
            <family val="3"/>
          </rPr>
          <t>施設の正式名称を記載</t>
        </r>
      </text>
    </comment>
    <comment ref="E3" authorId="0">
      <text>
        <r>
          <rPr>
            <sz val="9"/>
            <rFont val="MS P ゴシック"/>
            <family val="3"/>
          </rPr>
          <t>補助事業者の正式名称を記載。間接補助事業については【】にて間接補助事業者の正式名称を記載</t>
        </r>
      </text>
    </comment>
    <comment ref="H3" authorId="0">
      <text>
        <r>
          <rPr>
            <sz val="9"/>
            <rFont val="MS P ゴシック"/>
            <family val="3"/>
          </rPr>
          <t>補助対象部分の事業費を記載。複数年計画の場合には、上段に補助対象部分全体の事業費を記載し、下段に（）書きで当該年度の事業費を記載</t>
        </r>
      </text>
    </comment>
    <comment ref="Q3" authorId="0">
      <text>
        <r>
          <rPr>
            <sz val="9"/>
            <rFont val="MS P ゴシック"/>
            <family val="3"/>
          </rPr>
          <t>国庫補助事業における補助率を記載</t>
        </r>
      </text>
    </comment>
    <comment ref="R3" authorId="0">
      <text>
        <r>
          <rPr>
            <sz val="9"/>
            <rFont val="MS P ゴシック"/>
            <family val="3"/>
          </rPr>
          <t>当該年度の国庫補助額を記載</t>
        </r>
      </text>
    </comment>
    <comment ref="S3" authorId="0">
      <text>
        <r>
          <rPr>
            <sz val="9"/>
            <rFont val="MS P ゴシック"/>
            <family val="3"/>
          </rPr>
          <t>複数年計画の場合は年度毎進捗率を記載</t>
        </r>
      </text>
    </comment>
    <comment ref="F4" authorId="0">
      <text>
        <r>
          <rPr>
            <sz val="9"/>
            <rFont val="MS P ゴシック"/>
            <family val="3"/>
          </rPr>
          <t>構造別を記載</t>
        </r>
      </text>
    </comment>
    <comment ref="G4" authorId="0">
      <text>
        <r>
          <rPr>
            <sz val="9"/>
            <rFont val="MS P ゴシック"/>
            <family val="3"/>
          </rPr>
          <t>新設、増設、改築、改造等の別を記載</t>
        </r>
      </text>
    </comment>
    <comment ref="N4" authorId="0">
      <text>
        <r>
          <rPr>
            <sz val="9"/>
            <rFont val="MS P ゴシック"/>
            <family val="3"/>
          </rPr>
          <t>交付要綱別表１の基準単価がある場合に記載（実単価の方が低ければ実単価を記載）</t>
        </r>
      </text>
    </comment>
    <comment ref="O4" authorId="0">
      <text>
        <r>
          <rPr>
            <sz val="9"/>
            <rFont val="MS P ゴシック"/>
            <family val="3"/>
          </rPr>
          <t>自治体が実施する補助事業（間接補助事業）において補助率等を設けている場合等に補助事業者の負担割合を記載（国庫補助事業の補助率は「補助率」欄（I）に記載し本欄には記載しない）</t>
        </r>
      </text>
    </comment>
    <comment ref="P4" authorId="0">
      <text>
        <r>
          <rPr>
            <sz val="9"/>
            <rFont val="MS P ゴシック"/>
            <family val="3"/>
          </rPr>
          <t>当該年度の国庫補助基本額を記載</t>
        </r>
      </text>
    </comment>
    <comment ref="I5" authorId="0">
      <text>
        <r>
          <rPr>
            <sz val="9"/>
            <rFont val="MS P ゴシック"/>
            <family val="3"/>
          </rPr>
          <t>整備対象の病床数や定員を記載（なければ空欄）</t>
        </r>
      </text>
    </comment>
    <comment ref="J5" authorId="0">
      <text>
        <r>
          <rPr>
            <sz val="9"/>
            <rFont val="MS P ゴシック"/>
            <family val="3"/>
          </rPr>
          <t>交付要綱別表２の基準面積がある場合に記載</t>
        </r>
      </text>
    </comment>
    <comment ref="K5" authorId="0">
      <text>
        <r>
          <rPr>
            <sz val="9"/>
            <rFont val="MS P ゴシック"/>
            <family val="3"/>
          </rPr>
          <t>以下の場合に記載
・基準面積がある場合（比較すべき実面積を記載）
・基準額算出において整備対象面積を用いる場合</t>
        </r>
      </text>
    </comment>
    <comment ref="L5" authorId="0">
      <text>
        <r>
          <rPr>
            <sz val="9"/>
            <rFont val="MS P ゴシック"/>
            <family val="3"/>
          </rPr>
          <t>当該年度の進捗率を記載（単年度計画であれば100％）</t>
        </r>
      </text>
    </comment>
    <comment ref="M5" authorId="0">
      <text>
        <r>
          <rPr>
            <sz val="9"/>
            <rFont val="MS P ゴシック"/>
            <family val="3"/>
          </rPr>
          <t>基準面積がある場合に計算式に則り記載</t>
        </r>
      </text>
    </comment>
    <comment ref="I9" authorId="0">
      <text>
        <r>
          <rPr>
            <sz val="9"/>
            <rFont val="MS P ゴシック"/>
            <family val="3"/>
          </rPr>
          <t>国庫補助基本額の算出方法を記載（交付要綱５に則って算出すること）</t>
        </r>
      </text>
    </comment>
    <comment ref="F10" authorId="0">
      <text>
        <r>
          <rPr>
            <sz val="9"/>
            <rFont val="MS P ゴシック"/>
            <family val="3"/>
          </rPr>
          <t>事業の概要（必要性、内容等）を簡潔に記載</t>
        </r>
      </text>
    </comment>
    <comment ref="H17" authorId="0">
      <text>
        <r>
          <rPr>
            <sz val="9"/>
            <rFont val="MS P ゴシック"/>
            <family val="3"/>
          </rPr>
          <t>１つの事業で基準額の算出方法が異なる（基準面積・単価が異なる）整備を行う場合は、算出方法ごとに行を分けて記載</t>
        </r>
      </text>
    </comment>
  </commentList>
</comments>
</file>

<file path=xl/sharedStrings.xml><?xml version="1.0" encoding="utf-8"?>
<sst xmlns="http://schemas.openxmlformats.org/spreadsheetml/2006/main" count="594" uniqueCount="150">
  <si>
    <t>構    造    別</t>
  </si>
  <si>
    <t>国　庫　補　助　基　本　額</t>
  </si>
  <si>
    <t>補</t>
  </si>
  <si>
    <t>施設の</t>
  </si>
  <si>
    <t>補助事業者</t>
  </si>
  <si>
    <t>鉄筋・木造</t>
  </si>
  <si>
    <t>新設・増設</t>
  </si>
  <si>
    <t>面　　　　　積</t>
  </si>
  <si>
    <t>負担</t>
  </si>
  <si>
    <t>助</t>
  </si>
  <si>
    <t>国庫補助額</t>
  </si>
  <si>
    <t>所在地</t>
  </si>
  <si>
    <t>施設名</t>
  </si>
  <si>
    <t>【間接補助事業者】</t>
  </si>
  <si>
    <t>ブロック別</t>
  </si>
  <si>
    <t>改築別</t>
  </si>
  <si>
    <t>病床等</t>
  </si>
  <si>
    <t>基準面積</t>
  </si>
  <si>
    <t>実面積</t>
  </si>
  <si>
    <t>出来高</t>
  </si>
  <si>
    <t>面積</t>
  </si>
  <si>
    <t>単価</t>
  </si>
  <si>
    <t>割合</t>
  </si>
  <si>
    <t>金額</t>
  </si>
  <si>
    <t>率</t>
  </si>
  <si>
    <t>市町村名</t>
  </si>
  <si>
    <t>a</t>
  </si>
  <si>
    <t>b</t>
  </si>
  <si>
    <t>c</t>
  </si>
  <si>
    <t>d</t>
  </si>
  <si>
    <t>e=a*       min(b,c)*d</t>
  </si>
  <si>
    <t>f</t>
  </si>
  <si>
    <t>g</t>
  </si>
  <si>
    <t>I</t>
  </si>
  <si>
    <t>j=h*I</t>
  </si>
  <si>
    <t>円</t>
  </si>
  <si>
    <t>床(人)</t>
  </si>
  <si>
    <t>㎡</t>
  </si>
  <si>
    <t>％</t>
  </si>
  <si>
    <t>千円</t>
  </si>
  <si>
    <t>－</t>
  </si>
  <si>
    <t>-</t>
  </si>
  <si>
    <t>備 考</t>
  </si>
  <si>
    <t>新・継</t>
  </si>
  <si>
    <t>都道府県</t>
  </si>
  <si>
    <t>計</t>
  </si>
  <si>
    <t>　　　　　　　　　　　　 　（単位：千円）</t>
  </si>
  <si>
    <t>区　　　　　分</t>
  </si>
  <si>
    <t>実　　　　績</t>
  </si>
  <si>
    <t>執行</t>
  </si>
  <si>
    <t>今　回　実　施　計　画</t>
  </si>
  <si>
    <t>累　　計　　額</t>
  </si>
  <si>
    <t>補助根拠・補助先・創設年度</t>
  </si>
  <si>
    <t>件　数</t>
  </si>
  <si>
    <t>残額</t>
  </si>
  <si>
    <t>予算現額</t>
  </si>
  <si>
    <t>変　更　分</t>
  </si>
  <si>
    <t>合　　　　計</t>
  </si>
  <si>
    <t>原爆医療施設</t>
  </si>
  <si>
    <t>予算補助､広島県市･長崎県市</t>
  </si>
  <si>
    <t>原爆被爆者保健福祉施設</t>
  </si>
  <si>
    <t>放射線影響研究所</t>
  </si>
  <si>
    <t>予算補助､（公財)放射線影響研究所</t>
  </si>
  <si>
    <t>農村検診センター</t>
  </si>
  <si>
    <t>予算補助､都道府県</t>
  </si>
  <si>
    <t>小児がん拠点病院</t>
  </si>
  <si>
    <t>平17</t>
  </si>
  <si>
    <t>エイズ治療拠点病院</t>
  </si>
  <si>
    <t>予算補助､地方公共団体･非営利法人等</t>
  </si>
  <si>
    <t>平 6</t>
  </si>
  <si>
    <t>ＨＩＶ検査・相談室</t>
  </si>
  <si>
    <t>平23</t>
  </si>
  <si>
    <t>難病相談・支援センター</t>
  </si>
  <si>
    <t>平15</t>
  </si>
  <si>
    <t>感染症指定医療機関</t>
  </si>
  <si>
    <t>平11</t>
  </si>
  <si>
    <t>感染症外来協力医療機関</t>
  </si>
  <si>
    <t>予算補助、都道府県</t>
  </si>
  <si>
    <t>平16</t>
  </si>
  <si>
    <t>結核患者収容モデル病室</t>
  </si>
  <si>
    <t>平 4</t>
  </si>
  <si>
    <t>結核研究所</t>
  </si>
  <si>
    <t>予算補助、(公財)結核予防会</t>
  </si>
  <si>
    <t>平10</t>
  </si>
  <si>
    <t>多剤耐性結核専門医療機関</t>
  </si>
  <si>
    <t>平11</t>
  </si>
  <si>
    <t>平21</t>
  </si>
  <si>
    <t>健康局計</t>
  </si>
  <si>
    <t>医薬分業推進支援センター</t>
  </si>
  <si>
    <t>食肉衛生検査所</t>
  </si>
  <si>
    <t>予算補助､都道府県･政令市</t>
  </si>
  <si>
    <t>昭58</t>
  </si>
  <si>
    <t>精神保健福祉センター</t>
  </si>
  <si>
    <t>法律補助､都道府県･指定都市</t>
  </si>
  <si>
    <t>法律補助､地方公共団体･非営利法人等</t>
  </si>
  <si>
    <t>精神科デイ・ケア施設</t>
  </si>
  <si>
    <t>精神科救急医療センター</t>
  </si>
  <si>
    <t>予算補助、都道府県、指定都市、公的医療機関等</t>
  </si>
  <si>
    <t>障害保健福祉部計</t>
  </si>
  <si>
    <t xml:space="preserve"> 合　　　　   計</t>
  </si>
  <si>
    <t>保健衛生施設等施設整備費整備計画内訳（総括表）</t>
  </si>
  <si>
    <t>精神科病院</t>
  </si>
  <si>
    <t>昭56</t>
  </si>
  <si>
    <t>昭54</t>
  </si>
  <si>
    <t>平 7</t>
  </si>
  <si>
    <t>昭53</t>
  </si>
  <si>
    <t>平24</t>
  </si>
  <si>
    <t>予算補助､小児がん拠点病院</t>
  </si>
  <si>
    <t>法律補助、地方公共団体・民間法人</t>
  </si>
  <si>
    <t>昭63</t>
  </si>
  <si>
    <t>※件数の（　）は前年度からの継続事業（再掲）</t>
  </si>
  <si>
    <t>予算現額</t>
  </si>
  <si>
    <t>既 実 施 計 画
（地方繰越分を含む）</t>
  </si>
  <si>
    <t>保健衛生施設整備費実施計画内訳（エイズ治療拠点病院）</t>
  </si>
  <si>
    <t>保健衛生施設整備費実施計画内訳（感染症指定医療機関）</t>
  </si>
  <si>
    <t>保健衛生施設整備費実施計画内訳（感染症外来協力医療機関）</t>
  </si>
  <si>
    <t>保健衛生施設整備費実施計画内訳（結核患者収容モデル病室）</t>
  </si>
  <si>
    <t>保健衛生施設整備費実施計画内訳（結核研究所）</t>
  </si>
  <si>
    <t>事業費</t>
  </si>
  <si>
    <t>事業費</t>
  </si>
  <si>
    <t>医薬・生活衛生局計</t>
  </si>
  <si>
    <t>（下記計算のとおり）</t>
  </si>
  <si>
    <t>新型インフルエンザ等患者入院医療機関</t>
  </si>
  <si>
    <t>保健衛生施設整備費実施計画内訳（××）</t>
  </si>
  <si>
    <t>新</t>
  </si>
  <si>
    <t>継</t>
  </si>
  <si>
    <t>○○県</t>
  </si>
  <si>
    <t>○○市</t>
  </si>
  <si>
    <t>○○</t>
  </si>
  <si>
    <t>鉄筋</t>
  </si>
  <si>
    <t>新設</t>
  </si>
  <si>
    <t>（計）</t>
  </si>
  <si>
    <t>○○病棟</t>
  </si>
  <si>
    <t>××病棟</t>
  </si>
  <si>
    <r>
      <t xml:space="preserve">R1:20%
</t>
    </r>
    <r>
      <rPr>
        <u val="single"/>
        <sz val="10"/>
        <rFont val="ＭＳ ゴシック"/>
        <family val="3"/>
      </rPr>
      <t>R2:80%</t>
    </r>
  </si>
  <si>
    <t>○○○のため、○○○を行う。</t>
  </si>
  <si>
    <t>増設</t>
  </si>
  <si>
    <r>
      <t xml:space="preserve">R2:30%
</t>
    </r>
    <r>
      <rPr>
        <sz val="10"/>
        <rFont val="ＭＳ ゴシック"/>
        <family val="3"/>
      </rPr>
      <t>R3:70%</t>
    </r>
  </si>
  <si>
    <t>○○
【○○】</t>
  </si>
  <si>
    <t>事業費（3,000,000円）
＝基準額（厚生労働大臣の認めた額）＞県補助額（県補助率（1/2）：1,500,000円）
⇒国庫補助基本額（1,500,000円）</t>
  </si>
  <si>
    <t>改造</t>
  </si>
  <si>
    <t>病床数（６床）×基準面積（15㎡）×実単価（15,000,000円÷96㎡＝156,250円＜基準単価（180,000円））＝基準額（14,062,500円）＜事業費（15,000,000円）
⇒国庫補助基本額（14,062,500円）</t>
  </si>
  <si>
    <t>【○○病棟】
定員（20人）×基準面積（10㎡）×基準単価（120,000円）×出来高（80％）＝基準額①（19,200,000円）
【××病棟】
定員（30人）×実面積（330㎡÷30人＝11㎡＜基準面積（12㎡））×基準単価（150,000円）×出来高（80％）＝基準額②（39,600,000円）
事業費（64,000,000円）＞基準額①②合計（58,800,000円）
⇒国庫補助基本額（58,800,000円）</t>
  </si>
  <si>
    <t>新規（複数年計画）／間接補助／基準面積・基準単価なしの場合の例</t>
  </si>
  <si>
    <t>新規（単年度計画）／間接補助／基準面積・基準単価ありの場合の例</t>
  </si>
  <si>
    <t>継続（複数年計画）／直接補助／基準面積・基準単価ありの場合の例</t>
  </si>
  <si>
    <t>（当年度補助対象分）</t>
  </si>
  <si>
    <t>保健衛生施設整備費実施計画内訳（新型インフルエンザ等患者入院医療機関）</t>
  </si>
  <si>
    <t>令　和　5　年　度</t>
  </si>
  <si>
    <t>令　　　和　　　6　　　年　　　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</si>
</sst>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件&quot;&quot;数&quot;\ \ 0"/>
    <numFmt numFmtId="178" formatCode="#,##0;&quot;△ &quot;#,##0"/>
    <numFmt numFmtId="179" formatCode="#,##0.000"/>
    <numFmt numFmtId="180" formatCode="#,##0.0"/>
    <numFmt numFmtId="181" formatCode="0.00_ "/>
    <numFmt numFmtId="182" formatCode="0.00_);[Red]\(0.00\)"/>
    <numFmt numFmtId="183" formatCode="#,##0.0000"/>
    <numFmt numFmtId="184" formatCode="0.0000%"/>
    <numFmt numFmtId="185" formatCode="\(0\)"/>
    <numFmt numFmtId="186" formatCode="\(#,##0\);\(&quot;△ &quot;#,##0\)"/>
    <numFmt numFmtId="187" formatCode="\(#,##0\);\(&quot;△&quot;#,##0\)"/>
    <numFmt numFmtId="188" formatCode="#,##0;&quot;取下&quot;#,##0&quot;件&quot;"/>
  </numFmts>
  <fonts count="58">
    <font>
      <sz val="11"/>
      <name val="ＭＳ ゴシック"/>
      <family val="3"/>
    </font>
    <font>
      <b/>
      <sz val="11"/>
      <name val="ＭＳ ゴシック"/>
      <family val="3"/>
    </font>
    <font>
      <i/>
      <sz val="11"/>
      <name val="ＭＳ ゴシック"/>
      <family val="3"/>
    </font>
    <font>
      <b/>
      <i/>
      <sz val="11"/>
      <name val="ＭＳ ゴシック"/>
      <family val="3"/>
    </font>
    <font>
      <u val="single"/>
      <sz val="14"/>
      <name val="ＭＳ ゴシック"/>
      <family val="3"/>
    </font>
    <font>
      <sz val="10"/>
      <name val="ＭＳ ゴシック"/>
      <family val="3"/>
    </font>
    <font>
      <u val="single"/>
      <sz val="16"/>
      <name val="ＭＳ ゴシック"/>
      <family val="3"/>
    </font>
    <font>
      <u val="single"/>
      <sz val="11"/>
      <color indexed="12"/>
      <name val="ＭＳ ゴシック"/>
      <family val="3"/>
    </font>
    <font>
      <u val="single"/>
      <sz val="11"/>
      <color indexed="36"/>
      <name val="ＭＳ ゴシック"/>
      <family val="3"/>
    </font>
    <font>
      <sz val="9"/>
      <name val="ＭＳ ゴシック"/>
      <family val="3"/>
    </font>
    <font>
      <sz val="8"/>
      <name val="ＭＳ ゴシック"/>
      <family val="3"/>
    </font>
    <font>
      <sz val="6"/>
      <name val="ＭＳ Ｐゴシック"/>
      <family val="3"/>
    </font>
    <font>
      <u val="single"/>
      <sz val="10"/>
      <name val="ＭＳ ゴシック"/>
      <family val="3"/>
    </font>
    <font>
      <sz val="6"/>
      <name val="ＭＳ ゴシック"/>
      <family val="3"/>
    </font>
    <font>
      <u val="single"/>
      <sz val="9"/>
      <name val="ＭＳ ゴシック"/>
      <family val="3"/>
    </font>
    <font>
      <u val="single"/>
      <sz val="12"/>
      <name val="ＭＳ ゴシック"/>
      <family val="3"/>
    </font>
    <font>
      <b/>
      <sz val="10"/>
      <name val="ＭＳ ゴシック"/>
      <family val="3"/>
    </font>
    <font>
      <b/>
      <sz val="9"/>
      <name val="ＭＳ ゴシック"/>
      <family val="3"/>
    </font>
    <font>
      <b/>
      <u val="single"/>
      <sz val="16"/>
      <name val="ＭＳ ゴシック"/>
      <family val="3"/>
    </font>
    <font>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8"/>
      <name val="ＭＳ ゴシック"/>
      <family val="3"/>
    </font>
    <font>
      <b/>
      <sz val="8"/>
      <name val="ＭＳ ゴシック"/>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0999698638916"/>
        <bgColor indexed="64"/>
      </patternFill>
    </fill>
    <fill>
      <patternFill patternType="solid">
        <fgColor theme="0" tint="-0.149930000305175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thin"/>
      <top>
        <color indexed="63"/>
      </top>
      <bottom style="hair"/>
    </border>
    <border>
      <left>
        <color indexed="63"/>
      </left>
      <right style="thin"/>
      <top style="hair"/>
      <bottom style="hair"/>
    </border>
    <border>
      <left style="medium"/>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medium"/>
      <right style="thin"/>
      <top style="hair"/>
      <bottom>
        <color indexed="63"/>
      </bottom>
    </border>
    <border>
      <left style="medium"/>
      <right style="thin"/>
      <top style="hair"/>
      <bottom style="hair"/>
    </border>
    <border>
      <left style="medium"/>
      <right style="thin"/>
      <top>
        <color indexed="63"/>
      </top>
      <bottom style="hair"/>
    </border>
    <border>
      <left style="medium"/>
      <right style="thin"/>
      <top style="double"/>
      <bottom style="medium"/>
    </border>
    <border>
      <left>
        <color indexed="63"/>
      </left>
      <right style="thin"/>
      <top style="double"/>
      <bottom style="medium"/>
    </border>
    <border>
      <left>
        <color indexed="63"/>
      </left>
      <right style="medium"/>
      <top style="double"/>
      <bottom style="medium"/>
    </border>
    <border>
      <left>
        <color indexed="63"/>
      </left>
      <right style="thin"/>
      <top style="hair"/>
      <bottom style="medium"/>
    </border>
    <border>
      <left style="thin"/>
      <right style="thin"/>
      <top>
        <color indexed="63"/>
      </top>
      <bottom style="hair"/>
    </border>
    <border>
      <left>
        <color indexed="63"/>
      </left>
      <right style="medium"/>
      <top>
        <color indexed="63"/>
      </top>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double"/>
      <top>
        <color indexed="63"/>
      </top>
      <bottom style="medium"/>
    </border>
    <border>
      <left style="double"/>
      <right style="thin"/>
      <top>
        <color indexed="63"/>
      </top>
      <bottom style="medium"/>
    </border>
    <border>
      <left style="hair"/>
      <right style="thin"/>
      <top style="thin"/>
      <bottom style="medium"/>
    </border>
    <border>
      <left style="thin"/>
      <right style="hair"/>
      <top style="thin"/>
      <bottom style="medium"/>
    </border>
    <border>
      <left>
        <color indexed="63"/>
      </left>
      <right>
        <color indexed="63"/>
      </right>
      <top>
        <color indexed="63"/>
      </top>
      <bottom style="medium"/>
    </border>
    <border>
      <left style="medium"/>
      <right>
        <color indexed="63"/>
      </right>
      <top style="medium"/>
      <bottom style="hair"/>
    </border>
    <border>
      <left>
        <color indexed="63"/>
      </left>
      <right style="medium"/>
      <top style="medium"/>
      <bottom style="hair"/>
    </border>
    <border>
      <left style="medium"/>
      <right style="thin"/>
      <top style="medium"/>
      <bottom style="hair"/>
    </border>
    <border>
      <left>
        <color indexed="63"/>
      </left>
      <right>
        <color indexed="63"/>
      </right>
      <top style="medium"/>
      <bottom style="hair"/>
    </border>
    <border>
      <left>
        <color indexed="63"/>
      </left>
      <right style="hair"/>
      <top style="medium"/>
      <bottom style="hair"/>
    </border>
    <border>
      <left>
        <color indexed="63"/>
      </left>
      <right style="thin"/>
      <top style="medium"/>
      <bottom style="hair"/>
    </border>
    <border>
      <left>
        <color indexed="63"/>
      </left>
      <right style="double"/>
      <top style="medium"/>
      <bottom style="hair"/>
    </border>
    <border>
      <left style="hair"/>
      <right style="thin"/>
      <top style="medium"/>
      <bottom style="hair"/>
    </border>
    <border>
      <left style="thin"/>
      <right>
        <color indexed="63"/>
      </right>
      <top style="medium"/>
      <bottom style="hair"/>
    </border>
    <border>
      <left style="medium"/>
      <right>
        <color indexed="63"/>
      </right>
      <top style="hair"/>
      <bottom style="hair"/>
    </border>
    <border>
      <left>
        <color indexed="63"/>
      </left>
      <right style="medium"/>
      <top style="hair"/>
      <bottom style="hair"/>
    </border>
    <border>
      <left>
        <color indexed="63"/>
      </left>
      <right>
        <color indexed="63"/>
      </right>
      <top style="hair"/>
      <bottom style="hair"/>
    </border>
    <border>
      <left>
        <color indexed="63"/>
      </left>
      <right style="hair"/>
      <top style="hair"/>
      <bottom style="hair"/>
    </border>
    <border>
      <left>
        <color indexed="63"/>
      </left>
      <right style="double"/>
      <top style="hair"/>
      <bottom style="hair"/>
    </border>
    <border>
      <left style="hair"/>
      <right style="thin"/>
      <top style="hair"/>
      <bottom style="hair"/>
    </border>
    <border>
      <left style="thin"/>
      <right>
        <color indexed="63"/>
      </right>
      <top style="hair"/>
      <bottom style="hair"/>
    </border>
    <border>
      <left style="medium"/>
      <right>
        <color indexed="63"/>
      </right>
      <top style="hair"/>
      <bottom style="thin"/>
    </border>
    <border>
      <left>
        <color indexed="63"/>
      </left>
      <right style="medium"/>
      <top style="hair"/>
      <bottom style="thin"/>
    </border>
    <border>
      <left>
        <color indexed="63"/>
      </left>
      <right style="thin"/>
      <top style="hair"/>
      <bottom style="thin"/>
    </border>
    <border>
      <left>
        <color indexed="63"/>
      </left>
      <right style="double"/>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thin"/>
      <right>
        <color indexed="63"/>
      </right>
      <top style="hair"/>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thin"/>
      <bottom style="thin"/>
    </border>
    <border>
      <left>
        <color indexed="63"/>
      </left>
      <right style="double"/>
      <top style="thin"/>
      <bottom style="thin"/>
    </border>
    <border>
      <left style="thin"/>
      <right>
        <color indexed="63"/>
      </right>
      <top style="thin"/>
      <bottom style="thin"/>
    </border>
    <border>
      <left style="hair"/>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style="hair"/>
      <right style="thin"/>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style="double"/>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hair"/>
      <top style="medium"/>
      <bottom style="medium"/>
    </border>
    <border>
      <left style="hair"/>
      <right style="thin"/>
      <top style="medium"/>
      <bottom style="medium"/>
    </border>
    <border>
      <left>
        <color indexed="63"/>
      </left>
      <right style="double"/>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thin"/>
      <bottom style="hair"/>
    </border>
    <border>
      <left>
        <color indexed="63"/>
      </left>
      <right style="medium"/>
      <top style="thin"/>
      <bottom style="hair"/>
    </border>
    <border>
      <left style="medium"/>
      <right style="thin"/>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double"/>
      <top style="thin"/>
      <bottom style="hair"/>
    </border>
    <border>
      <left style="hair"/>
      <right style="thin"/>
      <top style="thin"/>
      <bottom style="hair"/>
    </border>
    <border>
      <left style="thin"/>
      <right>
        <color indexed="63"/>
      </right>
      <top style="thin"/>
      <bottom style="hair"/>
    </border>
    <border>
      <left style="medium"/>
      <right style="thin"/>
      <top style="hair"/>
      <bottom style="thin"/>
    </border>
    <border>
      <left style="thin"/>
      <right style="thin"/>
      <top style="hair"/>
      <bottom>
        <color indexed="63"/>
      </bottom>
    </border>
    <border>
      <left style="thin"/>
      <right style="thin"/>
      <top style="medium"/>
      <bottom style="hair"/>
    </border>
    <border>
      <left style="thin"/>
      <right style="medium"/>
      <top style="medium"/>
      <bottom style="hair"/>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9" fillId="0" borderId="0">
      <alignment/>
      <protection/>
    </xf>
    <xf numFmtId="0" fontId="0" fillId="0" borderId="0">
      <alignment/>
      <protection/>
    </xf>
    <xf numFmtId="0" fontId="8" fillId="0" borderId="0" applyNumberFormat="0" applyFill="0" applyBorder="0" applyAlignment="0" applyProtection="0"/>
    <xf numFmtId="0" fontId="56" fillId="32" borderId="0" applyNumberFormat="0" applyBorder="0" applyAlignment="0" applyProtection="0"/>
  </cellStyleXfs>
  <cellXfs count="454">
    <xf numFmtId="0" fontId="0" fillId="0" borderId="0" xfId="0" applyAlignment="1">
      <alignment/>
    </xf>
    <xf numFmtId="0" fontId="6" fillId="0" borderId="0" xfId="62" applyFont="1" applyAlignment="1">
      <alignment horizontal="centerContinuous" vertical="center"/>
      <protection/>
    </xf>
    <xf numFmtId="0" fontId="5" fillId="0" borderId="10" xfId="62" applyFont="1" applyBorder="1" applyAlignment="1">
      <alignment horizontal="centerContinuous" vertical="center"/>
      <protection/>
    </xf>
    <xf numFmtId="0" fontId="5" fillId="0" borderId="11" xfId="62" applyFont="1" applyBorder="1" applyAlignment="1">
      <alignment vertical="center"/>
      <protection/>
    </xf>
    <xf numFmtId="0" fontId="5" fillId="0" borderId="11" xfId="62" applyFont="1" applyBorder="1" applyAlignment="1">
      <alignment horizontal="centerContinuous" vertical="center"/>
      <protection/>
    </xf>
    <xf numFmtId="0" fontId="5" fillId="0" borderId="11" xfId="62" applyFont="1" applyBorder="1" applyAlignment="1">
      <alignment horizontal="center" vertical="center"/>
      <protection/>
    </xf>
    <xf numFmtId="0" fontId="5" fillId="0" borderId="12" xfId="62" applyFont="1" applyBorder="1" applyAlignment="1">
      <alignment horizontal="center" vertical="center"/>
      <protection/>
    </xf>
    <xf numFmtId="0" fontId="9" fillId="0" borderId="13" xfId="62" applyFont="1" applyBorder="1" applyAlignment="1">
      <alignment horizontal="center" vertical="center"/>
      <protection/>
    </xf>
    <xf numFmtId="0" fontId="5" fillId="0" borderId="14" xfId="62" applyFont="1" applyBorder="1" applyAlignment="1">
      <alignment horizontal="centerContinuous" vertical="center"/>
      <protection/>
    </xf>
    <xf numFmtId="0" fontId="5" fillId="0" borderId="15" xfId="62" applyFont="1" applyBorder="1" applyAlignment="1">
      <alignment horizontal="centerContinuous" vertical="center"/>
      <protection/>
    </xf>
    <xf numFmtId="0" fontId="5" fillId="0" borderId="15" xfId="62" applyFont="1" applyBorder="1" applyAlignment="1">
      <alignment vertical="center"/>
      <protection/>
    </xf>
    <xf numFmtId="0" fontId="5" fillId="0" borderId="13" xfId="62" applyFont="1" applyBorder="1" applyAlignment="1">
      <alignment horizontal="center" vertical="center"/>
      <protection/>
    </xf>
    <xf numFmtId="0" fontId="5" fillId="0" borderId="13" xfId="62" applyFont="1" applyBorder="1" applyAlignment="1">
      <alignment horizontal="distributed" vertical="center"/>
      <protection/>
    </xf>
    <xf numFmtId="0" fontId="5" fillId="0" borderId="16" xfId="62" applyFont="1" applyBorder="1" applyAlignment="1">
      <alignment horizontal="center" vertical="center"/>
      <protection/>
    </xf>
    <xf numFmtId="0" fontId="5" fillId="0" borderId="17" xfId="62" applyFont="1" applyBorder="1" applyAlignment="1">
      <alignment vertical="center"/>
      <protection/>
    </xf>
    <xf numFmtId="0" fontId="9" fillId="0" borderId="15" xfId="62" applyFont="1" applyBorder="1" applyAlignment="1">
      <alignment horizontal="center" vertical="center"/>
      <protection/>
    </xf>
    <xf numFmtId="0" fontId="5" fillId="0" borderId="15" xfId="62" applyFont="1" applyBorder="1" applyAlignment="1">
      <alignment horizontal="distributed" vertical="center"/>
      <protection/>
    </xf>
    <xf numFmtId="0" fontId="10" fillId="0" borderId="15" xfId="62" applyFont="1" applyBorder="1" applyAlignment="1">
      <alignment horizontal="center" vertical="center"/>
      <protection/>
    </xf>
    <xf numFmtId="0" fontId="5" fillId="0" borderId="13" xfId="62" applyFont="1" applyBorder="1" applyAlignment="1">
      <alignment horizontal="distributed" vertical="top"/>
      <protection/>
    </xf>
    <xf numFmtId="0" fontId="5" fillId="0" borderId="13" xfId="62" applyFont="1" applyBorder="1" applyAlignment="1">
      <alignment horizontal="center" vertical="center"/>
      <protection/>
    </xf>
    <xf numFmtId="0" fontId="5" fillId="0" borderId="13" xfId="62" applyFont="1" applyBorder="1" applyAlignment="1">
      <alignment vertical="center"/>
      <protection/>
    </xf>
    <xf numFmtId="0" fontId="10" fillId="0" borderId="13" xfId="62" applyFont="1" applyBorder="1" applyAlignment="1">
      <alignment horizontal="center" vertical="center"/>
      <protection/>
    </xf>
    <xf numFmtId="0" fontId="5" fillId="0" borderId="18" xfId="62" applyFont="1" applyFill="1" applyBorder="1" applyAlignment="1">
      <alignment vertical="center" wrapText="1"/>
      <protection/>
    </xf>
    <xf numFmtId="0" fontId="5" fillId="0" borderId="18" xfId="62" applyFont="1" applyFill="1" applyBorder="1" applyAlignment="1">
      <alignment horizontal="left" vertical="center" wrapText="1"/>
      <protection/>
    </xf>
    <xf numFmtId="0" fontId="5" fillId="0" borderId="18" xfId="62" applyFont="1" applyFill="1" applyBorder="1" applyAlignment="1">
      <alignment horizontal="center" vertical="center"/>
      <protection/>
    </xf>
    <xf numFmtId="3" fontId="5" fillId="0" borderId="18" xfId="62" applyNumberFormat="1" applyFont="1" applyFill="1" applyBorder="1" applyAlignment="1">
      <alignment vertical="center"/>
      <protection/>
    </xf>
    <xf numFmtId="0" fontId="5" fillId="0" borderId="19" xfId="62" applyFont="1" applyFill="1" applyBorder="1" applyAlignment="1">
      <alignment horizontal="distributed" vertical="center"/>
      <protection/>
    </xf>
    <xf numFmtId="0" fontId="4" fillId="0" borderId="0" xfId="62" applyFont="1" applyAlignment="1">
      <alignment horizontal="centerContinuous" vertical="center"/>
      <protection/>
    </xf>
    <xf numFmtId="0" fontId="0" fillId="0" borderId="0" xfId="62" applyFont="1" applyAlignment="1">
      <alignment horizontal="centerContinuous" vertical="center"/>
      <protection/>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20" xfId="62" applyFont="1" applyBorder="1" applyAlignment="1">
      <alignment vertical="center"/>
      <protection/>
    </xf>
    <xf numFmtId="0" fontId="5" fillId="0" borderId="11" xfId="62" applyFont="1" applyBorder="1" applyAlignment="1">
      <alignment horizontal="distributed" vertical="center"/>
      <protection/>
    </xf>
    <xf numFmtId="0" fontId="0" fillId="0" borderId="17" xfId="62" applyFont="1" applyBorder="1" applyAlignment="1">
      <alignment vertical="center"/>
      <protection/>
    </xf>
    <xf numFmtId="0" fontId="5" fillId="0" borderId="13" xfId="62" applyFont="1" applyBorder="1" applyAlignment="1">
      <alignment horizontal="distributed" vertical="center"/>
      <protection/>
    </xf>
    <xf numFmtId="0" fontId="5" fillId="0" borderId="21" xfId="62" applyFont="1" applyBorder="1" applyAlignment="1">
      <alignment horizontal="centerContinuous" vertical="center"/>
      <protection/>
    </xf>
    <xf numFmtId="0" fontId="10" fillId="0" borderId="22" xfId="62" applyFont="1" applyBorder="1" applyAlignment="1">
      <alignment horizontal="center" vertical="center"/>
      <protection/>
    </xf>
    <xf numFmtId="0" fontId="10" fillId="0" borderId="23" xfId="62" applyFont="1" applyBorder="1" applyAlignment="1">
      <alignment horizontal="center" vertical="center"/>
      <protection/>
    </xf>
    <xf numFmtId="0" fontId="5" fillId="0" borderId="24" xfId="62" applyFont="1" applyFill="1" applyBorder="1" applyAlignment="1">
      <alignment horizontal="distributed" vertical="center"/>
      <protection/>
    </xf>
    <xf numFmtId="0" fontId="5" fillId="0" borderId="24" xfId="62" applyFont="1" applyFill="1" applyBorder="1" applyAlignment="1">
      <alignment vertical="center" wrapText="1"/>
      <protection/>
    </xf>
    <xf numFmtId="0" fontId="5" fillId="0" borderId="25" xfId="62" applyFont="1" applyFill="1" applyBorder="1" applyAlignment="1">
      <alignment horizontal="center" vertical="center"/>
      <protection/>
    </xf>
    <xf numFmtId="0" fontId="5" fillId="0" borderId="24" xfId="62" applyFont="1" applyFill="1" applyBorder="1" applyAlignment="1">
      <alignment horizontal="distributed" vertical="center"/>
      <protection/>
    </xf>
    <xf numFmtId="0" fontId="5" fillId="0" borderId="24" xfId="62" applyFont="1" applyFill="1" applyBorder="1" applyAlignment="1">
      <alignment horizontal="left" vertical="center" wrapText="1"/>
      <protection/>
    </xf>
    <xf numFmtId="0" fontId="5" fillId="0" borderId="24"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18" xfId="62" applyFont="1" applyFill="1" applyBorder="1" applyAlignment="1">
      <alignment horizontal="distributed" vertical="center"/>
      <protection/>
    </xf>
    <xf numFmtId="0" fontId="5" fillId="0" borderId="18" xfId="62" applyFont="1" applyFill="1" applyBorder="1" applyAlignment="1">
      <alignment horizontal="distributed" vertical="center"/>
      <protection/>
    </xf>
    <xf numFmtId="3" fontId="5" fillId="0" borderId="18" xfId="62" applyNumberFormat="1" applyFont="1" applyFill="1" applyBorder="1" applyAlignment="1">
      <alignment horizontal="center" vertical="center"/>
      <protection/>
    </xf>
    <xf numFmtId="4" fontId="5" fillId="0" borderId="18" xfId="62" applyNumberFormat="1" applyFont="1" applyFill="1" applyBorder="1" applyAlignment="1">
      <alignment horizontal="center" vertical="center"/>
      <protection/>
    </xf>
    <xf numFmtId="176" fontId="5" fillId="0" borderId="18" xfId="62" applyNumberFormat="1" applyFont="1" applyFill="1" applyBorder="1" applyAlignment="1">
      <alignment vertical="center"/>
      <protection/>
    </xf>
    <xf numFmtId="4" fontId="5" fillId="0" borderId="18" xfId="62" applyNumberFormat="1" applyFont="1" applyFill="1" applyBorder="1" applyAlignment="1">
      <alignment vertical="center"/>
      <protection/>
    </xf>
    <xf numFmtId="12" fontId="5" fillId="0" borderId="18" xfId="62" applyNumberFormat="1"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29" xfId="62" applyFont="1" applyFill="1" applyBorder="1" applyAlignment="1">
      <alignment horizontal="center" vertical="center"/>
      <protection/>
    </xf>
    <xf numFmtId="177" fontId="12" fillId="0" borderId="29" xfId="62" applyNumberFormat="1" applyFont="1" applyFill="1" applyBorder="1" applyAlignment="1">
      <alignment horizontal="center" vertical="center"/>
      <protection/>
    </xf>
    <xf numFmtId="3" fontId="12" fillId="0" borderId="29" xfId="62" applyNumberFormat="1" applyFont="1" applyFill="1" applyBorder="1" applyAlignment="1">
      <alignment vertical="center"/>
      <protection/>
    </xf>
    <xf numFmtId="0" fontId="5" fillId="0" borderId="30" xfId="62" applyFont="1" applyFill="1" applyBorder="1" applyAlignment="1">
      <alignment horizontal="center" vertical="center"/>
      <protection/>
    </xf>
    <xf numFmtId="0" fontId="10" fillId="0" borderId="31" xfId="62" applyFont="1" applyFill="1" applyBorder="1" applyAlignment="1">
      <alignment horizontal="right" vertical="top"/>
      <protection/>
    </xf>
    <xf numFmtId="0" fontId="10" fillId="0" borderId="31" xfId="62" applyFont="1" applyFill="1" applyBorder="1" applyAlignment="1">
      <alignment horizontal="center" vertical="top"/>
      <protection/>
    </xf>
    <xf numFmtId="0" fontId="9" fillId="0" borderId="31" xfId="62" applyFont="1" applyFill="1" applyBorder="1" applyAlignment="1">
      <alignment horizontal="right" vertical="center"/>
      <protection/>
    </xf>
    <xf numFmtId="38" fontId="5" fillId="0" borderId="32" xfId="62" applyNumberFormat="1" applyFont="1" applyFill="1" applyBorder="1" applyAlignment="1">
      <alignment horizontal="center" vertical="center"/>
      <protection/>
    </xf>
    <xf numFmtId="0" fontId="5" fillId="0" borderId="33" xfId="62" applyNumberFormat="1" applyFont="1" applyFill="1" applyBorder="1" applyAlignment="1">
      <alignment horizontal="center" vertical="center" shrinkToFit="1"/>
      <protection/>
    </xf>
    <xf numFmtId="3" fontId="5" fillId="0" borderId="13" xfId="62" applyNumberFormat="1" applyFont="1" applyFill="1" applyBorder="1" applyAlignment="1">
      <alignment horizontal="center" vertical="center"/>
      <protection/>
    </xf>
    <xf numFmtId="4" fontId="5" fillId="0" borderId="13" xfId="62" applyNumberFormat="1" applyFont="1" applyFill="1" applyBorder="1" applyAlignment="1">
      <alignment horizontal="center" vertical="center"/>
      <protection/>
    </xf>
    <xf numFmtId="3" fontId="5" fillId="0" borderId="13" xfId="62" applyNumberFormat="1" applyFont="1" applyFill="1" applyBorder="1" applyAlignment="1">
      <alignment vertical="center"/>
      <protection/>
    </xf>
    <xf numFmtId="176" fontId="5" fillId="0" borderId="13" xfId="62" applyNumberFormat="1" applyFont="1" applyFill="1" applyBorder="1" applyAlignment="1">
      <alignment vertical="center"/>
      <protection/>
    </xf>
    <xf numFmtId="0" fontId="5" fillId="0" borderId="17" xfId="62" applyFont="1" applyFill="1" applyBorder="1" applyAlignment="1">
      <alignment horizontal="center" vertical="center"/>
      <protection/>
    </xf>
    <xf numFmtId="0" fontId="5" fillId="0" borderId="13" xfId="62" applyFont="1" applyFill="1" applyBorder="1" applyAlignment="1">
      <alignment horizontal="distributed" vertical="center"/>
      <protection/>
    </xf>
    <xf numFmtId="0" fontId="5" fillId="0" borderId="13" xfId="62" applyFont="1" applyFill="1" applyBorder="1" applyAlignment="1">
      <alignment horizontal="distributed" vertical="center"/>
      <protection/>
    </xf>
    <xf numFmtId="0" fontId="5" fillId="0" borderId="13" xfId="62" applyFont="1" applyFill="1" applyBorder="1" applyAlignment="1">
      <alignment vertical="center" wrapText="1"/>
      <protection/>
    </xf>
    <xf numFmtId="0" fontId="5" fillId="0" borderId="13" xfId="62" applyFont="1" applyFill="1" applyBorder="1" applyAlignment="1">
      <alignment horizontal="left" vertical="center" wrapText="1"/>
      <protection/>
    </xf>
    <xf numFmtId="38" fontId="5" fillId="0" borderId="23" xfId="62" applyNumberFormat="1" applyFont="1" applyFill="1" applyBorder="1" applyAlignment="1">
      <alignment horizontal="center" vertical="center"/>
      <protection/>
    </xf>
    <xf numFmtId="0" fontId="5" fillId="0" borderId="13" xfId="62" applyFont="1" applyFill="1" applyBorder="1" applyAlignment="1">
      <alignment horizontal="center" vertical="center"/>
      <protection/>
    </xf>
    <xf numFmtId="3" fontId="5" fillId="0" borderId="13" xfId="62" applyNumberFormat="1" applyFont="1" applyFill="1" applyBorder="1" applyAlignment="1">
      <alignment vertical="center" shrinkToFit="1"/>
      <protection/>
    </xf>
    <xf numFmtId="12" fontId="5" fillId="0" borderId="13" xfId="62" applyNumberFormat="1" applyFont="1" applyFill="1" applyBorder="1" applyAlignment="1">
      <alignment horizontal="center" vertical="center"/>
      <protection/>
    </xf>
    <xf numFmtId="0" fontId="5" fillId="0" borderId="16" xfId="62" applyNumberFormat="1" applyFont="1" applyFill="1" applyBorder="1" applyAlignment="1">
      <alignment horizontal="center" vertical="center" shrinkToFit="1"/>
      <protection/>
    </xf>
    <xf numFmtId="0" fontId="0" fillId="0" borderId="17" xfId="62" applyFont="1" applyFill="1" applyBorder="1" applyAlignment="1">
      <alignment vertical="center"/>
      <protection/>
    </xf>
    <xf numFmtId="0" fontId="5" fillId="0" borderId="13" xfId="62" applyFont="1" applyFill="1" applyBorder="1" applyAlignment="1">
      <alignment vertical="center"/>
      <protection/>
    </xf>
    <xf numFmtId="0" fontId="10" fillId="0" borderId="23" xfId="62" applyFont="1" applyFill="1" applyBorder="1" applyAlignment="1">
      <alignment horizontal="center" vertical="center"/>
      <protection/>
    </xf>
    <xf numFmtId="0" fontId="10" fillId="0" borderId="13" xfId="62" applyFont="1" applyFill="1" applyBorder="1" applyAlignment="1">
      <alignment horizontal="center" vertical="center"/>
      <protection/>
    </xf>
    <xf numFmtId="0" fontId="9" fillId="0" borderId="24" xfId="62" applyFont="1" applyFill="1" applyBorder="1" applyAlignment="1">
      <alignment horizontal="center" vertical="center" wrapText="1"/>
      <protection/>
    </xf>
    <xf numFmtId="0" fontId="9" fillId="0" borderId="24"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0" fillId="0" borderId="34" xfId="62" applyFont="1" applyFill="1" applyBorder="1" applyAlignment="1">
      <alignment vertical="center"/>
      <protection/>
    </xf>
    <xf numFmtId="0" fontId="0" fillId="0" borderId="31" xfId="62" applyFont="1" applyFill="1" applyBorder="1" applyAlignment="1">
      <alignment vertical="center"/>
      <protection/>
    </xf>
    <xf numFmtId="0" fontId="0" fillId="0" borderId="35" xfId="62" applyFont="1" applyFill="1" applyBorder="1" applyAlignment="1">
      <alignment vertical="center"/>
      <protection/>
    </xf>
    <xf numFmtId="0" fontId="0" fillId="0" borderId="36" xfId="62" applyFont="1" applyFill="1" applyBorder="1" applyAlignment="1">
      <alignment horizontal="center" vertical="center"/>
      <protection/>
    </xf>
    <xf numFmtId="4" fontId="5" fillId="0" borderId="13" xfId="62" applyNumberFormat="1" applyFont="1" applyFill="1" applyBorder="1" applyAlignment="1">
      <alignment vertical="center"/>
      <protection/>
    </xf>
    <xf numFmtId="3" fontId="5" fillId="0" borderId="13" xfId="62" applyNumberFormat="1" applyFont="1" applyFill="1" applyBorder="1" applyAlignment="1">
      <alignment horizontal="center" vertical="center" wrapText="1" shrinkToFit="1"/>
      <protection/>
    </xf>
    <xf numFmtId="3" fontId="5" fillId="0" borderId="37" xfId="62" applyNumberFormat="1" applyFont="1" applyFill="1" applyBorder="1" applyAlignment="1">
      <alignment vertical="center"/>
      <protection/>
    </xf>
    <xf numFmtId="0" fontId="10" fillId="0" borderId="24" xfId="62" applyFont="1" applyFill="1" applyBorder="1" applyAlignment="1">
      <alignment horizontal="center" vertical="center" wrapText="1"/>
      <protection/>
    </xf>
    <xf numFmtId="0" fontId="14"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Border="1" applyAlignment="1">
      <alignment horizontal="centerContinuous" vertical="center"/>
    </xf>
    <xf numFmtId="0" fontId="13" fillId="0" borderId="0" xfId="0" applyFont="1" applyAlignment="1">
      <alignment horizontal="centerContinuous" vertical="center"/>
    </xf>
    <xf numFmtId="0" fontId="9" fillId="0" borderId="0" xfId="0" applyFont="1" applyAlignment="1">
      <alignment vertical="center"/>
    </xf>
    <xf numFmtId="0" fontId="15" fillId="0" borderId="0" xfId="0" applyFont="1" applyAlignment="1">
      <alignment horizontal="centerContinuous" vertical="center"/>
    </xf>
    <xf numFmtId="0" fontId="10" fillId="0" borderId="38"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horizontal="centerContinuous" vertical="center"/>
    </xf>
    <xf numFmtId="0" fontId="9" fillId="0" borderId="39" xfId="0" applyFont="1" applyBorder="1" applyAlignment="1">
      <alignment horizontal="centerContinuous" vertical="center"/>
    </xf>
    <xf numFmtId="0" fontId="9" fillId="0" borderId="12" xfId="0" applyFont="1" applyBorder="1" applyAlignment="1">
      <alignment horizontal="centerContinuous" vertical="center"/>
    </xf>
    <xf numFmtId="0" fontId="13" fillId="0" borderId="10" xfId="0" applyFont="1" applyBorder="1" applyAlignment="1">
      <alignment vertical="center"/>
    </xf>
    <xf numFmtId="0" fontId="13" fillId="0" borderId="12" xfId="0" applyFont="1" applyBorder="1" applyAlignment="1">
      <alignment vertical="center"/>
    </xf>
    <xf numFmtId="0" fontId="9" fillId="0" borderId="40"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39" xfId="0" applyFont="1" applyBorder="1" applyAlignment="1">
      <alignment horizontal="distributed" vertical="center"/>
    </xf>
    <xf numFmtId="0" fontId="9" fillId="0" borderId="41" xfId="0" applyFont="1" applyBorder="1" applyAlignment="1">
      <alignment horizontal="centerContinuous" vertical="center"/>
    </xf>
    <xf numFmtId="0" fontId="13" fillId="0" borderId="16" xfId="0" applyFont="1" applyBorder="1" applyAlignment="1">
      <alignment horizontal="centerContinuous"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horizontal="distributed" vertical="center"/>
    </xf>
    <xf numFmtId="0" fontId="9" fillId="0" borderId="45" xfId="0" applyFont="1" applyBorder="1" applyAlignment="1">
      <alignment horizontal="centerContinuous" vertical="center"/>
    </xf>
    <xf numFmtId="0" fontId="9" fillId="0" borderId="46" xfId="0" applyFont="1" applyBorder="1" applyAlignment="1">
      <alignment horizontal="centerContinuous" vertical="center"/>
    </xf>
    <xf numFmtId="0" fontId="9" fillId="0" borderId="47" xfId="0" applyFont="1" applyBorder="1" applyAlignment="1">
      <alignment horizontal="distributed" vertical="center"/>
    </xf>
    <xf numFmtId="0" fontId="9" fillId="0" borderId="48" xfId="0" applyFont="1" applyBorder="1" applyAlignment="1">
      <alignment horizontal="distributed" vertical="center"/>
    </xf>
    <xf numFmtId="0" fontId="9" fillId="0" borderId="49" xfId="0" applyFont="1" applyBorder="1" applyAlignment="1">
      <alignment horizontal="distributed" vertical="center"/>
    </xf>
    <xf numFmtId="0" fontId="9" fillId="0" borderId="50" xfId="0" applyFont="1" applyBorder="1" applyAlignment="1">
      <alignment horizontal="distributed" vertical="center"/>
    </xf>
    <xf numFmtId="0" fontId="9" fillId="0" borderId="51" xfId="0" applyFont="1" applyBorder="1" applyAlignment="1">
      <alignment horizontal="centerContinuous" vertical="center"/>
    </xf>
    <xf numFmtId="0" fontId="9" fillId="0" borderId="50" xfId="0" applyFont="1" applyBorder="1" applyAlignment="1">
      <alignment horizontal="centerContinuous" vertical="center"/>
    </xf>
    <xf numFmtId="0" fontId="9" fillId="0" borderId="43" xfId="0" applyFont="1" applyBorder="1" applyAlignment="1">
      <alignment horizontal="distributed" vertical="center"/>
    </xf>
    <xf numFmtId="0" fontId="13" fillId="0" borderId="52" xfId="0" applyFont="1" applyBorder="1" applyAlignment="1">
      <alignment vertical="center"/>
    </xf>
    <xf numFmtId="0" fontId="13" fillId="0" borderId="43" xfId="0" applyFont="1" applyBorder="1" applyAlignment="1">
      <alignment vertical="center"/>
    </xf>
    <xf numFmtId="0" fontId="9" fillId="0" borderId="53" xfId="0" applyFont="1" applyFill="1" applyBorder="1" applyAlignment="1">
      <alignment vertical="center"/>
    </xf>
    <xf numFmtId="0" fontId="10" fillId="0" borderId="54" xfId="0" applyFont="1" applyFill="1" applyBorder="1" applyAlignment="1">
      <alignment vertical="center"/>
    </xf>
    <xf numFmtId="38" fontId="9" fillId="0" borderId="55" xfId="0" applyNumberFormat="1" applyFont="1" applyFill="1" applyBorder="1" applyAlignment="1">
      <alignment vertical="center"/>
    </xf>
    <xf numFmtId="185" fontId="9" fillId="0" borderId="56" xfId="0" applyNumberFormat="1" applyFont="1" applyFill="1" applyBorder="1" applyAlignment="1">
      <alignment vertical="center"/>
    </xf>
    <xf numFmtId="38" fontId="9" fillId="0" borderId="57" xfId="0" applyNumberFormat="1" applyFont="1" applyFill="1" applyBorder="1" applyAlignment="1">
      <alignment vertical="center"/>
    </xf>
    <xf numFmtId="38" fontId="9" fillId="0" borderId="58" xfId="0" applyNumberFormat="1" applyFont="1" applyFill="1" applyBorder="1" applyAlignment="1">
      <alignment vertical="center"/>
    </xf>
    <xf numFmtId="38" fontId="9" fillId="0" borderId="59" xfId="0" applyNumberFormat="1" applyFont="1" applyFill="1" applyBorder="1" applyAlignment="1">
      <alignment vertical="center"/>
    </xf>
    <xf numFmtId="178" fontId="9" fillId="0" borderId="60" xfId="0" applyNumberFormat="1" applyFont="1" applyFill="1" applyBorder="1" applyAlignment="1">
      <alignment vertical="center"/>
    </xf>
    <xf numFmtId="186" fontId="9" fillId="0" borderId="61" xfId="0" applyNumberFormat="1" applyFont="1" applyFill="1" applyBorder="1" applyAlignment="1">
      <alignment vertical="center"/>
    </xf>
    <xf numFmtId="178" fontId="9" fillId="0" borderId="57" xfId="0" applyNumberFormat="1" applyFont="1" applyFill="1" applyBorder="1" applyAlignment="1">
      <alignment vertical="center"/>
    </xf>
    <xf numFmtId="178" fontId="9" fillId="0" borderId="58" xfId="0" applyNumberFormat="1" applyFont="1" applyFill="1" applyBorder="1" applyAlignment="1">
      <alignment vertical="center" wrapText="1"/>
    </xf>
    <xf numFmtId="187" fontId="9" fillId="0" borderId="61" xfId="0" applyNumberFormat="1" applyFont="1" applyFill="1" applyBorder="1" applyAlignment="1">
      <alignment vertical="center"/>
    </xf>
    <xf numFmtId="178" fontId="9" fillId="0" borderId="56" xfId="0" applyNumberFormat="1" applyFont="1" applyFill="1" applyBorder="1" applyAlignment="1">
      <alignment vertical="center"/>
    </xf>
    <xf numFmtId="38" fontId="9" fillId="0" borderId="60" xfId="0" applyNumberFormat="1" applyFont="1" applyFill="1" applyBorder="1" applyAlignment="1">
      <alignment vertical="center"/>
    </xf>
    <xf numFmtId="38" fontId="9" fillId="0" borderId="54" xfId="0" applyNumberFormat="1" applyFont="1" applyFill="1" applyBorder="1" applyAlignment="1">
      <alignment vertical="center"/>
    </xf>
    <xf numFmtId="0" fontId="13" fillId="0" borderId="56" xfId="0" applyFont="1" applyFill="1" applyBorder="1" applyAlignment="1">
      <alignment vertical="center"/>
    </xf>
    <xf numFmtId="0" fontId="13" fillId="0" borderId="54" xfId="0" applyFont="1" applyFill="1" applyBorder="1" applyAlignment="1">
      <alignment vertical="center"/>
    </xf>
    <xf numFmtId="0" fontId="9" fillId="0" borderId="0" xfId="0" applyFont="1" applyFill="1" applyAlignment="1">
      <alignment vertical="center"/>
    </xf>
    <xf numFmtId="0" fontId="9" fillId="0" borderId="62" xfId="0" applyFont="1" applyFill="1" applyBorder="1" applyAlignment="1">
      <alignment vertical="center"/>
    </xf>
    <xf numFmtId="0" fontId="10" fillId="0" borderId="63" xfId="0" applyFont="1" applyFill="1" applyBorder="1" applyAlignment="1">
      <alignment vertical="center"/>
    </xf>
    <xf numFmtId="38" fontId="9" fillId="0" borderId="26" xfId="0" applyNumberFormat="1" applyFont="1" applyFill="1" applyBorder="1" applyAlignment="1">
      <alignment vertical="center"/>
    </xf>
    <xf numFmtId="185" fontId="9" fillId="0" borderId="64" xfId="0" applyNumberFormat="1" applyFont="1" applyFill="1" applyBorder="1" applyAlignment="1">
      <alignment vertical="center"/>
    </xf>
    <xf numFmtId="38" fontId="9" fillId="0" borderId="65" xfId="0" applyNumberFormat="1" applyFont="1" applyFill="1" applyBorder="1" applyAlignment="1">
      <alignment vertical="center"/>
    </xf>
    <xf numFmtId="38" fontId="9" fillId="0" borderId="19" xfId="0" applyNumberFormat="1" applyFont="1" applyFill="1" applyBorder="1" applyAlignment="1">
      <alignment vertical="center"/>
    </xf>
    <xf numFmtId="38" fontId="9" fillId="0" borderId="66" xfId="0" applyNumberFormat="1" applyFont="1" applyFill="1" applyBorder="1" applyAlignment="1">
      <alignment vertical="center"/>
    </xf>
    <xf numFmtId="178" fontId="9" fillId="0" borderId="67" xfId="0" applyNumberFormat="1" applyFont="1" applyFill="1" applyBorder="1" applyAlignment="1">
      <alignment vertical="center"/>
    </xf>
    <xf numFmtId="186" fontId="9" fillId="0" borderId="68" xfId="0" applyNumberFormat="1" applyFont="1" applyFill="1" applyBorder="1" applyAlignment="1">
      <alignment vertical="center"/>
    </xf>
    <xf numFmtId="178" fontId="9" fillId="0" borderId="65" xfId="0" applyNumberFormat="1" applyFont="1" applyFill="1" applyBorder="1" applyAlignment="1">
      <alignment vertical="center"/>
    </xf>
    <xf numFmtId="178" fontId="9" fillId="0" borderId="19" xfId="0" applyNumberFormat="1" applyFont="1" applyFill="1" applyBorder="1" applyAlignment="1">
      <alignment vertical="center"/>
    </xf>
    <xf numFmtId="187" fontId="9" fillId="0" borderId="68" xfId="0" applyNumberFormat="1" applyFont="1" applyFill="1" applyBorder="1" applyAlignment="1">
      <alignment vertical="center"/>
    </xf>
    <xf numFmtId="178" fontId="9" fillId="0" borderId="64" xfId="0" applyNumberFormat="1" applyFont="1" applyFill="1" applyBorder="1" applyAlignment="1">
      <alignment vertical="center"/>
    </xf>
    <xf numFmtId="38" fontId="9" fillId="0" borderId="67" xfId="0" applyNumberFormat="1" applyFont="1" applyFill="1" applyBorder="1" applyAlignment="1">
      <alignment vertical="center"/>
    </xf>
    <xf numFmtId="38" fontId="9" fillId="0" borderId="63" xfId="0" applyNumberFormat="1" applyFont="1" applyFill="1" applyBorder="1" applyAlignment="1">
      <alignment vertical="center"/>
    </xf>
    <xf numFmtId="0" fontId="13" fillId="0" borderId="64" xfId="0" applyFont="1" applyFill="1" applyBorder="1" applyAlignment="1">
      <alignment vertical="center"/>
    </xf>
    <xf numFmtId="0" fontId="13" fillId="0" borderId="63" xfId="0" applyFont="1" applyFill="1" applyBorder="1" applyAlignment="1">
      <alignment vertical="center"/>
    </xf>
    <xf numFmtId="178" fontId="9" fillId="0" borderId="19" xfId="0" applyNumberFormat="1" applyFont="1" applyFill="1" applyBorder="1" applyAlignment="1">
      <alignment vertical="center" wrapText="1"/>
    </xf>
    <xf numFmtId="185" fontId="9" fillId="0" borderId="64" xfId="0" applyNumberFormat="1" applyFont="1" applyFill="1" applyBorder="1" applyAlignment="1">
      <alignment horizontal="right" vertical="center"/>
    </xf>
    <xf numFmtId="38" fontId="9" fillId="0" borderId="65" xfId="0" applyNumberFormat="1" applyFont="1" applyFill="1" applyBorder="1" applyAlignment="1">
      <alignment horizontal="right" vertical="center"/>
    </xf>
    <xf numFmtId="38" fontId="9" fillId="0" borderId="19" xfId="0" applyNumberFormat="1" applyFont="1" applyFill="1" applyBorder="1" applyAlignment="1">
      <alignment horizontal="right" vertical="center"/>
    </xf>
    <xf numFmtId="186" fontId="9" fillId="0" borderId="68" xfId="0" applyNumberFormat="1" applyFont="1" applyFill="1" applyBorder="1" applyAlignment="1">
      <alignment horizontal="right" vertical="center"/>
    </xf>
    <xf numFmtId="188" fontId="9" fillId="0" borderId="65" xfId="0" applyNumberFormat="1" applyFont="1" applyFill="1" applyBorder="1" applyAlignment="1">
      <alignment vertical="center"/>
    </xf>
    <xf numFmtId="0" fontId="9" fillId="0" borderId="69" xfId="0" applyFont="1" applyFill="1" applyBorder="1" applyAlignment="1">
      <alignment vertical="center"/>
    </xf>
    <xf numFmtId="0" fontId="10" fillId="0" borderId="70" xfId="0" applyFont="1" applyFill="1" applyBorder="1" applyAlignment="1">
      <alignment vertical="center"/>
    </xf>
    <xf numFmtId="38" fontId="9" fillId="0" borderId="71" xfId="0" applyNumberFormat="1" applyFont="1" applyFill="1" applyBorder="1" applyAlignment="1">
      <alignment vertical="center"/>
    </xf>
    <xf numFmtId="38" fontId="9" fillId="0" borderId="72" xfId="0" applyNumberFormat="1" applyFont="1" applyFill="1" applyBorder="1" applyAlignment="1">
      <alignment vertical="center"/>
    </xf>
    <xf numFmtId="185" fontId="9" fillId="0" borderId="73" xfId="0" applyNumberFormat="1" applyFont="1" applyFill="1" applyBorder="1" applyAlignment="1">
      <alignment vertical="center"/>
    </xf>
    <xf numFmtId="38" fontId="9" fillId="0" borderId="74" xfId="0" applyNumberFormat="1" applyFont="1" applyFill="1" applyBorder="1" applyAlignment="1">
      <alignment vertical="center"/>
    </xf>
    <xf numFmtId="178" fontId="9" fillId="0" borderId="75" xfId="0" applyNumberFormat="1" applyFont="1" applyFill="1" applyBorder="1" applyAlignment="1">
      <alignment vertical="center"/>
    </xf>
    <xf numFmtId="178" fontId="9" fillId="0" borderId="74" xfId="0" applyNumberFormat="1" applyFont="1" applyFill="1" applyBorder="1" applyAlignment="1">
      <alignment vertical="center"/>
    </xf>
    <xf numFmtId="187" fontId="9" fillId="0" borderId="76" xfId="0" applyNumberFormat="1" applyFont="1" applyFill="1" applyBorder="1" applyAlignment="1">
      <alignment vertical="center"/>
    </xf>
    <xf numFmtId="178" fontId="9" fillId="0" borderId="73" xfId="0" applyNumberFormat="1" applyFont="1" applyFill="1" applyBorder="1" applyAlignment="1">
      <alignment vertical="center"/>
    </xf>
    <xf numFmtId="38" fontId="9" fillId="0" borderId="75" xfId="0" applyNumberFormat="1" applyFont="1" applyFill="1" applyBorder="1" applyAlignment="1">
      <alignment vertical="center"/>
    </xf>
    <xf numFmtId="38" fontId="9" fillId="0" borderId="70" xfId="0" applyNumberFormat="1" applyFont="1" applyFill="1" applyBorder="1" applyAlignment="1">
      <alignment vertical="center"/>
    </xf>
    <xf numFmtId="0" fontId="13" fillId="0" borderId="73" xfId="0" applyFont="1" applyFill="1" applyBorder="1" applyAlignment="1">
      <alignment vertical="center"/>
    </xf>
    <xf numFmtId="0" fontId="13" fillId="0" borderId="70" xfId="0" applyFont="1" applyFill="1" applyBorder="1" applyAlignment="1">
      <alignment vertical="center"/>
    </xf>
    <xf numFmtId="0" fontId="9" fillId="33" borderId="77" xfId="0" applyFont="1" applyFill="1" applyBorder="1" applyAlignment="1">
      <alignment vertical="center"/>
    </xf>
    <xf numFmtId="0" fontId="16" fillId="33" borderId="78" xfId="0" applyFont="1" applyFill="1" applyBorder="1" applyAlignment="1">
      <alignment vertical="center"/>
    </xf>
    <xf numFmtId="38" fontId="9" fillId="33" borderId="79" xfId="0" applyNumberFormat="1" applyFont="1" applyFill="1" applyBorder="1" applyAlignment="1">
      <alignment vertical="center"/>
    </xf>
    <xf numFmtId="185" fontId="17" fillId="33" borderId="80" xfId="0" applyNumberFormat="1" applyFont="1" applyFill="1" applyBorder="1" applyAlignment="1">
      <alignment vertical="center"/>
    </xf>
    <xf numFmtId="38" fontId="17" fillId="33" borderId="81" xfId="0" applyNumberFormat="1" applyFont="1" applyFill="1" applyBorder="1" applyAlignment="1">
      <alignment vertical="center"/>
    </xf>
    <xf numFmtId="38" fontId="17" fillId="33" borderId="79" xfId="0" applyNumberFormat="1" applyFont="1" applyFill="1" applyBorder="1" applyAlignment="1">
      <alignment vertical="center"/>
    </xf>
    <xf numFmtId="38" fontId="9" fillId="33" borderId="82" xfId="0" applyNumberFormat="1" applyFont="1" applyFill="1" applyBorder="1" applyAlignment="1">
      <alignment vertical="center"/>
    </xf>
    <xf numFmtId="178" fontId="17" fillId="33" borderId="81" xfId="0" applyNumberFormat="1" applyFont="1" applyFill="1" applyBorder="1" applyAlignment="1">
      <alignment vertical="center"/>
    </xf>
    <xf numFmtId="178" fontId="17" fillId="33" borderId="79" xfId="0" applyNumberFormat="1" applyFont="1" applyFill="1" applyBorder="1" applyAlignment="1">
      <alignment vertical="center" wrapText="1"/>
    </xf>
    <xf numFmtId="187" fontId="17" fillId="33" borderId="83" xfId="0" applyNumberFormat="1" applyFont="1" applyFill="1" applyBorder="1" applyAlignment="1">
      <alignment vertical="center" wrapText="1"/>
    </xf>
    <xf numFmtId="178" fontId="17" fillId="33" borderId="80" xfId="0" applyNumberFormat="1" applyFont="1" applyFill="1" applyBorder="1" applyAlignment="1">
      <alignment vertical="center" wrapText="1"/>
    </xf>
    <xf numFmtId="178" fontId="17" fillId="33" borderId="84" xfId="0" applyNumberFormat="1" applyFont="1" applyFill="1" applyBorder="1" applyAlignment="1">
      <alignment vertical="center" wrapText="1"/>
    </xf>
    <xf numFmtId="38" fontId="9" fillId="33" borderId="78" xfId="0" applyNumberFormat="1" applyFont="1" applyFill="1" applyBorder="1" applyAlignment="1">
      <alignment vertical="center"/>
    </xf>
    <xf numFmtId="0" fontId="13" fillId="33" borderId="80" xfId="0" applyFont="1" applyFill="1" applyBorder="1" applyAlignment="1">
      <alignment vertical="center"/>
    </xf>
    <xf numFmtId="0" fontId="13" fillId="33" borderId="78" xfId="0" applyFont="1" applyFill="1" applyBorder="1" applyAlignment="1">
      <alignment vertical="center"/>
    </xf>
    <xf numFmtId="0" fontId="9" fillId="0" borderId="85" xfId="0" applyFont="1" applyFill="1" applyBorder="1" applyAlignment="1">
      <alignment vertical="center"/>
    </xf>
    <xf numFmtId="0" fontId="10" fillId="0" borderId="33" xfId="0" applyFont="1" applyFill="1" applyBorder="1" applyAlignment="1">
      <alignment vertical="center"/>
    </xf>
    <xf numFmtId="38" fontId="9" fillId="0" borderId="18" xfId="0" applyNumberFormat="1" applyFont="1" applyFill="1" applyBorder="1" applyAlignment="1">
      <alignment vertical="center"/>
    </xf>
    <xf numFmtId="185" fontId="9" fillId="0" borderId="86" xfId="0" applyNumberFormat="1" applyFont="1" applyFill="1" applyBorder="1" applyAlignment="1">
      <alignment vertical="center"/>
    </xf>
    <xf numFmtId="38" fontId="9" fillId="0" borderId="87" xfId="0" applyNumberFormat="1" applyFont="1" applyFill="1" applyBorder="1" applyAlignment="1">
      <alignment vertical="center"/>
    </xf>
    <xf numFmtId="38" fontId="9" fillId="0" borderId="88" xfId="0" applyNumberFormat="1" applyFont="1" applyFill="1" applyBorder="1" applyAlignment="1">
      <alignment vertical="center"/>
    </xf>
    <xf numFmtId="178" fontId="9" fillId="0" borderId="89" xfId="0" applyNumberFormat="1" applyFont="1" applyFill="1" applyBorder="1" applyAlignment="1">
      <alignment vertical="center"/>
    </xf>
    <xf numFmtId="186" fontId="9" fillId="0" borderId="90" xfId="0" applyNumberFormat="1" applyFont="1" applyFill="1" applyBorder="1" applyAlignment="1">
      <alignment vertical="center"/>
    </xf>
    <xf numFmtId="178" fontId="9" fillId="0" borderId="87" xfId="0" applyNumberFormat="1" applyFont="1" applyFill="1" applyBorder="1" applyAlignment="1">
      <alignment vertical="center"/>
    </xf>
    <xf numFmtId="178" fontId="9" fillId="0" borderId="18" xfId="0" applyNumberFormat="1" applyFont="1" applyFill="1" applyBorder="1" applyAlignment="1">
      <alignment vertical="center"/>
    </xf>
    <xf numFmtId="187" fontId="9" fillId="0" borderId="90" xfId="0" applyNumberFormat="1" applyFont="1" applyFill="1" applyBorder="1" applyAlignment="1">
      <alignment vertical="center"/>
    </xf>
    <xf numFmtId="178" fontId="9" fillId="0" borderId="86" xfId="0" applyNumberFormat="1" applyFont="1" applyFill="1" applyBorder="1" applyAlignment="1">
      <alignment vertical="center"/>
    </xf>
    <xf numFmtId="38" fontId="9" fillId="0" borderId="89" xfId="0" applyNumberFormat="1" applyFont="1" applyFill="1" applyBorder="1" applyAlignment="1">
      <alignment vertical="center"/>
    </xf>
    <xf numFmtId="38" fontId="9" fillId="0" borderId="33" xfId="0" applyNumberFormat="1" applyFont="1" applyFill="1" applyBorder="1" applyAlignment="1">
      <alignment vertical="center"/>
    </xf>
    <xf numFmtId="0" fontId="13" fillId="0" borderId="86" xfId="0" applyFont="1" applyFill="1" applyBorder="1" applyAlignment="1">
      <alignment vertical="center"/>
    </xf>
    <xf numFmtId="0" fontId="13" fillId="0" borderId="33" xfId="0" applyFont="1" applyFill="1" applyBorder="1" applyAlignment="1">
      <alignment vertical="center"/>
    </xf>
    <xf numFmtId="186" fontId="17" fillId="33" borderId="83" xfId="0" applyNumberFormat="1" applyFont="1" applyFill="1" applyBorder="1" applyAlignment="1">
      <alignment vertical="center"/>
    </xf>
    <xf numFmtId="0" fontId="9" fillId="0" borderId="40" xfId="0" applyFont="1" applyFill="1" applyBorder="1" applyAlignment="1">
      <alignment vertical="center"/>
    </xf>
    <xf numFmtId="0" fontId="10" fillId="0" borderId="16" xfId="0" applyFont="1" applyFill="1" applyBorder="1" applyAlignment="1">
      <alignment vertical="center"/>
    </xf>
    <xf numFmtId="38"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38" fontId="9" fillId="0" borderId="91" xfId="0" applyNumberFormat="1" applyFont="1" applyFill="1" applyBorder="1" applyAlignment="1">
      <alignment vertical="center"/>
    </xf>
    <xf numFmtId="38" fontId="9" fillId="0" borderId="92" xfId="0" applyNumberFormat="1" applyFont="1" applyFill="1" applyBorder="1" applyAlignment="1">
      <alignment vertical="center"/>
    </xf>
    <xf numFmtId="178" fontId="9" fillId="0" borderId="93" xfId="0" applyNumberFormat="1" applyFont="1" applyFill="1" applyBorder="1" applyAlignment="1">
      <alignment vertical="center"/>
    </xf>
    <xf numFmtId="186" fontId="9" fillId="0" borderId="94" xfId="0" applyNumberFormat="1" applyFont="1" applyFill="1" applyBorder="1" applyAlignment="1">
      <alignment vertical="center"/>
    </xf>
    <xf numFmtId="178" fontId="9" fillId="0" borderId="91" xfId="0" applyNumberFormat="1" applyFont="1" applyFill="1" applyBorder="1" applyAlignment="1">
      <alignment vertical="center"/>
    </xf>
    <xf numFmtId="178" fontId="9" fillId="0" borderId="13" xfId="0" applyNumberFormat="1" applyFont="1" applyFill="1" applyBorder="1" applyAlignment="1">
      <alignment vertical="center" wrapText="1"/>
    </xf>
    <xf numFmtId="187" fontId="9" fillId="0" borderId="94" xfId="0" applyNumberFormat="1" applyFont="1" applyFill="1" applyBorder="1" applyAlignment="1">
      <alignment vertical="center"/>
    </xf>
    <xf numFmtId="178" fontId="9" fillId="0" borderId="0" xfId="0" applyNumberFormat="1" applyFont="1" applyFill="1" applyBorder="1" applyAlignment="1">
      <alignment vertical="center"/>
    </xf>
    <xf numFmtId="38" fontId="9" fillId="0" borderId="93" xfId="0" applyNumberFormat="1" applyFont="1" applyFill="1" applyBorder="1" applyAlignment="1">
      <alignment vertical="center"/>
    </xf>
    <xf numFmtId="38" fontId="9" fillId="0" borderId="16" xfId="0" applyNumberFormat="1" applyFont="1" applyFill="1" applyBorder="1" applyAlignment="1">
      <alignment vertical="center"/>
    </xf>
    <xf numFmtId="0" fontId="13" fillId="0" borderId="0" xfId="0" applyFont="1" applyFill="1" applyBorder="1" applyAlignment="1">
      <alignment vertical="center"/>
    </xf>
    <xf numFmtId="0" fontId="13" fillId="0" borderId="16" xfId="0" applyFont="1" applyFill="1" applyBorder="1" applyAlignment="1">
      <alignment vertical="center"/>
    </xf>
    <xf numFmtId="38" fontId="17" fillId="33" borderId="95" xfId="0" applyNumberFormat="1" applyFont="1" applyFill="1" applyBorder="1" applyAlignment="1">
      <alignment vertical="center"/>
    </xf>
    <xf numFmtId="185" fontId="17" fillId="33" borderId="96" xfId="0" applyNumberFormat="1" applyFont="1" applyFill="1" applyBorder="1" applyAlignment="1">
      <alignment vertical="center"/>
    </xf>
    <xf numFmtId="38" fontId="17" fillId="33" borderId="97" xfId="0" applyNumberFormat="1" applyFont="1" applyFill="1" applyBorder="1" applyAlignment="1">
      <alignment vertical="center"/>
    </xf>
    <xf numFmtId="178" fontId="17" fillId="33" borderId="98" xfId="0" applyNumberFormat="1" applyFont="1" applyFill="1" applyBorder="1" applyAlignment="1">
      <alignment vertical="center"/>
    </xf>
    <xf numFmtId="38" fontId="17" fillId="33" borderId="99" xfId="0" applyNumberFormat="1" applyFont="1" applyFill="1" applyBorder="1" applyAlignment="1">
      <alignment vertical="center"/>
    </xf>
    <xf numFmtId="185" fontId="17" fillId="33" borderId="100" xfId="0" applyNumberFormat="1" applyFont="1" applyFill="1" applyBorder="1" applyAlignment="1">
      <alignment vertical="center"/>
    </xf>
    <xf numFmtId="186" fontId="17" fillId="33" borderId="100" xfId="0" applyNumberFormat="1" applyFont="1" applyFill="1" applyBorder="1" applyAlignment="1">
      <alignment vertical="center"/>
    </xf>
    <xf numFmtId="178" fontId="17" fillId="33" borderId="97" xfId="0" applyNumberFormat="1" applyFont="1" applyFill="1" applyBorder="1" applyAlignment="1">
      <alignment vertical="center"/>
    </xf>
    <xf numFmtId="178" fontId="17" fillId="33" borderId="95" xfId="0" applyNumberFormat="1" applyFont="1" applyFill="1" applyBorder="1" applyAlignment="1">
      <alignment vertical="center"/>
    </xf>
    <xf numFmtId="187" fontId="17" fillId="33" borderId="100" xfId="0" applyNumberFormat="1" applyFont="1" applyFill="1" applyBorder="1" applyAlignment="1">
      <alignment vertical="center"/>
    </xf>
    <xf numFmtId="178" fontId="17" fillId="33" borderId="96" xfId="0" applyNumberFormat="1" applyFont="1" applyFill="1" applyBorder="1" applyAlignment="1">
      <alignment vertical="center"/>
    </xf>
    <xf numFmtId="178" fontId="17" fillId="33" borderId="101" xfId="0" applyNumberFormat="1" applyFont="1" applyFill="1" applyBorder="1" applyAlignment="1">
      <alignment vertical="center"/>
    </xf>
    <xf numFmtId="0" fontId="13" fillId="33" borderId="96" xfId="0" applyFont="1" applyFill="1" applyBorder="1" applyAlignment="1">
      <alignment vertical="center"/>
    </xf>
    <xf numFmtId="0" fontId="13" fillId="33" borderId="101" xfId="0" applyFont="1" applyFill="1" applyBorder="1" applyAlignment="1">
      <alignment vertical="center"/>
    </xf>
    <xf numFmtId="0" fontId="13" fillId="0" borderId="0" xfId="0" applyFont="1" applyAlignment="1">
      <alignment vertical="center"/>
    </xf>
    <xf numFmtId="0" fontId="9" fillId="0" borderId="102" xfId="0" applyFont="1" applyFill="1" applyBorder="1" applyAlignment="1">
      <alignment vertical="center"/>
    </xf>
    <xf numFmtId="0" fontId="10" fillId="0" borderId="103" xfId="0" applyFont="1" applyFill="1" applyBorder="1" applyAlignment="1">
      <alignment vertical="center"/>
    </xf>
    <xf numFmtId="38" fontId="9" fillId="0" borderId="104" xfId="0" applyNumberFormat="1" applyFont="1" applyFill="1" applyBorder="1" applyAlignment="1">
      <alignment vertical="center"/>
    </xf>
    <xf numFmtId="185" fontId="9" fillId="0" borderId="105" xfId="0" applyNumberFormat="1" applyFont="1" applyFill="1" applyBorder="1" applyAlignment="1">
      <alignment vertical="center"/>
    </xf>
    <xf numFmtId="38" fontId="9" fillId="0" borderId="106" xfId="0" applyNumberFormat="1" applyFont="1" applyFill="1" applyBorder="1" applyAlignment="1">
      <alignment vertical="center"/>
    </xf>
    <xf numFmtId="38" fontId="9" fillId="0" borderId="107" xfId="0" applyNumberFormat="1" applyFont="1" applyFill="1" applyBorder="1" applyAlignment="1">
      <alignment vertical="center"/>
    </xf>
    <xf numFmtId="38" fontId="9" fillId="0" borderId="108" xfId="0" applyNumberFormat="1" applyFont="1" applyFill="1" applyBorder="1" applyAlignment="1">
      <alignment vertical="center"/>
    </xf>
    <xf numFmtId="178" fontId="9" fillId="0" borderId="109" xfId="0" applyNumberFormat="1" applyFont="1" applyFill="1" applyBorder="1" applyAlignment="1">
      <alignment vertical="center"/>
    </xf>
    <xf numFmtId="178" fontId="9" fillId="0" borderId="106" xfId="0" applyNumberFormat="1" applyFont="1" applyFill="1" applyBorder="1" applyAlignment="1">
      <alignment vertical="center"/>
    </xf>
    <xf numFmtId="178" fontId="9" fillId="0" borderId="107" xfId="0" applyNumberFormat="1" applyFont="1" applyFill="1" applyBorder="1" applyAlignment="1">
      <alignment vertical="center"/>
    </xf>
    <xf numFmtId="187" fontId="9" fillId="0" borderId="110" xfId="0" applyNumberFormat="1" applyFont="1" applyFill="1" applyBorder="1" applyAlignment="1">
      <alignment vertical="center"/>
    </xf>
    <xf numFmtId="178" fontId="9" fillId="0" borderId="105" xfId="0" applyNumberFormat="1" applyFont="1" applyFill="1" applyBorder="1" applyAlignment="1">
      <alignment vertical="center"/>
    </xf>
    <xf numFmtId="38" fontId="9" fillId="0" borderId="109" xfId="0" applyNumberFormat="1" applyFont="1" applyFill="1" applyBorder="1" applyAlignment="1">
      <alignment vertical="center"/>
    </xf>
    <xf numFmtId="38" fontId="9" fillId="0" borderId="103" xfId="0" applyNumberFormat="1" applyFont="1" applyFill="1" applyBorder="1" applyAlignment="1">
      <alignment vertical="center"/>
    </xf>
    <xf numFmtId="0" fontId="13" fillId="0" borderId="105" xfId="0" applyFont="1" applyFill="1" applyBorder="1" applyAlignment="1">
      <alignment vertical="center"/>
    </xf>
    <xf numFmtId="0" fontId="13" fillId="0" borderId="103" xfId="0" applyFont="1" applyFill="1" applyBorder="1" applyAlignment="1">
      <alignment vertical="center"/>
    </xf>
    <xf numFmtId="0" fontId="9" fillId="0" borderId="65" xfId="0" applyNumberFormat="1" applyFont="1" applyFill="1" applyBorder="1" applyAlignment="1">
      <alignment vertical="center"/>
    </xf>
    <xf numFmtId="38" fontId="9" fillId="0" borderId="111" xfId="0" applyNumberFormat="1" applyFont="1" applyFill="1" applyBorder="1" applyAlignment="1">
      <alignment vertical="center"/>
    </xf>
    <xf numFmtId="178" fontId="9" fillId="0" borderId="71" xfId="0" applyNumberFormat="1" applyFont="1" applyFill="1" applyBorder="1" applyAlignment="1">
      <alignment vertical="center"/>
    </xf>
    <xf numFmtId="0" fontId="18" fillId="0" borderId="0" xfId="0" applyFont="1" applyAlignment="1">
      <alignment horizontal="centerContinuous" vertical="center"/>
    </xf>
    <xf numFmtId="0" fontId="9" fillId="0" borderId="0" xfId="0" applyFont="1" applyAlignment="1">
      <alignment horizontal="right" vertical="center"/>
    </xf>
    <xf numFmtId="3" fontId="5" fillId="0" borderId="24" xfId="61" applyNumberFormat="1" applyFont="1" applyFill="1" applyBorder="1" applyAlignment="1">
      <alignment vertical="center"/>
      <protection/>
    </xf>
    <xf numFmtId="38" fontId="5" fillId="0" borderId="24" xfId="62" applyNumberFormat="1" applyFont="1" applyFill="1" applyBorder="1" applyAlignment="1">
      <alignment horizontal="center" vertical="center"/>
      <protection/>
    </xf>
    <xf numFmtId="3" fontId="5" fillId="0" borderId="112" xfId="62" applyNumberFormat="1" applyFont="1" applyFill="1" applyBorder="1" applyAlignment="1">
      <alignment horizontal="center" vertical="center" wrapText="1"/>
      <protection/>
    </xf>
    <xf numFmtId="12" fontId="5" fillId="0" borderId="24" xfId="62" applyNumberFormat="1" applyFont="1" applyFill="1" applyBorder="1" applyAlignment="1">
      <alignment horizontal="center" vertical="center"/>
      <protection/>
    </xf>
    <xf numFmtId="0" fontId="13" fillId="0" borderId="63" xfId="62" applyNumberFormat="1" applyFont="1" applyFill="1" applyBorder="1" applyAlignment="1">
      <alignment horizontal="center" vertical="center" wrapText="1"/>
      <protection/>
    </xf>
    <xf numFmtId="0" fontId="5" fillId="0" borderId="55" xfId="62" applyFont="1" applyFill="1" applyBorder="1" applyAlignment="1">
      <alignment horizontal="center" vertical="center"/>
      <protection/>
    </xf>
    <xf numFmtId="38" fontId="5" fillId="0" borderId="113" xfId="62" applyNumberFormat="1" applyFont="1" applyFill="1" applyBorder="1" applyAlignment="1">
      <alignment horizontal="center" vertical="center"/>
      <protection/>
    </xf>
    <xf numFmtId="3" fontId="5" fillId="0" borderId="113" xfId="62" applyNumberFormat="1" applyFont="1" applyFill="1" applyBorder="1" applyAlignment="1">
      <alignment vertical="center"/>
      <protection/>
    </xf>
    <xf numFmtId="12" fontId="5" fillId="0" borderId="113" xfId="62" applyNumberFormat="1" applyFont="1" applyFill="1" applyBorder="1" applyAlignment="1">
      <alignment horizontal="center" vertical="center"/>
      <protection/>
    </xf>
    <xf numFmtId="3" fontId="5" fillId="0" borderId="23" xfId="61" applyNumberFormat="1" applyFont="1" applyFill="1" applyBorder="1" applyAlignment="1">
      <alignment vertical="center"/>
      <protection/>
    </xf>
    <xf numFmtId="0" fontId="5" fillId="0" borderId="16" xfId="62" applyNumberFormat="1" applyFont="1" applyFill="1" applyBorder="1" applyAlignment="1">
      <alignment horizontal="center" vertical="center" wrapText="1"/>
      <protection/>
    </xf>
    <xf numFmtId="0" fontId="13" fillId="0" borderId="16" xfId="62" applyNumberFormat="1" applyFont="1" applyFill="1" applyBorder="1" applyAlignment="1">
      <alignment horizontal="center" vertical="center" wrapText="1" shrinkToFit="1"/>
      <protection/>
    </xf>
    <xf numFmtId="9" fontId="5" fillId="0" borderId="13" xfId="62" applyNumberFormat="1" applyFont="1" applyFill="1" applyBorder="1" applyAlignment="1">
      <alignment vertical="center"/>
      <protection/>
    </xf>
    <xf numFmtId="0" fontId="0" fillId="0" borderId="0" xfId="62" applyFont="1" applyAlignment="1">
      <alignment vertical="center"/>
      <protection/>
    </xf>
    <xf numFmtId="0" fontId="5" fillId="0" borderId="58" xfId="62" applyFont="1" applyFill="1" applyBorder="1" applyAlignment="1">
      <alignment horizontal="distributed" vertical="center"/>
      <protection/>
    </xf>
    <xf numFmtId="0" fontId="5" fillId="0" borderId="58" xfId="62" applyFont="1" applyFill="1" applyBorder="1" applyAlignment="1">
      <alignment horizontal="distributed" vertical="center"/>
      <protection/>
    </xf>
    <xf numFmtId="0" fontId="5" fillId="0" borderId="58" xfId="62" applyFont="1" applyFill="1" applyBorder="1" applyAlignment="1">
      <alignment vertical="center" wrapText="1"/>
      <protection/>
    </xf>
    <xf numFmtId="0" fontId="5" fillId="0" borderId="58" xfId="62" applyFont="1" applyFill="1" applyBorder="1" applyAlignment="1">
      <alignment horizontal="left" vertical="center" wrapText="1"/>
      <protection/>
    </xf>
    <xf numFmtId="38" fontId="5" fillId="0" borderId="58" xfId="62" applyNumberFormat="1" applyFont="1" applyFill="1" applyBorder="1" applyAlignment="1">
      <alignment horizontal="center" vertical="center"/>
      <protection/>
    </xf>
    <xf numFmtId="0" fontId="5" fillId="0" borderId="58" xfId="62" applyFont="1" applyFill="1" applyBorder="1" applyAlignment="1">
      <alignment horizontal="center" vertical="center"/>
      <protection/>
    </xf>
    <xf numFmtId="3" fontId="5" fillId="0" borderId="58" xfId="62" applyNumberFormat="1" applyFont="1" applyFill="1" applyBorder="1" applyAlignment="1">
      <alignment vertical="center"/>
      <protection/>
    </xf>
    <xf numFmtId="3" fontId="5" fillId="0" borderId="58" xfId="62" applyNumberFormat="1" applyFont="1" applyFill="1" applyBorder="1" applyAlignment="1">
      <alignment horizontal="center" vertical="center"/>
      <protection/>
    </xf>
    <xf numFmtId="4" fontId="5" fillId="0" borderId="58" xfId="62" applyNumberFormat="1" applyFont="1" applyFill="1" applyBorder="1" applyAlignment="1">
      <alignment horizontal="center" vertical="center"/>
      <protection/>
    </xf>
    <xf numFmtId="176" fontId="5" fillId="0" borderId="58" xfId="62" applyNumberFormat="1" applyFont="1" applyFill="1" applyBorder="1" applyAlignment="1">
      <alignment vertical="center"/>
      <protection/>
    </xf>
    <xf numFmtId="4" fontId="5" fillId="0" borderId="58" xfId="62" applyNumberFormat="1" applyFont="1" applyFill="1" applyBorder="1" applyAlignment="1">
      <alignment vertical="center"/>
      <protection/>
    </xf>
    <xf numFmtId="12" fontId="5" fillId="0" borderId="58" xfId="62" applyNumberFormat="1" applyFont="1" applyFill="1" applyBorder="1" applyAlignment="1">
      <alignment horizontal="center" vertical="center"/>
      <protection/>
    </xf>
    <xf numFmtId="3" fontId="5" fillId="0" borderId="11" xfId="61" applyNumberFormat="1" applyFont="1" applyFill="1" applyBorder="1" applyAlignment="1">
      <alignment vertical="center"/>
      <protection/>
    </xf>
    <xf numFmtId="9" fontId="10" fillId="0" borderId="114" xfId="62" applyNumberFormat="1" applyFont="1" applyFill="1" applyBorder="1" applyAlignment="1">
      <alignment vertical="center" wrapText="1"/>
      <protection/>
    </xf>
    <xf numFmtId="3" fontId="5" fillId="0" borderId="113" xfId="61" applyNumberFormat="1" applyFont="1" applyFill="1" applyBorder="1" applyAlignment="1">
      <alignment vertical="center"/>
      <protection/>
    </xf>
    <xf numFmtId="0" fontId="5" fillId="0" borderId="54" xfId="62" applyNumberFormat="1" applyFont="1" applyFill="1" applyBorder="1" applyAlignment="1">
      <alignment horizontal="center" vertical="center" wrapText="1"/>
      <protection/>
    </xf>
    <xf numFmtId="0" fontId="5" fillId="0" borderId="33" xfId="62" applyNumberFormat="1" applyFont="1" applyFill="1" applyBorder="1" applyAlignment="1">
      <alignment horizontal="left" vertical="center" wrapText="1" shrinkToFit="1"/>
      <protection/>
    </xf>
    <xf numFmtId="0" fontId="9" fillId="0" borderId="10" xfId="0" applyFont="1" applyBorder="1" applyAlignment="1">
      <alignment horizontal="centerContinuous" vertical="center" wrapText="1"/>
    </xf>
    <xf numFmtId="0" fontId="9" fillId="0" borderId="115" xfId="0" applyFont="1" applyBorder="1" applyAlignment="1">
      <alignment horizontal="centerContinuous" vertical="center"/>
    </xf>
    <xf numFmtId="0" fontId="5" fillId="0" borderId="54" xfId="62" applyNumberFormat="1" applyFont="1" applyFill="1" applyBorder="1" applyAlignment="1">
      <alignment horizontal="center" vertical="center" shrinkToFit="1"/>
      <protection/>
    </xf>
    <xf numFmtId="3" fontId="5" fillId="0" borderId="11" xfId="62" applyNumberFormat="1" applyFont="1" applyFill="1" applyBorder="1" applyAlignment="1">
      <alignment horizontal="center" vertical="center"/>
      <protection/>
    </xf>
    <xf numFmtId="4" fontId="5" fillId="0" borderId="11" xfId="62" applyNumberFormat="1" applyFont="1" applyFill="1" applyBorder="1" applyAlignment="1">
      <alignment horizontal="center" vertical="center"/>
      <protection/>
    </xf>
    <xf numFmtId="176" fontId="5" fillId="0" borderId="11" xfId="62" applyNumberFormat="1" applyFont="1" applyFill="1" applyBorder="1" applyAlignment="1">
      <alignment vertical="center"/>
      <protection/>
    </xf>
    <xf numFmtId="4" fontId="5" fillId="0" borderId="11" xfId="62" applyNumberFormat="1" applyFont="1" applyFill="1" applyBorder="1" applyAlignment="1">
      <alignment vertical="center"/>
      <protection/>
    </xf>
    <xf numFmtId="3" fontId="5" fillId="0" borderId="11" xfId="62" applyNumberFormat="1" applyFont="1" applyFill="1" applyBorder="1" applyAlignment="1">
      <alignment vertical="center"/>
      <protection/>
    </xf>
    <xf numFmtId="184" fontId="13" fillId="0" borderId="11" xfId="62" applyNumberFormat="1" applyFont="1" applyFill="1" applyBorder="1" applyAlignment="1">
      <alignment vertical="center"/>
      <protection/>
    </xf>
    <xf numFmtId="179" fontId="5" fillId="0" borderId="11" xfId="62" applyNumberFormat="1" applyFont="1" applyFill="1" applyBorder="1" applyAlignment="1">
      <alignment vertical="center"/>
      <protection/>
    </xf>
    <xf numFmtId="12" fontId="5" fillId="0" borderId="11" xfId="62" applyNumberFormat="1" applyFont="1" applyFill="1" applyBorder="1" applyAlignment="1" quotePrefix="1">
      <alignment vertical="center"/>
      <protection/>
    </xf>
    <xf numFmtId="49" fontId="5" fillId="0" borderId="58" xfId="62" applyNumberFormat="1" applyFont="1" applyFill="1" applyBorder="1" applyAlignment="1">
      <alignment horizontal="center" vertical="center"/>
      <protection/>
    </xf>
    <xf numFmtId="0" fontId="9" fillId="0" borderId="58" xfId="62" applyFont="1" applyFill="1" applyBorder="1" applyAlignment="1">
      <alignment vertical="center" wrapText="1"/>
      <protection/>
    </xf>
    <xf numFmtId="9" fontId="5" fillId="0" borderId="11" xfId="62" applyNumberFormat="1" applyFont="1" applyFill="1" applyBorder="1" applyAlignment="1">
      <alignment vertical="center"/>
      <protection/>
    </xf>
    <xf numFmtId="182" fontId="5" fillId="0" borderId="11" xfId="62" applyNumberFormat="1" applyFont="1" applyFill="1" applyBorder="1" applyAlignment="1">
      <alignment horizontal="center" vertical="center"/>
      <protection/>
    </xf>
    <xf numFmtId="181" fontId="5" fillId="0" borderId="11" xfId="62" applyNumberFormat="1" applyFont="1" applyFill="1" applyBorder="1" applyAlignment="1">
      <alignment vertical="center"/>
      <protection/>
    </xf>
    <xf numFmtId="9" fontId="9" fillId="0" borderId="114" xfId="62" applyNumberFormat="1" applyFont="1" applyFill="1" applyBorder="1" applyAlignment="1">
      <alignment vertical="center" wrapText="1"/>
      <protection/>
    </xf>
    <xf numFmtId="10" fontId="5" fillId="0" borderId="11" xfId="62" applyNumberFormat="1" applyFont="1" applyFill="1" applyBorder="1" applyAlignment="1">
      <alignment vertical="center"/>
      <protection/>
    </xf>
    <xf numFmtId="0" fontId="9" fillId="0" borderId="54" xfId="62" applyNumberFormat="1" applyFont="1" applyFill="1" applyBorder="1" applyAlignment="1">
      <alignment horizontal="left" vertical="center" wrapText="1" shrinkToFit="1"/>
      <protection/>
    </xf>
    <xf numFmtId="0" fontId="5" fillId="0" borderId="58" xfId="62" applyFont="1" applyFill="1" applyBorder="1" applyAlignment="1">
      <alignment horizontal="distributed" vertical="center" wrapText="1"/>
      <protection/>
    </xf>
    <xf numFmtId="12" fontId="5" fillId="0" borderId="11" xfId="62" applyNumberFormat="1" applyFont="1" applyFill="1" applyBorder="1" applyAlignment="1">
      <alignment vertical="center"/>
      <protection/>
    </xf>
    <xf numFmtId="0" fontId="5" fillId="0" borderId="54" xfId="62" applyNumberFormat="1" applyFont="1" applyFill="1" applyBorder="1" applyAlignment="1">
      <alignment horizontal="center" vertical="center" wrapText="1" shrinkToFit="1"/>
      <protection/>
    </xf>
    <xf numFmtId="0" fontId="10" fillId="0" borderId="33" xfId="62" applyNumberFormat="1" applyFont="1" applyFill="1" applyBorder="1" applyAlignment="1">
      <alignment horizontal="left" vertical="center" wrapText="1" shrinkToFit="1"/>
      <protection/>
    </xf>
    <xf numFmtId="0" fontId="5" fillId="0" borderId="33" xfId="62" applyNumberFormat="1" applyFont="1" applyFill="1" applyBorder="1" applyAlignment="1">
      <alignment horizontal="left" vertical="center" wrapText="1"/>
      <protection/>
    </xf>
    <xf numFmtId="182" fontId="5" fillId="0" borderId="11" xfId="62" applyNumberFormat="1" applyFont="1" applyFill="1" applyBorder="1" applyAlignment="1">
      <alignment vertical="center"/>
      <protection/>
    </xf>
    <xf numFmtId="176" fontId="5" fillId="0" borderId="58" xfId="62" applyNumberFormat="1" applyFont="1" applyFill="1" applyBorder="1" applyAlignment="1">
      <alignment vertical="center" shrinkToFit="1"/>
      <protection/>
    </xf>
    <xf numFmtId="4" fontId="5" fillId="0" borderId="58" xfId="62" applyNumberFormat="1" applyFont="1" applyFill="1" applyBorder="1" applyAlignment="1">
      <alignment horizontal="center" vertical="center" shrinkToFit="1"/>
      <protection/>
    </xf>
    <xf numFmtId="9" fontId="5" fillId="0" borderId="58" xfId="62" applyNumberFormat="1" applyFont="1" applyFill="1" applyBorder="1" applyAlignment="1">
      <alignment vertical="center" shrinkToFit="1"/>
      <protection/>
    </xf>
    <xf numFmtId="10" fontId="10" fillId="0" borderId="13" xfId="62" applyNumberFormat="1" applyFont="1" applyFill="1" applyBorder="1" applyAlignment="1">
      <alignment vertical="center"/>
      <protection/>
    </xf>
    <xf numFmtId="0" fontId="6" fillId="0" borderId="0" xfId="62" applyFont="1" applyFill="1" applyAlignment="1">
      <alignment horizontal="centerContinuous" vertical="center"/>
      <protection/>
    </xf>
    <xf numFmtId="0" fontId="4" fillId="0" borderId="0" xfId="62" applyFont="1" applyFill="1" applyAlignment="1">
      <alignment horizontal="centerContinuous" vertical="center"/>
      <protection/>
    </xf>
    <xf numFmtId="0" fontId="0" fillId="0" borderId="0" xfId="62" applyFont="1" applyFill="1" applyAlignment="1">
      <alignment horizontal="centerContinuous" vertical="center"/>
      <protection/>
    </xf>
    <xf numFmtId="0" fontId="0" fillId="0" borderId="0" xfId="62" applyFont="1" applyFill="1" applyAlignment="1">
      <alignment horizontal="center" vertical="center"/>
      <protection/>
    </xf>
    <xf numFmtId="0" fontId="0" fillId="0" borderId="0" xfId="62" applyFont="1" applyFill="1" applyAlignment="1">
      <alignment vertical="center"/>
      <protection/>
    </xf>
    <xf numFmtId="0" fontId="0" fillId="0" borderId="20" xfId="62" applyFont="1" applyFill="1" applyBorder="1" applyAlignment="1">
      <alignment vertical="center"/>
      <protection/>
    </xf>
    <xf numFmtId="0" fontId="5" fillId="0" borderId="11" xfId="62" applyFont="1" applyFill="1" applyBorder="1" applyAlignment="1">
      <alignment vertical="center"/>
      <protection/>
    </xf>
    <xf numFmtId="0" fontId="5" fillId="0" borderId="11" xfId="62" applyFont="1" applyFill="1" applyBorder="1" applyAlignment="1">
      <alignment horizontal="distributed" vertical="center"/>
      <protection/>
    </xf>
    <xf numFmtId="0" fontId="5" fillId="0" borderId="21" xfId="62" applyFont="1" applyFill="1" applyBorder="1" applyAlignment="1">
      <alignment horizontal="centerContinuous" vertical="center"/>
      <protection/>
    </xf>
    <xf numFmtId="0" fontId="5" fillId="0" borderId="11" xfId="62" applyFont="1" applyFill="1" applyBorder="1" applyAlignment="1">
      <alignment horizontal="centerContinuous" vertical="center"/>
      <protection/>
    </xf>
    <xf numFmtId="0" fontId="5" fillId="0" borderId="10" xfId="62" applyFont="1" applyFill="1" applyBorder="1" applyAlignment="1">
      <alignment horizontal="centerContinuous" vertical="center"/>
      <protection/>
    </xf>
    <xf numFmtId="0" fontId="5" fillId="0" borderId="11"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10" fillId="0" borderId="22" xfId="62" applyFont="1" applyFill="1" applyBorder="1" applyAlignment="1">
      <alignment horizontal="center" vertical="center"/>
      <protection/>
    </xf>
    <xf numFmtId="0" fontId="10" fillId="0" borderId="15"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5" fillId="0" borderId="14" xfId="62" applyFont="1" applyFill="1" applyBorder="1" applyAlignment="1">
      <alignment horizontal="centerContinuous" vertical="center"/>
      <protection/>
    </xf>
    <xf numFmtId="0" fontId="5" fillId="0" borderId="15" xfId="62" applyFont="1" applyFill="1" applyBorder="1" applyAlignment="1">
      <alignment horizontal="centerContinuous" vertical="center"/>
      <protection/>
    </xf>
    <xf numFmtId="0" fontId="5" fillId="0" borderId="15" xfId="62" applyFont="1" applyFill="1" applyBorder="1" applyAlignment="1">
      <alignment vertical="center"/>
      <protection/>
    </xf>
    <xf numFmtId="0" fontId="9" fillId="0" borderId="15"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7" xfId="62" applyFont="1" applyFill="1" applyBorder="1" applyAlignment="1">
      <alignment vertical="center"/>
      <protection/>
    </xf>
    <xf numFmtId="0" fontId="5" fillId="0" borderId="15" xfId="62" applyFont="1" applyFill="1" applyBorder="1" applyAlignment="1">
      <alignment horizontal="distributed" vertical="center"/>
      <protection/>
    </xf>
    <xf numFmtId="0" fontId="5" fillId="0" borderId="13" xfId="62" applyFont="1" applyFill="1" applyBorder="1" applyAlignment="1">
      <alignment horizontal="distributed" vertical="top"/>
      <protection/>
    </xf>
    <xf numFmtId="0" fontId="0" fillId="0" borderId="0" xfId="62" applyFont="1" applyFill="1" applyAlignment="1">
      <alignment vertical="center"/>
      <protection/>
    </xf>
    <xf numFmtId="0" fontId="37" fillId="0" borderId="0" xfId="62" applyFont="1" applyFill="1" applyAlignment="1">
      <alignment vertical="center"/>
      <protection/>
    </xf>
    <xf numFmtId="0" fontId="5" fillId="0" borderId="33" xfId="62" applyNumberFormat="1" applyFont="1" applyFill="1" applyBorder="1" applyAlignment="1">
      <alignment horizontal="center" vertical="center" wrapText="1" shrinkToFit="1"/>
      <protection/>
    </xf>
    <xf numFmtId="0" fontId="5" fillId="0" borderId="24" xfId="62" applyFont="1" applyFill="1" applyBorder="1" applyAlignment="1">
      <alignment horizontal="center" vertical="center" shrinkToFit="1"/>
      <protection/>
    </xf>
    <xf numFmtId="0" fontId="10" fillId="0" borderId="63" xfId="0" applyFont="1" applyFill="1" applyBorder="1" applyAlignment="1">
      <alignment vertical="center" shrinkToFit="1"/>
    </xf>
    <xf numFmtId="0" fontId="0" fillId="0" borderId="0" xfId="62" applyFont="1" applyAlignment="1">
      <alignment vertical="center"/>
      <protection/>
    </xf>
    <xf numFmtId="0" fontId="5" fillId="0" borderId="19" xfId="62" applyFont="1" applyFill="1" applyBorder="1" applyAlignment="1">
      <alignment horizontal="distributed" vertical="center"/>
      <protection/>
    </xf>
    <xf numFmtId="0" fontId="5" fillId="0" borderId="19" xfId="62" applyFont="1" applyFill="1" applyBorder="1" applyAlignment="1">
      <alignment vertical="center" wrapText="1"/>
      <protection/>
    </xf>
    <xf numFmtId="0" fontId="5" fillId="0" borderId="19" xfId="62" applyFont="1" applyFill="1" applyBorder="1" applyAlignment="1">
      <alignment horizontal="left" vertical="center" wrapText="1"/>
      <protection/>
    </xf>
    <xf numFmtId="38" fontId="5" fillId="0" borderId="37" xfId="62" applyNumberFormat="1"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63" xfId="62" applyNumberFormat="1" applyFont="1" applyFill="1" applyBorder="1" applyAlignment="1">
      <alignment horizontal="center" vertical="center" shrinkToFit="1"/>
      <protection/>
    </xf>
    <xf numFmtId="0" fontId="5" fillId="34" borderId="55" xfId="62" applyFont="1" applyFill="1" applyBorder="1" applyAlignment="1">
      <alignment horizontal="center" vertical="center"/>
      <protection/>
    </xf>
    <xf numFmtId="0" fontId="5" fillId="34" borderId="58" xfId="62" applyFont="1" applyFill="1" applyBorder="1" applyAlignment="1">
      <alignment horizontal="distributed" vertical="center"/>
      <protection/>
    </xf>
    <xf numFmtId="0" fontId="5" fillId="34" borderId="58" xfId="62" applyFont="1" applyFill="1" applyBorder="1" applyAlignment="1">
      <alignment horizontal="distributed" vertical="center"/>
      <protection/>
    </xf>
    <xf numFmtId="0" fontId="5" fillId="34" borderId="58" xfId="62" applyFont="1" applyFill="1" applyBorder="1" applyAlignment="1">
      <alignment vertical="center" wrapText="1"/>
      <protection/>
    </xf>
    <xf numFmtId="0" fontId="5" fillId="34" borderId="58" xfId="62" applyFont="1" applyFill="1" applyBorder="1" applyAlignment="1">
      <alignment horizontal="left" vertical="center" wrapText="1"/>
      <protection/>
    </xf>
    <xf numFmtId="38" fontId="5" fillId="34" borderId="113" xfId="62" applyNumberFormat="1" applyFont="1" applyFill="1" applyBorder="1" applyAlignment="1">
      <alignment horizontal="center" vertical="center"/>
      <protection/>
    </xf>
    <xf numFmtId="0" fontId="5" fillId="34" borderId="58" xfId="62" applyFont="1" applyFill="1" applyBorder="1" applyAlignment="1">
      <alignment horizontal="center" vertical="center"/>
      <protection/>
    </xf>
    <xf numFmtId="3" fontId="5" fillId="34" borderId="58" xfId="62" applyNumberFormat="1" applyFont="1" applyFill="1" applyBorder="1" applyAlignment="1">
      <alignment vertical="center"/>
      <protection/>
    </xf>
    <xf numFmtId="3" fontId="5" fillId="34" borderId="58" xfId="62" applyNumberFormat="1" applyFont="1" applyFill="1" applyBorder="1" applyAlignment="1">
      <alignment horizontal="center" vertical="center"/>
      <protection/>
    </xf>
    <xf numFmtId="4" fontId="5" fillId="34" borderId="58" xfId="62" applyNumberFormat="1" applyFont="1" applyFill="1" applyBorder="1" applyAlignment="1">
      <alignment horizontal="center" vertical="center"/>
      <protection/>
    </xf>
    <xf numFmtId="176" fontId="5" fillId="34" borderId="58" xfId="62" applyNumberFormat="1" applyFont="1" applyFill="1" applyBorder="1" applyAlignment="1">
      <alignment vertical="center"/>
      <protection/>
    </xf>
    <xf numFmtId="4" fontId="5" fillId="34" borderId="58" xfId="62" applyNumberFormat="1" applyFont="1" applyFill="1" applyBorder="1" applyAlignment="1">
      <alignment vertical="center"/>
      <protection/>
    </xf>
    <xf numFmtId="12" fontId="5" fillId="34" borderId="58" xfId="62" applyNumberFormat="1" applyFont="1" applyFill="1" applyBorder="1" applyAlignment="1">
      <alignment horizontal="center" vertical="center"/>
      <protection/>
    </xf>
    <xf numFmtId="0" fontId="5" fillId="34" borderId="54" xfId="62" applyNumberFormat="1" applyFont="1" applyFill="1" applyBorder="1" applyAlignment="1">
      <alignment horizontal="center" vertical="center" shrinkToFit="1"/>
      <protection/>
    </xf>
    <xf numFmtId="0" fontId="5" fillId="34" borderId="17" xfId="62" applyFont="1" applyFill="1" applyBorder="1" applyAlignment="1">
      <alignment horizontal="center" vertical="center"/>
      <protection/>
    </xf>
    <xf numFmtId="0" fontId="5" fillId="34" borderId="13" xfId="62" applyFont="1" applyFill="1" applyBorder="1" applyAlignment="1">
      <alignment horizontal="distributed" vertical="center"/>
      <protection/>
    </xf>
    <xf numFmtId="0" fontId="5" fillId="34" borderId="13" xfId="62" applyFont="1" applyFill="1" applyBorder="1" applyAlignment="1">
      <alignment horizontal="distributed" vertical="center"/>
      <protection/>
    </xf>
    <xf numFmtId="0" fontId="5" fillId="34" borderId="13" xfId="62" applyFont="1" applyFill="1" applyBorder="1" applyAlignment="1">
      <alignment vertical="center" wrapText="1"/>
      <protection/>
    </xf>
    <xf numFmtId="0" fontId="5" fillId="34" borderId="13" xfId="62" applyFont="1" applyFill="1" applyBorder="1" applyAlignment="1">
      <alignment horizontal="left" vertical="center" wrapText="1"/>
      <protection/>
    </xf>
    <xf numFmtId="38" fontId="5" fillId="34" borderId="23" xfId="62" applyNumberFormat="1" applyFont="1" applyFill="1" applyBorder="1" applyAlignment="1">
      <alignment horizontal="center" vertical="center"/>
      <protection/>
    </xf>
    <xf numFmtId="0" fontId="5" fillId="34" borderId="13" xfId="62" applyFont="1" applyFill="1" applyBorder="1" applyAlignment="1">
      <alignment horizontal="center" vertical="center"/>
      <protection/>
    </xf>
    <xf numFmtId="3" fontId="5" fillId="34" borderId="13" xfId="62" applyNumberFormat="1" applyFont="1" applyFill="1" applyBorder="1" applyAlignment="1">
      <alignment horizontal="center" vertical="center" wrapText="1" shrinkToFit="1"/>
      <protection/>
    </xf>
    <xf numFmtId="12" fontId="5" fillId="34" borderId="13" xfId="62" applyNumberFormat="1" applyFont="1" applyFill="1" applyBorder="1" applyAlignment="1">
      <alignment horizontal="center" vertical="center"/>
      <protection/>
    </xf>
    <xf numFmtId="3" fontId="5" fillId="34" borderId="13" xfId="62" applyNumberFormat="1" applyFont="1" applyFill="1" applyBorder="1" applyAlignment="1">
      <alignment vertical="center"/>
      <protection/>
    </xf>
    <xf numFmtId="0" fontId="5" fillId="34" borderId="16" xfId="62" applyNumberFormat="1" applyFont="1" applyFill="1" applyBorder="1" applyAlignment="1">
      <alignment horizontal="center" vertical="center" shrinkToFit="1"/>
      <protection/>
    </xf>
    <xf numFmtId="3" fontId="5" fillId="0" borderId="58" xfId="62" applyNumberFormat="1" applyFont="1" applyFill="1" applyBorder="1" applyAlignment="1">
      <alignment vertical="center" shrinkToFit="1"/>
      <protection/>
    </xf>
    <xf numFmtId="3" fontId="5" fillId="0" borderId="58" xfId="62" applyNumberFormat="1" applyFont="1" applyFill="1" applyBorder="1" applyAlignment="1">
      <alignment horizontal="center" vertical="center" shrinkToFit="1"/>
      <protection/>
    </xf>
    <xf numFmtId="4" fontId="5" fillId="0" borderId="58" xfId="62" applyNumberFormat="1" applyFont="1" applyFill="1" applyBorder="1" applyAlignment="1">
      <alignment vertical="center" shrinkToFit="1"/>
      <protection/>
    </xf>
    <xf numFmtId="12" fontId="5" fillId="0" borderId="58" xfId="62" applyNumberFormat="1" applyFont="1" applyFill="1" applyBorder="1" applyAlignment="1">
      <alignment horizontal="center" vertical="center" shrinkToFit="1"/>
      <protection/>
    </xf>
    <xf numFmtId="3" fontId="5" fillId="0" borderId="19" xfId="62" applyNumberFormat="1" applyFont="1" applyFill="1" applyBorder="1" applyAlignment="1">
      <alignment vertical="center" shrinkToFit="1"/>
      <protection/>
    </xf>
    <xf numFmtId="3" fontId="5" fillId="0" borderId="19" xfId="62" applyNumberFormat="1" applyFont="1" applyFill="1" applyBorder="1" applyAlignment="1">
      <alignment horizontal="center" vertical="center" shrinkToFit="1"/>
      <protection/>
    </xf>
    <xf numFmtId="4" fontId="5" fillId="0" borderId="19" xfId="62" applyNumberFormat="1" applyFont="1" applyFill="1" applyBorder="1" applyAlignment="1">
      <alignment horizontal="center" vertical="center" shrinkToFit="1"/>
      <protection/>
    </xf>
    <xf numFmtId="176" fontId="5" fillId="0" borderId="19" xfId="62" applyNumberFormat="1" applyFont="1" applyFill="1" applyBorder="1" applyAlignment="1">
      <alignment vertical="center" shrinkToFit="1"/>
      <protection/>
    </xf>
    <xf numFmtId="4" fontId="5" fillId="0" borderId="19" xfId="62" applyNumberFormat="1" applyFont="1" applyFill="1" applyBorder="1" applyAlignment="1">
      <alignment vertical="center" shrinkToFit="1"/>
      <protection/>
    </xf>
    <xf numFmtId="12" fontId="5" fillId="0" borderId="19" xfId="62" applyNumberFormat="1" applyFont="1" applyFill="1" applyBorder="1" applyAlignment="1">
      <alignment horizontal="center" vertical="center" shrinkToFit="1"/>
      <protection/>
    </xf>
    <xf numFmtId="3" fontId="5" fillId="0" borderId="18" xfId="62" applyNumberFormat="1" applyFont="1" applyFill="1" applyBorder="1" applyAlignment="1">
      <alignment vertical="center" shrinkToFit="1"/>
      <protection/>
    </xf>
    <xf numFmtId="3" fontId="5" fillId="0" borderId="18" xfId="62" applyNumberFormat="1" applyFont="1" applyFill="1" applyBorder="1" applyAlignment="1">
      <alignment horizontal="center" vertical="center" shrinkToFit="1"/>
      <protection/>
    </xf>
    <xf numFmtId="4" fontId="5" fillId="0" borderId="18" xfId="62" applyNumberFormat="1" applyFont="1" applyFill="1" applyBorder="1" applyAlignment="1">
      <alignment horizontal="center" vertical="center" shrinkToFit="1"/>
      <protection/>
    </xf>
    <xf numFmtId="176" fontId="5" fillId="0" borderId="18" xfId="62" applyNumberFormat="1" applyFont="1" applyFill="1" applyBorder="1" applyAlignment="1">
      <alignment vertical="center" shrinkToFit="1"/>
      <protection/>
    </xf>
    <xf numFmtId="4" fontId="5" fillId="0" borderId="18" xfId="62" applyNumberFormat="1" applyFont="1" applyFill="1" applyBorder="1" applyAlignment="1">
      <alignment vertical="center" shrinkToFit="1"/>
      <protection/>
    </xf>
    <xf numFmtId="12" fontId="5" fillId="0" borderId="18" xfId="62" applyNumberFormat="1" applyFont="1" applyFill="1" applyBorder="1" applyAlignment="1">
      <alignment horizontal="center" vertical="center" shrinkToFit="1"/>
      <protection/>
    </xf>
    <xf numFmtId="3" fontId="5" fillId="0" borderId="37" xfId="62" applyNumberFormat="1" applyFont="1" applyFill="1" applyBorder="1" applyAlignment="1">
      <alignment vertical="center" shrinkToFit="1"/>
      <protection/>
    </xf>
    <xf numFmtId="12" fontId="5" fillId="0" borderId="58" xfId="62" applyNumberFormat="1" applyFont="1" applyFill="1" applyBorder="1" applyAlignment="1">
      <alignment vertical="center" shrinkToFit="1"/>
      <protection/>
    </xf>
    <xf numFmtId="0" fontId="12" fillId="0" borderId="33" xfId="62" applyNumberFormat="1" applyFont="1" applyFill="1" applyBorder="1" applyAlignment="1">
      <alignment horizontal="center" vertical="center" wrapText="1" shrinkToFit="1"/>
      <protection/>
    </xf>
    <xf numFmtId="0" fontId="0" fillId="0" borderId="0" xfId="62" applyFont="1" applyAlignment="1">
      <alignment horizontal="centerContinuous" vertical="center"/>
      <protection/>
    </xf>
    <xf numFmtId="0" fontId="0" fillId="0" borderId="0" xfId="62" applyFont="1" applyAlignment="1">
      <alignment horizontal="center" vertical="center"/>
      <protection/>
    </xf>
    <xf numFmtId="0" fontId="0" fillId="0" borderId="20" xfId="62" applyFont="1" applyBorder="1" applyAlignment="1">
      <alignment vertical="center"/>
      <protection/>
    </xf>
    <xf numFmtId="0" fontId="0" fillId="0" borderId="17" xfId="62" applyFont="1" applyBorder="1" applyAlignment="1">
      <alignment vertical="center"/>
      <protection/>
    </xf>
    <xf numFmtId="0" fontId="0" fillId="0" borderId="17" xfId="62" applyFont="1" applyFill="1" applyBorder="1" applyAlignment="1">
      <alignment vertical="center"/>
      <protection/>
    </xf>
    <xf numFmtId="0" fontId="0" fillId="0" borderId="34" xfId="62" applyFont="1" applyFill="1" applyBorder="1" applyAlignment="1">
      <alignment vertical="center"/>
      <protection/>
    </xf>
    <xf numFmtId="0" fontId="0" fillId="0" borderId="31" xfId="62" applyFont="1" applyFill="1" applyBorder="1" applyAlignment="1">
      <alignment vertical="center"/>
      <protection/>
    </xf>
    <xf numFmtId="0" fontId="0" fillId="0" borderId="35" xfId="62" applyFont="1" applyFill="1" applyBorder="1" applyAlignment="1">
      <alignment vertical="center"/>
      <protection/>
    </xf>
    <xf numFmtId="0" fontId="0" fillId="0" borderId="36" xfId="62" applyFont="1" applyFill="1" applyBorder="1" applyAlignment="1">
      <alignment horizontal="center" vertical="center"/>
      <protection/>
    </xf>
    <xf numFmtId="186" fontId="5" fillId="0" borderId="18" xfId="62" applyNumberFormat="1" applyFont="1" applyFill="1" applyBorder="1" applyAlignment="1">
      <alignment horizontal="center" vertical="center" wrapText="1" shrinkToFit="1"/>
      <protection/>
    </xf>
    <xf numFmtId="0" fontId="5" fillId="0" borderId="13" xfId="62" applyFont="1" applyFill="1" applyBorder="1" applyAlignment="1">
      <alignment horizontal="center" vertical="center" shrinkToFit="1"/>
      <protection/>
    </xf>
    <xf numFmtId="186" fontId="5" fillId="0" borderId="13" xfId="62" applyNumberFormat="1" applyFont="1" applyFill="1" applyBorder="1" applyAlignment="1">
      <alignment horizontal="center" vertical="center" wrapText="1" shrinkToFit="1"/>
      <protection/>
    </xf>
    <xf numFmtId="3" fontId="9" fillId="34" borderId="83" xfId="62" applyNumberFormat="1" applyFont="1" applyFill="1" applyBorder="1" applyAlignment="1">
      <alignment horizontal="left" vertical="center" wrapText="1"/>
      <protection/>
    </xf>
    <xf numFmtId="3" fontId="9" fillId="34" borderId="80" xfId="62" applyNumberFormat="1" applyFont="1" applyFill="1" applyBorder="1" applyAlignment="1">
      <alignment horizontal="left" vertical="center"/>
      <protection/>
    </xf>
    <xf numFmtId="3" fontId="9" fillId="34" borderId="79" xfId="62" applyNumberFormat="1" applyFont="1" applyFill="1" applyBorder="1" applyAlignment="1">
      <alignment horizontal="left" vertical="center"/>
      <protection/>
    </xf>
    <xf numFmtId="0" fontId="5" fillId="34" borderId="116" xfId="62" applyFont="1" applyFill="1" applyBorder="1" applyAlignment="1">
      <alignment horizontal="center" vertical="center"/>
      <protection/>
    </xf>
    <xf numFmtId="0" fontId="5" fillId="34" borderId="45" xfId="62" applyFont="1" applyFill="1" applyBorder="1" applyAlignment="1">
      <alignment horizontal="center" vertical="center"/>
      <protection/>
    </xf>
    <xf numFmtId="0" fontId="5" fillId="34" borderId="47" xfId="62" applyFont="1" applyFill="1" applyBorder="1" applyAlignment="1">
      <alignment horizontal="center" vertical="center"/>
      <protection/>
    </xf>
    <xf numFmtId="38" fontId="5" fillId="34" borderId="117" xfId="62" applyNumberFormat="1" applyFont="1" applyFill="1" applyBorder="1" applyAlignment="1">
      <alignment horizontal="left" vertical="center" wrapText="1"/>
      <protection/>
    </xf>
    <xf numFmtId="38" fontId="5" fillId="34" borderId="45" xfId="62" applyNumberFormat="1" applyFont="1" applyFill="1" applyBorder="1" applyAlignment="1">
      <alignment horizontal="left" vertical="center" wrapText="1"/>
      <protection/>
    </xf>
    <xf numFmtId="38" fontId="5" fillId="34" borderId="118" xfId="62" applyNumberFormat="1" applyFont="1" applyFill="1" applyBorder="1" applyAlignment="1">
      <alignment horizontal="left" vertical="center" wrapText="1"/>
      <protection/>
    </xf>
    <xf numFmtId="3" fontId="9" fillId="0" borderId="83" xfId="62" applyNumberFormat="1" applyFont="1" applyFill="1" applyBorder="1" applyAlignment="1">
      <alignment horizontal="left" vertical="center" wrapText="1"/>
      <protection/>
    </xf>
    <xf numFmtId="3" fontId="9" fillId="0" borderId="80" xfId="62" applyNumberFormat="1" applyFont="1" applyFill="1" applyBorder="1" applyAlignment="1">
      <alignment horizontal="left" vertical="center"/>
      <protection/>
    </xf>
    <xf numFmtId="3" fontId="9" fillId="0" borderId="79" xfId="62" applyNumberFormat="1" applyFont="1" applyFill="1" applyBorder="1" applyAlignment="1">
      <alignment horizontal="left" vertical="center"/>
      <protection/>
    </xf>
    <xf numFmtId="0" fontId="5" fillId="0" borderId="116"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47" xfId="62" applyFont="1" applyFill="1" applyBorder="1" applyAlignment="1">
      <alignment horizontal="center" vertical="center"/>
      <protection/>
    </xf>
    <xf numFmtId="38" fontId="5" fillId="0" borderId="117" xfId="62" applyNumberFormat="1" applyFont="1" applyFill="1" applyBorder="1" applyAlignment="1">
      <alignment horizontal="left" vertical="center" wrapText="1"/>
      <protection/>
    </xf>
    <xf numFmtId="38" fontId="5" fillId="0" borderId="45" xfId="62" applyNumberFormat="1" applyFont="1" applyFill="1" applyBorder="1" applyAlignment="1">
      <alignment horizontal="left" vertical="center" wrapText="1"/>
      <protection/>
    </xf>
    <xf numFmtId="38" fontId="5" fillId="0" borderId="118" xfId="62" applyNumberFormat="1" applyFont="1" applyFill="1" applyBorder="1" applyAlignment="1">
      <alignment horizontal="left" vertical="center" wrapText="1"/>
      <protection/>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17" fillId="33" borderId="119" xfId="0" applyFont="1" applyFill="1" applyBorder="1" applyAlignment="1">
      <alignment horizontal="center" vertical="center"/>
    </xf>
    <xf numFmtId="0" fontId="17" fillId="33" borderId="101" xfId="0" applyFont="1" applyFill="1" applyBorder="1" applyAlignment="1">
      <alignment horizontal="center" vertical="center"/>
    </xf>
    <xf numFmtId="3" fontId="5" fillId="0" borderId="83" xfId="62" applyNumberFormat="1" applyFont="1" applyFill="1" applyBorder="1" applyAlignment="1">
      <alignment horizontal="left" vertical="center" wrapText="1"/>
      <protection/>
    </xf>
    <xf numFmtId="3" fontId="5" fillId="0" borderId="80" xfId="62" applyNumberFormat="1" applyFont="1" applyFill="1" applyBorder="1" applyAlignment="1">
      <alignment horizontal="left" vertical="center"/>
      <protection/>
    </xf>
    <xf numFmtId="3" fontId="5" fillId="0" borderId="79" xfId="62" applyNumberFormat="1" applyFont="1" applyFill="1" applyBorder="1" applyAlignment="1">
      <alignment horizontal="left" vertical="center"/>
      <protection/>
    </xf>
    <xf numFmtId="3" fontId="57" fillId="0" borderId="83" xfId="62" applyNumberFormat="1" applyFont="1" applyFill="1" applyBorder="1" applyAlignment="1">
      <alignment horizontal="left" vertical="center" wrapText="1"/>
      <protection/>
    </xf>
    <xf numFmtId="3" fontId="5" fillId="0" borderId="120" xfId="62" applyNumberFormat="1" applyFont="1" applyFill="1" applyBorder="1" applyAlignment="1">
      <alignment horizontal="left" vertical="center" wrapText="1"/>
      <protection/>
    </xf>
    <xf numFmtId="0" fontId="5" fillId="0" borderId="77" xfId="62" applyFont="1" applyFill="1" applyBorder="1" applyAlignment="1">
      <alignment horizontal="center" vertical="center"/>
      <protection/>
    </xf>
    <xf numFmtId="0" fontId="5" fillId="0" borderId="80" xfId="62" applyFont="1" applyFill="1" applyBorder="1" applyAlignment="1">
      <alignment horizontal="center" vertical="center"/>
      <protection/>
    </xf>
    <xf numFmtId="0" fontId="5" fillId="0" borderId="79" xfId="62" applyFont="1" applyFill="1" applyBorder="1" applyAlignment="1">
      <alignment horizontal="center" vertical="center"/>
      <protection/>
    </xf>
    <xf numFmtId="38" fontId="5" fillId="0" borderId="83" xfId="62" applyNumberFormat="1" applyFont="1" applyFill="1" applyBorder="1" applyAlignment="1">
      <alignment horizontal="left" vertical="center" wrapText="1"/>
      <protection/>
    </xf>
    <xf numFmtId="38" fontId="5" fillId="0" borderId="80" xfId="62" applyNumberFormat="1" applyFont="1" applyFill="1" applyBorder="1" applyAlignment="1">
      <alignment horizontal="left" vertical="center" wrapText="1"/>
      <protection/>
    </xf>
    <xf numFmtId="38" fontId="5" fillId="0" borderId="78" xfId="62" applyNumberFormat="1" applyFont="1" applyFill="1" applyBorder="1" applyAlignment="1">
      <alignment horizontal="left" vertical="center" wrapText="1"/>
      <protection/>
    </xf>
    <xf numFmtId="3" fontId="57" fillId="0" borderId="80" xfId="62" applyNumberFormat="1" applyFont="1" applyFill="1" applyBorder="1" applyAlignment="1">
      <alignment horizontal="left" vertical="center" wrapText="1"/>
      <protection/>
    </xf>
    <xf numFmtId="3" fontId="57" fillId="0" borderId="79" xfId="62" applyNumberFormat="1" applyFont="1" applyFill="1" applyBorder="1" applyAlignment="1">
      <alignment horizontal="left" vertical="center" wrapText="1"/>
      <protection/>
    </xf>
    <xf numFmtId="3" fontId="5" fillId="0" borderId="80" xfId="62" applyNumberFormat="1" applyFont="1" applyFill="1" applyBorder="1" applyAlignment="1">
      <alignment horizontal="left" vertical="center" wrapText="1"/>
      <protection/>
    </xf>
    <xf numFmtId="3" fontId="5" fillId="0" borderId="79" xfId="62" applyNumberFormat="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町村保健センター" xfId="61"/>
    <cellStyle name="標準_青森県・福島県・茨城県"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23"/>
  <sheetViews>
    <sheetView view="pageBreakPreview" zoomScale="80" zoomScaleSheetLayoutView="80" workbookViewId="0" topLeftCell="A1">
      <selection activeCell="I18" sqref="A16:S18"/>
    </sheetView>
  </sheetViews>
  <sheetFormatPr defaultColWidth="8.796875" defaultRowHeight="14.25"/>
  <cols>
    <col min="1" max="1" width="6.09765625" style="278" customWidth="1"/>
    <col min="2" max="2" width="8.09765625" style="278" customWidth="1"/>
    <col min="3" max="3" width="9.59765625" style="278" customWidth="1"/>
    <col min="4" max="5" width="18.296875" style="278" customWidth="1"/>
    <col min="6" max="7" width="8.09765625" style="278" customWidth="1"/>
    <col min="8" max="8" width="16.09765625" style="278" customWidth="1"/>
    <col min="9" max="9" width="5.59765625" style="406" customWidth="1"/>
    <col min="10" max="11" width="8.59765625" style="278" customWidth="1"/>
    <col min="12" max="12" width="6.09765625" style="278" customWidth="1"/>
    <col min="13" max="13" width="8.59765625" style="278" customWidth="1"/>
    <col min="14" max="14" width="9.796875" style="278" customWidth="1"/>
    <col min="15" max="15" width="7" style="278" customWidth="1"/>
    <col min="16" max="16" width="12.59765625" style="278" customWidth="1"/>
    <col min="17" max="17" width="4.59765625" style="278" customWidth="1"/>
    <col min="18" max="18" width="12.59765625" style="278" customWidth="1"/>
    <col min="19" max="19" width="9.59765625" style="406" customWidth="1"/>
    <col min="20" max="16384" width="9" style="278" customWidth="1"/>
  </cols>
  <sheetData>
    <row r="1" spans="1:18" ht="19.5" customHeight="1">
      <c r="A1" s="1" t="s">
        <v>123</v>
      </c>
      <c r="B1" s="27"/>
      <c r="C1" s="27"/>
      <c r="D1" s="405"/>
      <c r="E1" s="405"/>
      <c r="F1" s="405"/>
      <c r="G1" s="405"/>
      <c r="H1" s="405"/>
      <c r="I1" s="405"/>
      <c r="J1" s="405"/>
      <c r="K1" s="405"/>
      <c r="L1" s="405"/>
      <c r="M1" s="405"/>
      <c r="N1" s="405"/>
      <c r="O1" s="405"/>
      <c r="P1" s="405"/>
      <c r="Q1" s="405"/>
      <c r="R1" s="405"/>
    </row>
    <row r="2" ht="92.25" customHeight="1" thickBot="1"/>
    <row r="3" spans="1:19" ht="19.5" customHeight="1">
      <c r="A3" s="407"/>
      <c r="B3" s="3"/>
      <c r="C3" s="3"/>
      <c r="D3" s="3"/>
      <c r="E3" s="3"/>
      <c r="F3" s="35" t="s">
        <v>0</v>
      </c>
      <c r="G3" s="4"/>
      <c r="H3" s="3"/>
      <c r="I3" s="2" t="s">
        <v>1</v>
      </c>
      <c r="J3" s="2"/>
      <c r="K3" s="2"/>
      <c r="L3" s="2"/>
      <c r="M3" s="2"/>
      <c r="N3" s="2"/>
      <c r="O3" s="2"/>
      <c r="P3" s="4"/>
      <c r="Q3" s="5" t="s">
        <v>2</v>
      </c>
      <c r="R3" s="3"/>
      <c r="S3" s="6"/>
    </row>
    <row r="4" spans="1:19" ht="19.5" customHeight="1">
      <c r="A4" s="408"/>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119</v>
      </c>
      <c r="I5" s="15" t="s">
        <v>16</v>
      </c>
      <c r="J5" s="16" t="s">
        <v>17</v>
      </c>
      <c r="K5" s="16" t="s">
        <v>18</v>
      </c>
      <c r="L5" s="17" t="s">
        <v>19</v>
      </c>
      <c r="M5" s="16" t="s">
        <v>20</v>
      </c>
      <c r="N5" s="18" t="s">
        <v>21</v>
      </c>
      <c r="O5" s="7" t="s">
        <v>22</v>
      </c>
      <c r="P5" s="18" t="s">
        <v>23</v>
      </c>
      <c r="Q5" s="19" t="s">
        <v>24</v>
      </c>
      <c r="R5" s="20"/>
      <c r="S5" s="13"/>
    </row>
    <row r="6" spans="1:19" ht="19.5" customHeight="1">
      <c r="A6" s="409"/>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410"/>
      <c r="B7" s="411"/>
      <c r="C7" s="411"/>
      <c r="D7" s="411"/>
      <c r="E7" s="411"/>
      <c r="F7" s="412"/>
      <c r="G7" s="411"/>
      <c r="H7" s="58" t="s">
        <v>35</v>
      </c>
      <c r="I7" s="59" t="s">
        <v>36</v>
      </c>
      <c r="J7" s="58" t="s">
        <v>37</v>
      </c>
      <c r="K7" s="58" t="s">
        <v>37</v>
      </c>
      <c r="L7" s="58" t="s">
        <v>38</v>
      </c>
      <c r="M7" s="58" t="s">
        <v>37</v>
      </c>
      <c r="N7" s="58" t="s">
        <v>35</v>
      </c>
      <c r="O7" s="58"/>
      <c r="P7" s="58" t="s">
        <v>35</v>
      </c>
      <c r="Q7" s="60"/>
      <c r="R7" s="58" t="s">
        <v>39</v>
      </c>
      <c r="S7" s="413"/>
    </row>
    <row r="8" spans="1:19" ht="39.75" customHeight="1">
      <c r="A8" s="361"/>
      <c r="B8" s="362"/>
      <c r="C8" s="363"/>
      <c r="D8" s="364"/>
      <c r="E8" s="365"/>
      <c r="F8" s="366"/>
      <c r="G8" s="367"/>
      <c r="H8" s="368"/>
      <c r="I8" s="369"/>
      <c r="J8" s="370"/>
      <c r="K8" s="370"/>
      <c r="L8" s="371"/>
      <c r="M8" s="372"/>
      <c r="N8" s="368"/>
      <c r="O8" s="371"/>
      <c r="P8" s="368"/>
      <c r="Q8" s="373"/>
      <c r="R8" s="368"/>
      <c r="S8" s="374"/>
    </row>
    <row r="9" spans="1:19" ht="39.75" customHeight="1">
      <c r="A9" s="375"/>
      <c r="B9" s="376"/>
      <c r="C9" s="377"/>
      <c r="D9" s="378"/>
      <c r="E9" s="379"/>
      <c r="F9" s="380"/>
      <c r="G9" s="381"/>
      <c r="H9" s="382"/>
      <c r="I9" s="417"/>
      <c r="J9" s="418"/>
      <c r="K9" s="418"/>
      <c r="L9" s="418"/>
      <c r="M9" s="418"/>
      <c r="N9" s="418"/>
      <c r="O9" s="418"/>
      <c r="P9" s="419"/>
      <c r="Q9" s="383"/>
      <c r="R9" s="384"/>
      <c r="S9" s="385"/>
    </row>
    <row r="10" spans="1:19" ht="39.75" customHeight="1" thickBot="1">
      <c r="A10" s="420"/>
      <c r="B10" s="421"/>
      <c r="C10" s="421"/>
      <c r="D10" s="421"/>
      <c r="E10" s="422"/>
      <c r="F10" s="423"/>
      <c r="G10" s="424"/>
      <c r="H10" s="424"/>
      <c r="I10" s="424"/>
      <c r="J10" s="424"/>
      <c r="K10" s="424"/>
      <c r="L10" s="424"/>
      <c r="M10" s="424"/>
      <c r="N10" s="424"/>
      <c r="O10" s="424"/>
      <c r="P10" s="424"/>
      <c r="Q10" s="424"/>
      <c r="R10" s="424"/>
      <c r="S10" s="425"/>
    </row>
    <row r="11" spans="1:20" ht="39.75" customHeight="1">
      <c r="A11" s="270" t="s">
        <v>124</v>
      </c>
      <c r="B11" s="279" t="s">
        <v>126</v>
      </c>
      <c r="C11" s="280" t="s">
        <v>127</v>
      </c>
      <c r="D11" s="281" t="s">
        <v>128</v>
      </c>
      <c r="E11" s="282" t="s">
        <v>138</v>
      </c>
      <c r="F11" s="271" t="s">
        <v>129</v>
      </c>
      <c r="G11" s="284" t="s">
        <v>140</v>
      </c>
      <c r="H11" s="386">
        <v>10000000</v>
      </c>
      <c r="I11" s="387"/>
      <c r="J11" s="322"/>
      <c r="K11" s="322"/>
      <c r="L11" s="321">
        <v>0.3</v>
      </c>
      <c r="M11" s="388"/>
      <c r="N11" s="386"/>
      <c r="O11" s="403">
        <v>0.5</v>
      </c>
      <c r="P11" s="386">
        <v>1500000</v>
      </c>
      <c r="Q11" s="389">
        <v>0.6666666666666666</v>
      </c>
      <c r="R11" s="402">
        <f>ROUNDDOWN(P11*Q11,-3)/1000</f>
        <v>1000</v>
      </c>
      <c r="S11" s="404" t="s">
        <v>137</v>
      </c>
      <c r="T11" s="354" t="s">
        <v>143</v>
      </c>
    </row>
    <row r="12" spans="1:19" ht="39.75" customHeight="1">
      <c r="A12" s="40"/>
      <c r="B12" s="41"/>
      <c r="C12" s="38"/>
      <c r="D12" s="39"/>
      <c r="E12" s="42"/>
      <c r="F12" s="72"/>
      <c r="G12" s="73"/>
      <c r="H12" s="414">
        <v>3000000</v>
      </c>
      <c r="I12" s="426" t="s">
        <v>139</v>
      </c>
      <c r="J12" s="427"/>
      <c r="K12" s="427"/>
      <c r="L12" s="427"/>
      <c r="M12" s="427"/>
      <c r="N12" s="427"/>
      <c r="O12" s="427"/>
      <c r="P12" s="428"/>
      <c r="Q12" s="75"/>
      <c r="R12" s="65"/>
      <c r="S12" s="76"/>
    </row>
    <row r="13" spans="1:20" ht="39.75" customHeight="1" thickBot="1">
      <c r="A13" s="429"/>
      <c r="B13" s="430"/>
      <c r="C13" s="430"/>
      <c r="D13" s="430"/>
      <c r="E13" s="431"/>
      <c r="F13" s="432" t="s">
        <v>135</v>
      </c>
      <c r="G13" s="433"/>
      <c r="H13" s="433"/>
      <c r="I13" s="433"/>
      <c r="J13" s="433"/>
      <c r="K13" s="433"/>
      <c r="L13" s="433"/>
      <c r="M13" s="433"/>
      <c r="N13" s="433"/>
      <c r="O13" s="433"/>
      <c r="P13" s="433"/>
      <c r="Q13" s="433"/>
      <c r="R13" s="433"/>
      <c r="S13" s="434"/>
      <c r="T13" s="354"/>
    </row>
    <row r="14" spans="1:20" ht="39.75" customHeight="1">
      <c r="A14" s="270" t="s">
        <v>124</v>
      </c>
      <c r="B14" s="279" t="s">
        <v>126</v>
      </c>
      <c r="C14" s="280" t="s">
        <v>127</v>
      </c>
      <c r="D14" s="281" t="s">
        <v>128</v>
      </c>
      <c r="E14" s="282" t="s">
        <v>138</v>
      </c>
      <c r="F14" s="271" t="s">
        <v>129</v>
      </c>
      <c r="G14" s="284" t="s">
        <v>136</v>
      </c>
      <c r="H14" s="386">
        <v>15000000</v>
      </c>
      <c r="I14" s="387">
        <v>6</v>
      </c>
      <c r="J14" s="322">
        <v>15</v>
      </c>
      <c r="K14" s="322">
        <v>16</v>
      </c>
      <c r="L14" s="321">
        <v>1</v>
      </c>
      <c r="M14" s="388">
        <f>I14*MIN(J14,K14)*L14</f>
        <v>90</v>
      </c>
      <c r="N14" s="386">
        <v>156250</v>
      </c>
      <c r="O14" s="403"/>
      <c r="P14" s="386">
        <v>14062500</v>
      </c>
      <c r="Q14" s="389">
        <v>0.5</v>
      </c>
      <c r="R14" s="402">
        <f>ROUNDDOWN(P14*Q14,-3)/1000</f>
        <v>7031</v>
      </c>
      <c r="S14" s="298"/>
      <c r="T14" s="354" t="s">
        <v>144</v>
      </c>
    </row>
    <row r="15" spans="1:19" ht="39.75" customHeight="1">
      <c r="A15" s="40"/>
      <c r="B15" s="41"/>
      <c r="C15" s="38"/>
      <c r="D15" s="39"/>
      <c r="E15" s="42"/>
      <c r="F15" s="72"/>
      <c r="G15" s="73"/>
      <c r="H15" s="74"/>
      <c r="I15" s="426" t="s">
        <v>141</v>
      </c>
      <c r="J15" s="427"/>
      <c r="K15" s="427"/>
      <c r="L15" s="427"/>
      <c r="M15" s="427"/>
      <c r="N15" s="427"/>
      <c r="O15" s="427"/>
      <c r="P15" s="428"/>
      <c r="Q15" s="75"/>
      <c r="R15" s="65"/>
      <c r="S15" s="76"/>
    </row>
    <row r="16" spans="1:20" ht="39.75" customHeight="1" thickBot="1">
      <c r="A16" s="429"/>
      <c r="B16" s="430"/>
      <c r="C16" s="430"/>
      <c r="D16" s="430"/>
      <c r="E16" s="431"/>
      <c r="F16" s="432" t="s">
        <v>135</v>
      </c>
      <c r="G16" s="433"/>
      <c r="H16" s="433"/>
      <c r="I16" s="433"/>
      <c r="J16" s="433"/>
      <c r="K16" s="433"/>
      <c r="L16" s="433"/>
      <c r="M16" s="433"/>
      <c r="N16" s="433"/>
      <c r="O16" s="433"/>
      <c r="P16" s="433"/>
      <c r="Q16" s="433"/>
      <c r="R16" s="433"/>
      <c r="S16" s="434"/>
      <c r="T16" s="354"/>
    </row>
    <row r="17" spans="1:20" ht="39.75" customHeight="1">
      <c r="A17" s="270" t="s">
        <v>125</v>
      </c>
      <c r="B17" s="279" t="s">
        <v>126</v>
      </c>
      <c r="C17" s="280" t="s">
        <v>127</v>
      </c>
      <c r="D17" s="281" t="s">
        <v>128</v>
      </c>
      <c r="E17" s="282" t="s">
        <v>128</v>
      </c>
      <c r="F17" s="271" t="s">
        <v>129</v>
      </c>
      <c r="G17" s="284" t="s">
        <v>130</v>
      </c>
      <c r="H17" s="386">
        <v>30000000</v>
      </c>
      <c r="I17" s="387">
        <v>20</v>
      </c>
      <c r="J17" s="322">
        <v>10</v>
      </c>
      <c r="K17" s="322">
        <v>10.5</v>
      </c>
      <c r="L17" s="321">
        <v>0.8</v>
      </c>
      <c r="M17" s="388">
        <f>I17*MIN(J17,K17)*L17</f>
        <v>160</v>
      </c>
      <c r="N17" s="390">
        <v>120000</v>
      </c>
      <c r="O17" s="321"/>
      <c r="P17" s="386"/>
      <c r="Q17" s="389"/>
      <c r="R17" s="386"/>
      <c r="S17" s="298" t="s">
        <v>132</v>
      </c>
      <c r="T17" s="354" t="s">
        <v>145</v>
      </c>
    </row>
    <row r="18" spans="1:20" ht="39.75" customHeight="1">
      <c r="A18" s="44"/>
      <c r="B18" s="355"/>
      <c r="C18" s="26"/>
      <c r="D18" s="356"/>
      <c r="E18" s="357"/>
      <c r="F18" s="358"/>
      <c r="G18" s="359"/>
      <c r="H18" s="390">
        <v>50000000</v>
      </c>
      <c r="I18" s="391">
        <v>30</v>
      </c>
      <c r="J18" s="392">
        <v>12</v>
      </c>
      <c r="K18" s="392">
        <v>11</v>
      </c>
      <c r="L18" s="393">
        <v>0.8</v>
      </c>
      <c r="M18" s="394">
        <f>I18*MIN(J18,K18)*L18</f>
        <v>264</v>
      </c>
      <c r="N18" s="390">
        <v>150000</v>
      </c>
      <c r="O18" s="393"/>
      <c r="P18" s="390"/>
      <c r="Q18" s="395"/>
      <c r="R18" s="390"/>
      <c r="S18" s="360" t="s">
        <v>133</v>
      </c>
      <c r="T18" s="354"/>
    </row>
    <row r="19" spans="1:20" ht="39.75" customHeight="1">
      <c r="A19" s="45"/>
      <c r="B19" s="46"/>
      <c r="C19" s="47"/>
      <c r="D19" s="22"/>
      <c r="E19" s="23"/>
      <c r="F19" s="61"/>
      <c r="G19" s="24" t="s">
        <v>131</v>
      </c>
      <c r="H19" s="396">
        <v>80000000</v>
      </c>
      <c r="I19" s="397"/>
      <c r="J19" s="398"/>
      <c r="K19" s="398"/>
      <c r="L19" s="399"/>
      <c r="M19" s="400"/>
      <c r="N19" s="396"/>
      <c r="O19" s="399"/>
      <c r="P19" s="396">
        <v>58800000</v>
      </c>
      <c r="Q19" s="401">
        <v>0.5</v>
      </c>
      <c r="R19" s="402">
        <f>ROUNDDOWN(P19*Q19,-3)/1000</f>
        <v>29400</v>
      </c>
      <c r="S19" s="351" t="s">
        <v>134</v>
      </c>
      <c r="T19" s="354"/>
    </row>
    <row r="20" spans="1:20" ht="39.75" customHeight="1">
      <c r="A20" s="45"/>
      <c r="B20" s="46"/>
      <c r="C20" s="47"/>
      <c r="D20" s="22"/>
      <c r="E20" s="23"/>
      <c r="F20" s="61"/>
      <c r="G20" s="24"/>
      <c r="H20" s="414">
        <v>64000000</v>
      </c>
      <c r="I20" s="48"/>
      <c r="J20" s="49"/>
      <c r="K20" s="49"/>
      <c r="L20" s="50"/>
      <c r="M20" s="51"/>
      <c r="N20" s="25"/>
      <c r="O20" s="50"/>
      <c r="P20" s="25"/>
      <c r="Q20" s="52"/>
      <c r="R20" s="25"/>
      <c r="S20" s="62"/>
      <c r="T20" s="354"/>
    </row>
    <row r="21" spans="1:19" ht="117" customHeight="1">
      <c r="A21" s="67"/>
      <c r="B21" s="68"/>
      <c r="C21" s="69"/>
      <c r="D21" s="70"/>
      <c r="E21" s="71"/>
      <c r="F21" s="72"/>
      <c r="G21" s="73"/>
      <c r="H21" s="89"/>
      <c r="I21" s="426" t="s">
        <v>142</v>
      </c>
      <c r="J21" s="427"/>
      <c r="K21" s="427"/>
      <c r="L21" s="427"/>
      <c r="M21" s="427"/>
      <c r="N21" s="427"/>
      <c r="O21" s="427"/>
      <c r="P21" s="428"/>
      <c r="Q21" s="75"/>
      <c r="R21" s="65"/>
      <c r="S21" s="76"/>
    </row>
    <row r="22" spans="1:20" ht="39.75" customHeight="1" thickBot="1">
      <c r="A22" s="429"/>
      <c r="B22" s="430"/>
      <c r="C22" s="430"/>
      <c r="D22" s="430"/>
      <c r="E22" s="431"/>
      <c r="F22" s="432" t="s">
        <v>135</v>
      </c>
      <c r="G22" s="433"/>
      <c r="H22" s="433"/>
      <c r="I22" s="433"/>
      <c r="J22" s="433"/>
      <c r="K22" s="433"/>
      <c r="L22" s="433"/>
      <c r="M22" s="433"/>
      <c r="N22" s="433"/>
      <c r="O22" s="433"/>
      <c r="P22" s="433"/>
      <c r="Q22" s="433"/>
      <c r="R22" s="433"/>
      <c r="S22" s="434"/>
      <c r="T22" s="354"/>
    </row>
    <row r="23" spans="1:20" ht="39.75" customHeight="1" thickBot="1" thickTop="1">
      <c r="A23" s="53" t="s">
        <v>45</v>
      </c>
      <c r="B23" s="54" t="s">
        <v>40</v>
      </c>
      <c r="C23" s="54" t="s">
        <v>40</v>
      </c>
      <c r="D23" s="55">
        <f>COUNTA(D8:D22)</f>
        <v>3</v>
      </c>
      <c r="E23" s="54" t="s">
        <v>40</v>
      </c>
      <c r="F23" s="54" t="s">
        <v>40</v>
      </c>
      <c r="G23" s="54" t="s">
        <v>40</v>
      </c>
      <c r="H23" s="56">
        <f>SUM(H12,H14,H20)</f>
        <v>82000000</v>
      </c>
      <c r="I23" s="54" t="s">
        <v>40</v>
      </c>
      <c r="J23" s="54" t="s">
        <v>40</v>
      </c>
      <c r="K23" s="54" t="s">
        <v>40</v>
      </c>
      <c r="L23" s="54" t="s">
        <v>40</v>
      </c>
      <c r="M23" s="54" t="s">
        <v>40</v>
      </c>
      <c r="N23" s="54" t="s">
        <v>41</v>
      </c>
      <c r="O23" s="54" t="s">
        <v>40</v>
      </c>
      <c r="P23" s="54" t="s">
        <v>40</v>
      </c>
      <c r="Q23" s="54" t="s">
        <v>40</v>
      </c>
      <c r="R23" s="56">
        <f>SUM(R8:R22)</f>
        <v>37431</v>
      </c>
      <c r="S23" s="57" t="s">
        <v>40</v>
      </c>
      <c r="T23" s="354"/>
    </row>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15.75" customHeight="1"/>
  </sheetData>
  <sheetProtection/>
  <mergeCells count="12">
    <mergeCell ref="I15:P15"/>
    <mergeCell ref="A16:E16"/>
    <mergeCell ref="F16:S16"/>
    <mergeCell ref="I21:P21"/>
    <mergeCell ref="A22:E22"/>
    <mergeCell ref="F22:S22"/>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fitToHeight="0" fitToWidth="0" horizontalDpi="600" verticalDpi="600" orientation="portrait" paperSize="9" scale="55" r:id="rId3"/>
  <legacyDrawing r:id="rId2"/>
</worksheet>
</file>

<file path=xl/worksheets/sheet2.xml><?xml version="1.0" encoding="utf-8"?>
<worksheet xmlns="http://schemas.openxmlformats.org/spreadsheetml/2006/main" xmlns:r="http://schemas.openxmlformats.org/officeDocument/2006/relationships">
  <dimension ref="A1:Z30"/>
  <sheetViews>
    <sheetView tabSelected="1" zoomScale="80" zoomScaleNormal="80" workbookViewId="0" topLeftCell="A1">
      <pane xSplit="2" ySplit="5" topLeftCell="C6" activePane="bottomRight" state="frozen"/>
      <selection pane="topLeft" activeCell="F17" sqref="F17"/>
      <selection pane="topRight" activeCell="F17" sqref="F17"/>
      <selection pane="bottomLeft" activeCell="F17" sqref="F17"/>
      <selection pane="bottomRight" activeCell="V18" sqref="V18"/>
    </sheetView>
  </sheetViews>
  <sheetFormatPr defaultColWidth="8.796875" defaultRowHeight="14.25"/>
  <cols>
    <col min="1" max="1" width="1.8984375" style="96" customWidth="1"/>
    <col min="2" max="2" width="26.796875" style="96" customWidth="1"/>
    <col min="3" max="3" width="10.59765625" style="96" customWidth="1"/>
    <col min="4" max="4" width="4.59765625" style="96" customWidth="1"/>
    <col min="5" max="5" width="3.3984375" style="96" customWidth="1"/>
    <col min="6" max="6" width="10.59765625" style="96" customWidth="1"/>
    <col min="7" max="8" width="8.59765625" style="96" customWidth="1"/>
    <col min="9" max="9" width="4.59765625" style="96" customWidth="1"/>
    <col min="10" max="10" width="3.3984375" style="96" customWidth="1"/>
    <col min="11" max="11" width="10.59765625" style="96" customWidth="1"/>
    <col min="12" max="12" width="4.59765625" style="96" customWidth="1"/>
    <col min="13" max="13" width="3.796875" style="96" customWidth="1"/>
    <col min="14" max="14" width="10.59765625" style="96" customWidth="1"/>
    <col min="15" max="15" width="4.59765625" style="96" hidden="1" customWidth="1"/>
    <col min="16" max="16" width="3.3984375" style="96" hidden="1" customWidth="1"/>
    <col min="17" max="17" width="8.59765625" style="96" hidden="1" customWidth="1"/>
    <col min="18" max="18" width="4.59765625" style="96" hidden="1" customWidth="1"/>
    <col min="19" max="19" width="3.3984375" style="96" hidden="1" customWidth="1"/>
    <col min="20" max="20" width="8.59765625" style="96" hidden="1" customWidth="1"/>
    <col min="21" max="21" width="4.59765625" style="96" customWidth="1"/>
    <col min="22" max="22" width="3.3984375" style="96" customWidth="1"/>
    <col min="23" max="24" width="10.59765625" style="96" customWidth="1"/>
    <col min="25" max="25" width="26.09765625" style="243" customWidth="1"/>
    <col min="26" max="26" width="3.59765625" style="243" customWidth="1"/>
    <col min="27" max="16384" width="9" style="96" customWidth="1"/>
  </cols>
  <sheetData>
    <row r="1" spans="1:26" ht="19.5" customHeight="1">
      <c r="A1" s="263" t="s">
        <v>100</v>
      </c>
      <c r="B1" s="92"/>
      <c r="C1" s="93"/>
      <c r="D1" s="93"/>
      <c r="E1" s="93"/>
      <c r="F1" s="94"/>
      <c r="G1" s="93"/>
      <c r="H1" s="93"/>
      <c r="I1" s="93"/>
      <c r="J1" s="93"/>
      <c r="K1" s="93"/>
      <c r="L1" s="93"/>
      <c r="M1" s="93"/>
      <c r="N1" s="93"/>
      <c r="O1" s="93"/>
      <c r="P1" s="93"/>
      <c r="Q1" s="93"/>
      <c r="R1" s="93"/>
      <c r="S1" s="93"/>
      <c r="T1" s="93"/>
      <c r="U1" s="93"/>
      <c r="V1" s="93"/>
      <c r="W1" s="93"/>
      <c r="X1" s="93"/>
      <c r="Y1" s="95"/>
      <c r="Z1" s="95"/>
    </row>
    <row r="2" spans="1:26" ht="15" customHeight="1" thickBot="1">
      <c r="A2" s="97"/>
      <c r="B2" s="92"/>
      <c r="C2" s="93"/>
      <c r="D2" s="93"/>
      <c r="E2" s="93"/>
      <c r="F2" s="93"/>
      <c r="G2" s="93"/>
      <c r="H2" s="93"/>
      <c r="I2" s="93"/>
      <c r="J2" s="93"/>
      <c r="K2" s="93"/>
      <c r="L2" s="93"/>
      <c r="M2" s="93"/>
      <c r="N2" s="93"/>
      <c r="O2" s="93"/>
      <c r="P2" s="93"/>
      <c r="Q2" s="93"/>
      <c r="R2" s="93"/>
      <c r="S2" s="93"/>
      <c r="T2" s="93"/>
      <c r="U2" s="93"/>
      <c r="V2" s="93"/>
      <c r="W2" s="93"/>
      <c r="X2" s="93"/>
      <c r="Y2" s="95"/>
      <c r="Z2" s="264" t="s">
        <v>46</v>
      </c>
    </row>
    <row r="3" spans="1:26" ht="15" customHeight="1" thickBot="1">
      <c r="A3" s="98"/>
      <c r="B3" s="99"/>
      <c r="C3" s="100" t="s">
        <v>148</v>
      </c>
      <c r="D3" s="100"/>
      <c r="E3" s="100"/>
      <c r="F3" s="100"/>
      <c r="G3" s="101"/>
      <c r="H3" s="100" t="s">
        <v>149</v>
      </c>
      <c r="I3" s="100"/>
      <c r="J3" s="100"/>
      <c r="K3" s="100"/>
      <c r="L3" s="100"/>
      <c r="M3" s="100"/>
      <c r="N3" s="100"/>
      <c r="O3" s="100"/>
      <c r="P3" s="100"/>
      <c r="Q3" s="100"/>
      <c r="R3" s="100"/>
      <c r="S3" s="100"/>
      <c r="T3" s="100"/>
      <c r="U3" s="100"/>
      <c r="V3" s="100"/>
      <c r="W3" s="100"/>
      <c r="X3" s="102"/>
      <c r="Y3" s="103"/>
      <c r="Z3" s="104"/>
    </row>
    <row r="4" spans="1:26" ht="30" customHeight="1">
      <c r="A4" s="105" t="s">
        <v>47</v>
      </c>
      <c r="B4" s="106"/>
      <c r="C4" s="107"/>
      <c r="D4" s="100" t="s">
        <v>48</v>
      </c>
      <c r="E4" s="100"/>
      <c r="F4" s="108"/>
      <c r="G4" s="109" t="s">
        <v>49</v>
      </c>
      <c r="H4" s="107"/>
      <c r="I4" s="296" t="s">
        <v>112</v>
      </c>
      <c r="J4" s="100"/>
      <c r="K4" s="108"/>
      <c r="L4" s="100" t="s">
        <v>50</v>
      </c>
      <c r="M4" s="100"/>
      <c r="N4" s="100"/>
      <c r="O4" s="100"/>
      <c r="P4" s="100"/>
      <c r="Q4" s="108"/>
      <c r="R4" s="100"/>
      <c r="S4" s="100"/>
      <c r="T4" s="110"/>
      <c r="U4" s="297" t="s">
        <v>51</v>
      </c>
      <c r="V4" s="100"/>
      <c r="W4" s="108"/>
      <c r="X4" s="99"/>
      <c r="Y4" s="94" t="s">
        <v>52</v>
      </c>
      <c r="Z4" s="111"/>
    </row>
    <row r="5" spans="1:26" ht="15" customHeight="1" thickBot="1">
      <c r="A5" s="112"/>
      <c r="B5" s="113"/>
      <c r="C5" s="114" t="s">
        <v>111</v>
      </c>
      <c r="D5" s="115" t="s">
        <v>53</v>
      </c>
      <c r="E5" s="116"/>
      <c r="F5" s="117" t="s">
        <v>23</v>
      </c>
      <c r="G5" s="118" t="s">
        <v>54</v>
      </c>
      <c r="H5" s="119" t="s">
        <v>55</v>
      </c>
      <c r="I5" s="115" t="s">
        <v>53</v>
      </c>
      <c r="J5" s="116"/>
      <c r="K5" s="117" t="s">
        <v>23</v>
      </c>
      <c r="L5" s="115" t="s">
        <v>53</v>
      </c>
      <c r="M5" s="116"/>
      <c r="N5" s="120" t="s">
        <v>23</v>
      </c>
      <c r="O5" s="435" t="s">
        <v>56</v>
      </c>
      <c r="P5" s="435"/>
      <c r="Q5" s="436"/>
      <c r="R5" s="121" t="s">
        <v>57</v>
      </c>
      <c r="S5" s="115"/>
      <c r="T5" s="122"/>
      <c r="U5" s="115" t="s">
        <v>53</v>
      </c>
      <c r="V5" s="116"/>
      <c r="W5" s="117" t="s">
        <v>23</v>
      </c>
      <c r="X5" s="123" t="s">
        <v>54</v>
      </c>
      <c r="Y5" s="124"/>
      <c r="Z5" s="125"/>
    </row>
    <row r="6" spans="1:26" s="143" customFormat="1" ht="27" customHeight="1">
      <c r="A6" s="126"/>
      <c r="B6" s="127" t="s">
        <v>58</v>
      </c>
      <c r="C6" s="128"/>
      <c r="D6" s="129"/>
      <c r="E6" s="130"/>
      <c r="F6" s="131"/>
      <c r="G6" s="132"/>
      <c r="H6" s="131"/>
      <c r="I6" s="129">
        <v>0</v>
      </c>
      <c r="J6" s="130">
        <v>0</v>
      </c>
      <c r="K6" s="133">
        <v>0</v>
      </c>
      <c r="L6" s="129"/>
      <c r="M6" s="130" t="e">
        <f>#REF!</f>
        <v>#REF!</v>
      </c>
      <c r="N6" s="133" t="e">
        <f>#REF!</f>
        <v>#REF!</v>
      </c>
      <c r="O6" s="134"/>
      <c r="P6" s="135"/>
      <c r="Q6" s="136"/>
      <c r="R6" s="137">
        <f aca="true" t="shared" si="0" ref="R6:T19">SUM(L6,O6)</f>
        <v>0</v>
      </c>
      <c r="S6" s="138" t="e">
        <f t="shared" si="0"/>
        <v>#REF!</v>
      </c>
      <c r="T6" s="133" t="e">
        <f aca="true" t="shared" si="1" ref="T6:T12">SUM(N6,Q6)</f>
        <v>#REF!</v>
      </c>
      <c r="U6" s="129">
        <f aca="true" t="shared" si="2" ref="U6:V19">SUM(I6,R6)</f>
        <v>0</v>
      </c>
      <c r="V6" s="130" t="e">
        <f t="shared" si="2"/>
        <v>#REF!</v>
      </c>
      <c r="W6" s="139" t="e">
        <f aca="true" t="shared" si="3" ref="W6:W19">SUM(K6,T6)</f>
        <v>#REF!</v>
      </c>
      <c r="X6" s="140"/>
      <c r="Y6" s="141" t="s">
        <v>59</v>
      </c>
      <c r="Z6" s="142" t="s">
        <v>102</v>
      </c>
    </row>
    <row r="7" spans="1:26" s="143" customFormat="1" ht="27" customHeight="1">
      <c r="A7" s="144"/>
      <c r="B7" s="145" t="s">
        <v>60</v>
      </c>
      <c r="C7" s="146"/>
      <c r="D7" s="147"/>
      <c r="E7" s="148"/>
      <c r="F7" s="149"/>
      <c r="G7" s="150"/>
      <c r="H7" s="149"/>
      <c r="I7" s="147">
        <v>0</v>
      </c>
      <c r="J7" s="148">
        <v>0</v>
      </c>
      <c r="K7" s="151">
        <v>0</v>
      </c>
      <c r="L7" s="147"/>
      <c r="M7" s="148" t="e">
        <f>#REF!</f>
        <v>#REF!</v>
      </c>
      <c r="N7" s="151" t="e">
        <f>#REF!</f>
        <v>#REF!</v>
      </c>
      <c r="O7" s="152"/>
      <c r="P7" s="153"/>
      <c r="Q7" s="154"/>
      <c r="R7" s="155">
        <f t="shared" si="0"/>
        <v>0</v>
      </c>
      <c r="S7" s="156" t="e">
        <f t="shared" si="0"/>
        <v>#REF!</v>
      </c>
      <c r="T7" s="151" t="e">
        <f t="shared" si="1"/>
        <v>#REF!</v>
      </c>
      <c r="U7" s="147">
        <f t="shared" si="2"/>
        <v>0</v>
      </c>
      <c r="V7" s="148" t="e">
        <f>SUM(J7,S7)</f>
        <v>#REF!</v>
      </c>
      <c r="W7" s="157" t="e">
        <f t="shared" si="3"/>
        <v>#REF!</v>
      </c>
      <c r="X7" s="158"/>
      <c r="Y7" s="159" t="s">
        <v>59</v>
      </c>
      <c r="Z7" s="160" t="s">
        <v>103</v>
      </c>
    </row>
    <row r="8" spans="1:26" s="143" customFormat="1" ht="27" customHeight="1">
      <c r="A8" s="144"/>
      <c r="B8" s="145" t="s">
        <v>61</v>
      </c>
      <c r="C8" s="146"/>
      <c r="D8" s="147"/>
      <c r="E8" s="148"/>
      <c r="F8" s="149"/>
      <c r="G8" s="150"/>
      <c r="H8" s="149"/>
      <c r="I8" s="147">
        <v>0</v>
      </c>
      <c r="J8" s="148">
        <v>0</v>
      </c>
      <c r="K8" s="151">
        <v>0</v>
      </c>
      <c r="L8" s="147"/>
      <c r="M8" s="148" t="e">
        <f>#REF!</f>
        <v>#REF!</v>
      </c>
      <c r="N8" s="151" t="e">
        <f>#REF!</f>
        <v>#REF!</v>
      </c>
      <c r="O8" s="152"/>
      <c r="P8" s="153"/>
      <c r="Q8" s="161"/>
      <c r="R8" s="155">
        <f t="shared" si="0"/>
        <v>0</v>
      </c>
      <c r="S8" s="156" t="e">
        <f t="shared" si="0"/>
        <v>#REF!</v>
      </c>
      <c r="T8" s="151" t="e">
        <f t="shared" si="1"/>
        <v>#REF!</v>
      </c>
      <c r="U8" s="147">
        <f t="shared" si="2"/>
        <v>0</v>
      </c>
      <c r="V8" s="148" t="e">
        <f t="shared" si="2"/>
        <v>#REF!</v>
      </c>
      <c r="W8" s="157" t="e">
        <f t="shared" si="3"/>
        <v>#REF!</v>
      </c>
      <c r="X8" s="158"/>
      <c r="Y8" s="159" t="s">
        <v>62</v>
      </c>
      <c r="Z8" s="160" t="s">
        <v>104</v>
      </c>
    </row>
    <row r="9" spans="1:26" s="143" customFormat="1" ht="27" customHeight="1">
      <c r="A9" s="144"/>
      <c r="B9" s="145" t="s">
        <v>63</v>
      </c>
      <c r="C9" s="146"/>
      <c r="D9" s="147"/>
      <c r="E9" s="148"/>
      <c r="F9" s="149"/>
      <c r="G9" s="150"/>
      <c r="H9" s="149"/>
      <c r="I9" s="147">
        <v>0</v>
      </c>
      <c r="J9" s="148">
        <v>0</v>
      </c>
      <c r="K9" s="151">
        <v>0</v>
      </c>
      <c r="L9" s="147"/>
      <c r="M9" s="148" t="e">
        <f>#REF!</f>
        <v>#REF!</v>
      </c>
      <c r="N9" s="151" t="e">
        <f>#REF!</f>
        <v>#REF!</v>
      </c>
      <c r="O9" s="152"/>
      <c r="P9" s="153"/>
      <c r="Q9" s="161"/>
      <c r="R9" s="155">
        <f t="shared" si="0"/>
        <v>0</v>
      </c>
      <c r="S9" s="156" t="e">
        <f t="shared" si="0"/>
        <v>#REF!</v>
      </c>
      <c r="T9" s="151" t="e">
        <f t="shared" si="1"/>
        <v>#REF!</v>
      </c>
      <c r="U9" s="147">
        <f t="shared" si="2"/>
        <v>0</v>
      </c>
      <c r="V9" s="148" t="e">
        <f t="shared" si="2"/>
        <v>#REF!</v>
      </c>
      <c r="W9" s="157" t="e">
        <f t="shared" si="3"/>
        <v>#REF!</v>
      </c>
      <c r="X9" s="158"/>
      <c r="Y9" s="159" t="s">
        <v>64</v>
      </c>
      <c r="Z9" s="160" t="s">
        <v>105</v>
      </c>
    </row>
    <row r="10" spans="1:26" s="143" customFormat="1" ht="27" customHeight="1">
      <c r="A10" s="144"/>
      <c r="B10" s="145" t="s">
        <v>65</v>
      </c>
      <c r="C10" s="149"/>
      <c r="D10" s="162"/>
      <c r="E10" s="163"/>
      <c r="F10" s="164"/>
      <c r="G10" s="150"/>
      <c r="H10" s="149"/>
      <c r="I10" s="147">
        <v>0</v>
      </c>
      <c r="J10" s="148">
        <v>0</v>
      </c>
      <c r="K10" s="151">
        <v>0</v>
      </c>
      <c r="L10" s="147"/>
      <c r="M10" s="148" t="e">
        <f>#REF!</f>
        <v>#REF!</v>
      </c>
      <c r="N10" s="151" t="e">
        <f>#REF!</f>
        <v>#REF!</v>
      </c>
      <c r="O10" s="152"/>
      <c r="P10" s="153"/>
      <c r="Q10" s="161"/>
      <c r="R10" s="155">
        <f t="shared" si="0"/>
        <v>0</v>
      </c>
      <c r="S10" s="156" t="e">
        <f t="shared" si="0"/>
        <v>#REF!</v>
      </c>
      <c r="T10" s="151" t="e">
        <f t="shared" si="1"/>
        <v>#REF!</v>
      </c>
      <c r="U10" s="147">
        <f>SUM(I10,R10)</f>
        <v>0</v>
      </c>
      <c r="V10" s="148" t="e">
        <f>SUM(J10,S10)</f>
        <v>#REF!</v>
      </c>
      <c r="W10" s="157" t="e">
        <f t="shared" si="3"/>
        <v>#REF!</v>
      </c>
      <c r="X10" s="158"/>
      <c r="Y10" s="159" t="s">
        <v>107</v>
      </c>
      <c r="Z10" s="160" t="s">
        <v>106</v>
      </c>
    </row>
    <row r="11" spans="1:26" s="143" customFormat="1" ht="27" customHeight="1">
      <c r="A11" s="144"/>
      <c r="B11" s="145" t="s">
        <v>67</v>
      </c>
      <c r="C11" s="146"/>
      <c r="D11" s="147"/>
      <c r="E11" s="148"/>
      <c r="F11" s="149"/>
      <c r="G11" s="150"/>
      <c r="H11" s="149"/>
      <c r="I11" s="147">
        <v>0</v>
      </c>
      <c r="J11" s="148">
        <v>0</v>
      </c>
      <c r="K11" s="151">
        <v>0</v>
      </c>
      <c r="L11" s="147"/>
      <c r="M11" s="148">
        <f>エイズ!D17</f>
        <v>0</v>
      </c>
      <c r="N11" s="151">
        <f>エイズ!R17</f>
        <v>0</v>
      </c>
      <c r="O11" s="152"/>
      <c r="P11" s="153"/>
      <c r="Q11" s="154"/>
      <c r="R11" s="155">
        <f t="shared" si="0"/>
        <v>0</v>
      </c>
      <c r="S11" s="156">
        <f t="shared" si="0"/>
        <v>0</v>
      </c>
      <c r="T11" s="151">
        <f t="shared" si="1"/>
        <v>0</v>
      </c>
      <c r="U11" s="147">
        <f t="shared" si="2"/>
        <v>0</v>
      </c>
      <c r="V11" s="148">
        <f t="shared" si="2"/>
        <v>0</v>
      </c>
      <c r="W11" s="157">
        <f t="shared" si="3"/>
        <v>0</v>
      </c>
      <c r="X11" s="158"/>
      <c r="Y11" s="159" t="s">
        <v>68</v>
      </c>
      <c r="Z11" s="160" t="s">
        <v>69</v>
      </c>
    </row>
    <row r="12" spans="1:26" s="143" customFormat="1" ht="27" customHeight="1">
      <c r="A12" s="144"/>
      <c r="B12" s="145" t="s">
        <v>70</v>
      </c>
      <c r="C12" s="149"/>
      <c r="D12" s="147"/>
      <c r="E12" s="148"/>
      <c r="F12" s="149"/>
      <c r="G12" s="150"/>
      <c r="H12" s="149"/>
      <c r="I12" s="147">
        <v>0</v>
      </c>
      <c r="J12" s="148">
        <v>0</v>
      </c>
      <c r="K12" s="151">
        <v>0</v>
      </c>
      <c r="L12" s="147"/>
      <c r="M12" s="148" t="e">
        <f>#REF!</f>
        <v>#REF!</v>
      </c>
      <c r="N12" s="151" t="e">
        <f>#REF!</f>
        <v>#REF!</v>
      </c>
      <c r="O12" s="152"/>
      <c r="P12" s="153"/>
      <c r="Q12" s="154"/>
      <c r="R12" s="155">
        <f t="shared" si="0"/>
        <v>0</v>
      </c>
      <c r="S12" s="156" t="e">
        <f t="shared" si="0"/>
        <v>#REF!</v>
      </c>
      <c r="T12" s="151" t="e">
        <f t="shared" si="1"/>
        <v>#REF!</v>
      </c>
      <c r="U12" s="147">
        <f t="shared" si="2"/>
        <v>0</v>
      </c>
      <c r="V12" s="148" t="e">
        <f t="shared" si="2"/>
        <v>#REF!</v>
      </c>
      <c r="W12" s="157" t="e">
        <f t="shared" si="3"/>
        <v>#REF!</v>
      </c>
      <c r="X12" s="158"/>
      <c r="Y12" s="159" t="s">
        <v>68</v>
      </c>
      <c r="Z12" s="160" t="s">
        <v>71</v>
      </c>
    </row>
    <row r="13" spans="1:26" s="143" customFormat="1" ht="27" customHeight="1">
      <c r="A13" s="144"/>
      <c r="B13" s="145" t="s">
        <v>72</v>
      </c>
      <c r="C13" s="149"/>
      <c r="D13" s="162"/>
      <c r="E13" s="163"/>
      <c r="F13" s="164"/>
      <c r="G13" s="150"/>
      <c r="H13" s="149"/>
      <c r="I13" s="147">
        <v>0</v>
      </c>
      <c r="J13" s="148">
        <v>0</v>
      </c>
      <c r="K13" s="151">
        <v>0</v>
      </c>
      <c r="L13" s="147"/>
      <c r="M13" s="148" t="e">
        <f>#REF!</f>
        <v>#REF!</v>
      </c>
      <c r="N13" s="151" t="e">
        <f>#REF!</f>
        <v>#REF!</v>
      </c>
      <c r="O13" s="152"/>
      <c r="P13" s="153"/>
      <c r="Q13" s="161"/>
      <c r="R13" s="155">
        <f t="shared" si="0"/>
        <v>0</v>
      </c>
      <c r="S13" s="156" t="e">
        <f t="shared" si="0"/>
        <v>#REF!</v>
      </c>
      <c r="T13" s="151" t="e">
        <f t="shared" si="0"/>
        <v>#REF!</v>
      </c>
      <c r="U13" s="147">
        <f t="shared" si="2"/>
        <v>0</v>
      </c>
      <c r="V13" s="148" t="e">
        <f t="shared" si="2"/>
        <v>#REF!</v>
      </c>
      <c r="W13" s="157" t="e">
        <f t="shared" si="3"/>
        <v>#REF!</v>
      </c>
      <c r="X13" s="158"/>
      <c r="Y13" s="159" t="s">
        <v>64</v>
      </c>
      <c r="Z13" s="160" t="s">
        <v>73</v>
      </c>
    </row>
    <row r="14" spans="1:26" s="143" customFormat="1" ht="27" customHeight="1">
      <c r="A14" s="144"/>
      <c r="B14" s="145" t="s">
        <v>74</v>
      </c>
      <c r="C14" s="149"/>
      <c r="D14" s="147"/>
      <c r="E14" s="148"/>
      <c r="F14" s="149"/>
      <c r="G14" s="150"/>
      <c r="H14" s="149"/>
      <c r="I14" s="147">
        <v>0</v>
      </c>
      <c r="J14" s="148">
        <v>0</v>
      </c>
      <c r="K14" s="151">
        <v>0</v>
      </c>
      <c r="L14" s="147"/>
      <c r="M14" s="148">
        <f>'感染症指定'!D41</f>
        <v>0</v>
      </c>
      <c r="N14" s="151">
        <f>'感染症指定'!R41</f>
        <v>0</v>
      </c>
      <c r="O14" s="152"/>
      <c r="P14" s="153"/>
      <c r="Q14" s="161"/>
      <c r="R14" s="155">
        <f t="shared" si="0"/>
        <v>0</v>
      </c>
      <c r="S14" s="156">
        <f t="shared" si="0"/>
        <v>0</v>
      </c>
      <c r="T14" s="151">
        <f aca="true" t="shared" si="4" ref="T14:T19">SUM(N14,Q14)</f>
        <v>0</v>
      </c>
      <c r="U14" s="147">
        <f t="shared" si="2"/>
        <v>0</v>
      </c>
      <c r="V14" s="148">
        <f t="shared" si="2"/>
        <v>0</v>
      </c>
      <c r="W14" s="157">
        <f t="shared" si="3"/>
        <v>0</v>
      </c>
      <c r="X14" s="158"/>
      <c r="Y14" s="159" t="s">
        <v>108</v>
      </c>
      <c r="Z14" s="160" t="s">
        <v>75</v>
      </c>
    </row>
    <row r="15" spans="1:26" s="143" customFormat="1" ht="27" customHeight="1">
      <c r="A15" s="144"/>
      <c r="B15" s="145" t="s">
        <v>76</v>
      </c>
      <c r="C15" s="149"/>
      <c r="D15" s="147"/>
      <c r="E15" s="148"/>
      <c r="F15" s="149"/>
      <c r="G15" s="150"/>
      <c r="H15" s="149"/>
      <c r="I15" s="147">
        <v>0</v>
      </c>
      <c r="J15" s="148">
        <v>0</v>
      </c>
      <c r="K15" s="151">
        <v>0</v>
      </c>
      <c r="L15" s="147"/>
      <c r="M15" s="148">
        <f>'感染症外来'!D17</f>
        <v>0</v>
      </c>
      <c r="N15" s="151">
        <f>'感染症外来'!R17</f>
        <v>0</v>
      </c>
      <c r="O15" s="165"/>
      <c r="P15" s="153"/>
      <c r="Q15" s="161"/>
      <c r="R15" s="155">
        <f t="shared" si="0"/>
        <v>0</v>
      </c>
      <c r="S15" s="156">
        <f t="shared" si="0"/>
        <v>0</v>
      </c>
      <c r="T15" s="151">
        <f t="shared" si="4"/>
        <v>0</v>
      </c>
      <c r="U15" s="147">
        <f t="shared" si="2"/>
        <v>0</v>
      </c>
      <c r="V15" s="148">
        <f t="shared" si="2"/>
        <v>0</v>
      </c>
      <c r="W15" s="157">
        <f t="shared" si="3"/>
        <v>0</v>
      </c>
      <c r="X15" s="158"/>
      <c r="Y15" s="159" t="s">
        <v>77</v>
      </c>
      <c r="Z15" s="160" t="s">
        <v>78</v>
      </c>
    </row>
    <row r="16" spans="1:26" s="143" customFormat="1" ht="27" customHeight="1">
      <c r="A16" s="144"/>
      <c r="B16" s="145" t="s">
        <v>79</v>
      </c>
      <c r="C16" s="146"/>
      <c r="D16" s="147"/>
      <c r="E16" s="148"/>
      <c r="F16" s="149"/>
      <c r="G16" s="150"/>
      <c r="H16" s="149"/>
      <c r="I16" s="147">
        <v>0</v>
      </c>
      <c r="J16" s="148">
        <v>0</v>
      </c>
      <c r="K16" s="151">
        <v>0</v>
      </c>
      <c r="L16" s="147"/>
      <c r="M16" s="148">
        <f>'結核モデル'!D17</f>
        <v>0</v>
      </c>
      <c r="N16" s="151">
        <f>'結核モデル'!R17</f>
        <v>0</v>
      </c>
      <c r="O16" s="152"/>
      <c r="P16" s="166"/>
      <c r="Q16" s="154"/>
      <c r="R16" s="155">
        <f t="shared" si="0"/>
        <v>0</v>
      </c>
      <c r="S16" s="156">
        <f t="shared" si="0"/>
        <v>0</v>
      </c>
      <c r="T16" s="151">
        <f t="shared" si="4"/>
        <v>0</v>
      </c>
      <c r="U16" s="147">
        <f t="shared" si="2"/>
        <v>0</v>
      </c>
      <c r="V16" s="148">
        <f t="shared" si="2"/>
        <v>0</v>
      </c>
      <c r="W16" s="157">
        <f t="shared" si="3"/>
        <v>0</v>
      </c>
      <c r="X16" s="158"/>
      <c r="Y16" s="159" t="s">
        <v>68</v>
      </c>
      <c r="Z16" s="160" t="s">
        <v>80</v>
      </c>
    </row>
    <row r="17" spans="1:26" s="143" customFormat="1" ht="27" customHeight="1">
      <c r="A17" s="144"/>
      <c r="B17" s="145" t="s">
        <v>81</v>
      </c>
      <c r="C17" s="146"/>
      <c r="D17" s="147"/>
      <c r="E17" s="148"/>
      <c r="F17" s="149"/>
      <c r="G17" s="150"/>
      <c r="H17" s="149"/>
      <c r="I17" s="147">
        <v>0</v>
      </c>
      <c r="J17" s="148">
        <v>0</v>
      </c>
      <c r="K17" s="151">
        <v>0</v>
      </c>
      <c r="L17" s="147"/>
      <c r="M17" s="148">
        <f>'結研'!D11</f>
        <v>0</v>
      </c>
      <c r="N17" s="151">
        <f>'結研'!R11</f>
        <v>0</v>
      </c>
      <c r="O17" s="165"/>
      <c r="P17" s="153"/>
      <c r="Q17" s="161"/>
      <c r="R17" s="155">
        <f t="shared" si="0"/>
        <v>0</v>
      </c>
      <c r="S17" s="156">
        <f t="shared" si="0"/>
        <v>0</v>
      </c>
      <c r="T17" s="151">
        <f t="shared" si="4"/>
        <v>0</v>
      </c>
      <c r="U17" s="147">
        <f t="shared" si="2"/>
        <v>0</v>
      </c>
      <c r="V17" s="148">
        <f t="shared" si="2"/>
        <v>0</v>
      </c>
      <c r="W17" s="157">
        <f t="shared" si="3"/>
        <v>0</v>
      </c>
      <c r="X17" s="158"/>
      <c r="Y17" s="159" t="s">
        <v>82</v>
      </c>
      <c r="Z17" s="160" t="s">
        <v>83</v>
      </c>
    </row>
    <row r="18" spans="1:26" s="143" customFormat="1" ht="27" customHeight="1">
      <c r="A18" s="144"/>
      <c r="B18" s="145" t="s">
        <v>84</v>
      </c>
      <c r="C18" s="149"/>
      <c r="D18" s="162"/>
      <c r="E18" s="163"/>
      <c r="F18" s="164"/>
      <c r="G18" s="150"/>
      <c r="H18" s="149"/>
      <c r="I18" s="147">
        <v>0</v>
      </c>
      <c r="J18" s="148">
        <v>0</v>
      </c>
      <c r="K18" s="151">
        <v>0</v>
      </c>
      <c r="L18" s="147"/>
      <c r="M18" s="148" t="e">
        <f>#REF!</f>
        <v>#REF!</v>
      </c>
      <c r="N18" s="151" t="e">
        <f>#REF!</f>
        <v>#REF!</v>
      </c>
      <c r="O18" s="152"/>
      <c r="P18" s="153"/>
      <c r="Q18" s="161"/>
      <c r="R18" s="155">
        <f t="shared" si="0"/>
        <v>0</v>
      </c>
      <c r="S18" s="156" t="e">
        <f t="shared" si="0"/>
        <v>#REF!</v>
      </c>
      <c r="T18" s="151" t="e">
        <f t="shared" si="4"/>
        <v>#REF!</v>
      </c>
      <c r="U18" s="147">
        <f>SUM(I18,R18)</f>
        <v>0</v>
      </c>
      <c r="V18" s="148" t="e">
        <f>SUM(J18,S18)</f>
        <v>#REF!</v>
      </c>
      <c r="W18" s="157" t="e">
        <f t="shared" si="3"/>
        <v>#REF!</v>
      </c>
      <c r="X18" s="158"/>
      <c r="Y18" s="159" t="s">
        <v>68</v>
      </c>
      <c r="Z18" s="160" t="s">
        <v>85</v>
      </c>
    </row>
    <row r="19" spans="1:26" s="143" customFormat="1" ht="27" customHeight="1">
      <c r="A19" s="144"/>
      <c r="B19" s="353" t="s">
        <v>122</v>
      </c>
      <c r="C19" s="149"/>
      <c r="D19" s="162"/>
      <c r="E19" s="163"/>
      <c r="F19" s="164"/>
      <c r="G19" s="150"/>
      <c r="H19" s="149"/>
      <c r="I19" s="147">
        <v>0</v>
      </c>
      <c r="J19" s="148">
        <v>0</v>
      </c>
      <c r="K19" s="151">
        <v>0</v>
      </c>
      <c r="L19" s="147"/>
      <c r="M19" s="148">
        <f>'新型インフル'!D17</f>
        <v>0</v>
      </c>
      <c r="N19" s="151">
        <f>'新型インフル'!R17</f>
        <v>0</v>
      </c>
      <c r="O19" s="152"/>
      <c r="P19" s="153"/>
      <c r="Q19" s="161"/>
      <c r="R19" s="155">
        <f t="shared" si="0"/>
        <v>0</v>
      </c>
      <c r="S19" s="156">
        <f t="shared" si="0"/>
        <v>0</v>
      </c>
      <c r="T19" s="151">
        <f t="shared" si="4"/>
        <v>0</v>
      </c>
      <c r="U19" s="147">
        <f t="shared" si="2"/>
        <v>0</v>
      </c>
      <c r="V19" s="148">
        <f t="shared" si="2"/>
        <v>0</v>
      </c>
      <c r="W19" s="157">
        <f t="shared" si="3"/>
        <v>0</v>
      </c>
      <c r="X19" s="158"/>
      <c r="Y19" s="159" t="s">
        <v>64</v>
      </c>
      <c r="Z19" s="160" t="s">
        <v>86</v>
      </c>
    </row>
    <row r="20" spans="1:26" s="143" customFormat="1" ht="27" customHeight="1">
      <c r="A20" s="181"/>
      <c r="B20" s="182" t="s">
        <v>87</v>
      </c>
      <c r="C20" s="183"/>
      <c r="D20" s="184">
        <f>SUM(D6:D19)</f>
        <v>0</v>
      </c>
      <c r="E20" s="185">
        <f>SUM(E6:E19)</f>
        <v>0</v>
      </c>
      <c r="F20" s="186">
        <f>SUM(F6:F19)</f>
        <v>0</v>
      </c>
      <c r="G20" s="187"/>
      <c r="H20" s="183"/>
      <c r="I20" s="184">
        <f aca="true" t="shared" si="5" ref="I20:N20">SUM(I6:I19)</f>
        <v>0</v>
      </c>
      <c r="J20" s="185">
        <f t="shared" si="5"/>
        <v>0</v>
      </c>
      <c r="K20" s="186">
        <f t="shared" si="5"/>
        <v>0</v>
      </c>
      <c r="L20" s="184">
        <f t="shared" si="5"/>
        <v>0</v>
      </c>
      <c r="M20" s="185" t="e">
        <f t="shared" si="5"/>
        <v>#REF!</v>
      </c>
      <c r="N20" s="186" t="e">
        <f t="shared" si="5"/>
        <v>#REF!</v>
      </c>
      <c r="O20" s="184"/>
      <c r="P20" s="188"/>
      <c r="Q20" s="189"/>
      <c r="R20" s="190">
        <f>SUM(R6:R19)</f>
        <v>0</v>
      </c>
      <c r="S20" s="191" t="e">
        <f>IF(SUM(M20,P20)=SUM(S6:S19),SUM(S6:S19),"ERROR")</f>
        <v>#REF!</v>
      </c>
      <c r="T20" s="192" t="e">
        <f>IF(SUM(N20,Q20)=SUM(T6:T19),SUM(T6:T19),"ERROR")</f>
        <v>#REF!</v>
      </c>
      <c r="U20" s="184">
        <f>SUM(U6:U19)</f>
        <v>0</v>
      </c>
      <c r="V20" s="185" t="e">
        <f>SUM(V6:V19)</f>
        <v>#REF!</v>
      </c>
      <c r="W20" s="186" t="e">
        <f>SUM(W6:W19)</f>
        <v>#REF!</v>
      </c>
      <c r="X20" s="193"/>
      <c r="Y20" s="194"/>
      <c r="Z20" s="195"/>
    </row>
    <row r="21" spans="1:26" s="143" customFormat="1" ht="27" customHeight="1">
      <c r="A21" s="196"/>
      <c r="B21" s="197" t="s">
        <v>88</v>
      </c>
      <c r="C21" s="198"/>
      <c r="D21" s="199"/>
      <c r="E21" s="200"/>
      <c r="F21" s="198"/>
      <c r="G21" s="201"/>
      <c r="H21" s="198"/>
      <c r="I21" s="199">
        <v>0</v>
      </c>
      <c r="J21" s="200">
        <v>0</v>
      </c>
      <c r="K21" s="202">
        <v>0</v>
      </c>
      <c r="L21" s="199"/>
      <c r="M21" s="200" t="e">
        <f>#REF!</f>
        <v>#REF!</v>
      </c>
      <c r="N21" s="202" t="e">
        <f>#REF!</f>
        <v>#REF!</v>
      </c>
      <c r="O21" s="203"/>
      <c r="P21" s="204"/>
      <c r="Q21" s="205"/>
      <c r="R21" s="206">
        <f aca="true" t="shared" si="6" ref="R21:T22">SUM(L21,O21)</f>
        <v>0</v>
      </c>
      <c r="S21" s="207" t="e">
        <f t="shared" si="6"/>
        <v>#REF!</v>
      </c>
      <c r="T21" s="202" t="e">
        <f t="shared" si="6"/>
        <v>#REF!</v>
      </c>
      <c r="U21" s="199">
        <f aca="true" t="shared" si="7" ref="U21:W22">SUM(I21,R21)</f>
        <v>0</v>
      </c>
      <c r="V21" s="200" t="e">
        <f t="shared" si="7"/>
        <v>#REF!</v>
      </c>
      <c r="W21" s="208" t="e">
        <f t="shared" si="7"/>
        <v>#REF!</v>
      </c>
      <c r="X21" s="209"/>
      <c r="Y21" s="210" t="s">
        <v>64</v>
      </c>
      <c r="Z21" s="211" t="s">
        <v>80</v>
      </c>
    </row>
    <row r="22" spans="1:26" s="143" customFormat="1" ht="27" customHeight="1">
      <c r="A22" s="213"/>
      <c r="B22" s="214" t="s">
        <v>89</v>
      </c>
      <c r="C22" s="215"/>
      <c r="D22" s="216"/>
      <c r="E22" s="217"/>
      <c r="F22" s="215"/>
      <c r="G22" s="218"/>
      <c r="H22" s="215"/>
      <c r="I22" s="216">
        <v>0</v>
      </c>
      <c r="J22" s="217">
        <v>0</v>
      </c>
      <c r="K22" s="219">
        <v>0</v>
      </c>
      <c r="L22" s="216"/>
      <c r="M22" s="217" t="e">
        <f>#REF!</f>
        <v>#REF!</v>
      </c>
      <c r="N22" s="219" t="e">
        <f>#REF!</f>
        <v>#REF!</v>
      </c>
      <c r="O22" s="220"/>
      <c r="P22" s="221"/>
      <c r="Q22" s="222"/>
      <c r="R22" s="223">
        <f t="shared" si="6"/>
        <v>0</v>
      </c>
      <c r="S22" s="224" t="e">
        <f t="shared" si="6"/>
        <v>#REF!</v>
      </c>
      <c r="T22" s="219" t="e">
        <f t="shared" si="6"/>
        <v>#REF!</v>
      </c>
      <c r="U22" s="216">
        <f t="shared" si="7"/>
        <v>0</v>
      </c>
      <c r="V22" s="217" t="e">
        <f t="shared" si="7"/>
        <v>#REF!</v>
      </c>
      <c r="W22" s="225" t="e">
        <f t="shared" si="7"/>
        <v>#REF!</v>
      </c>
      <c r="X22" s="226"/>
      <c r="Y22" s="227" t="s">
        <v>90</v>
      </c>
      <c r="Z22" s="228" t="s">
        <v>91</v>
      </c>
    </row>
    <row r="23" spans="1:26" s="143" customFormat="1" ht="27" customHeight="1">
      <c r="A23" s="181"/>
      <c r="B23" s="182" t="s">
        <v>120</v>
      </c>
      <c r="C23" s="183"/>
      <c r="D23" s="184">
        <f>SUM(D21:D22)</f>
        <v>0</v>
      </c>
      <c r="E23" s="185">
        <f>SUM(E21:E22)</f>
        <v>0</v>
      </c>
      <c r="F23" s="186">
        <f>SUM(F21:F22)</f>
        <v>0</v>
      </c>
      <c r="G23" s="187"/>
      <c r="H23" s="183"/>
      <c r="I23" s="184">
        <f aca="true" t="shared" si="8" ref="I23:N23">SUM(I21:I22)</f>
        <v>0</v>
      </c>
      <c r="J23" s="185">
        <f t="shared" si="8"/>
        <v>0</v>
      </c>
      <c r="K23" s="186">
        <f t="shared" si="8"/>
        <v>0</v>
      </c>
      <c r="L23" s="184">
        <f t="shared" si="8"/>
        <v>0</v>
      </c>
      <c r="M23" s="185" t="e">
        <f t="shared" si="8"/>
        <v>#REF!</v>
      </c>
      <c r="N23" s="186" t="e">
        <f t="shared" si="8"/>
        <v>#REF!</v>
      </c>
      <c r="O23" s="212"/>
      <c r="P23" s="188"/>
      <c r="Q23" s="189"/>
      <c r="R23" s="190">
        <f>R22</f>
        <v>0</v>
      </c>
      <c r="S23" s="191" t="e">
        <f>IF(SUM(M23,P23)=SUM(S22),SUM(S22),"ERROR")</f>
        <v>#REF!</v>
      </c>
      <c r="T23" s="192" t="e">
        <f>IF(SUM(N23,Q23)=SUM(T22),SUM(T22),"ERROR")</f>
        <v>#REF!</v>
      </c>
      <c r="U23" s="184">
        <f>SUM(U21:U22)</f>
        <v>0</v>
      </c>
      <c r="V23" s="185" t="e">
        <f>SUM(V21:V22)</f>
        <v>#REF!</v>
      </c>
      <c r="W23" s="186" t="e">
        <f>SUM(W21:W22)</f>
        <v>#REF!</v>
      </c>
      <c r="X23" s="193"/>
      <c r="Y23" s="194"/>
      <c r="Z23" s="195"/>
    </row>
    <row r="24" spans="1:26" s="143" customFormat="1" ht="27" customHeight="1">
      <c r="A24" s="244"/>
      <c r="B24" s="245" t="s">
        <v>101</v>
      </c>
      <c r="C24" s="246"/>
      <c r="D24" s="247"/>
      <c r="E24" s="248"/>
      <c r="F24" s="249"/>
      <c r="G24" s="250"/>
      <c r="H24" s="249"/>
      <c r="I24" s="247">
        <v>0</v>
      </c>
      <c r="J24" s="248">
        <v>0</v>
      </c>
      <c r="K24" s="251">
        <v>0</v>
      </c>
      <c r="L24" s="247"/>
      <c r="M24" s="248" t="e">
        <f>#REF!</f>
        <v>#REF!</v>
      </c>
      <c r="N24" s="251" t="e">
        <f>#REF!</f>
        <v>#REF!</v>
      </c>
      <c r="O24" s="247"/>
      <c r="P24" s="252"/>
      <c r="Q24" s="253"/>
      <c r="R24" s="254">
        <f>SUM(L24,O24)</f>
        <v>0</v>
      </c>
      <c r="S24" s="255" t="e">
        <f>SUM(M24,P24)</f>
        <v>#REF!</v>
      </c>
      <c r="T24" s="251" t="e">
        <f>SUM(N24,Q24)</f>
        <v>#REF!</v>
      </c>
      <c r="U24" s="247">
        <f>SUM(I24,R24)</f>
        <v>0</v>
      </c>
      <c r="V24" s="248" t="e">
        <f>SUM(J24,S24)</f>
        <v>#REF!</v>
      </c>
      <c r="W24" s="256" t="e">
        <f>SUM(K24,T24)</f>
        <v>#REF!</v>
      </c>
      <c r="X24" s="257"/>
      <c r="Y24" s="258" t="s">
        <v>94</v>
      </c>
      <c r="Z24" s="259" t="s">
        <v>105</v>
      </c>
    </row>
    <row r="25" spans="1:26" s="143" customFormat="1" ht="27" customHeight="1">
      <c r="A25" s="144"/>
      <c r="B25" s="145" t="s">
        <v>92</v>
      </c>
      <c r="C25" s="146"/>
      <c r="D25" s="147"/>
      <c r="E25" s="148"/>
      <c r="F25" s="149"/>
      <c r="G25" s="150"/>
      <c r="H25" s="149"/>
      <c r="I25" s="147">
        <v>0</v>
      </c>
      <c r="J25" s="148">
        <v>0</v>
      </c>
      <c r="K25" s="151">
        <v>0</v>
      </c>
      <c r="L25" s="147"/>
      <c r="M25" s="148" t="e">
        <f>#REF!</f>
        <v>#REF!</v>
      </c>
      <c r="N25" s="151" t="e">
        <f>#REF!</f>
        <v>#REF!</v>
      </c>
      <c r="O25" s="147"/>
      <c r="P25" s="153"/>
      <c r="Q25" s="161"/>
      <c r="R25" s="155">
        <f aca="true" t="shared" si="9" ref="R25:T27">SUM(L25,O25)</f>
        <v>0</v>
      </c>
      <c r="S25" s="156" t="e">
        <f t="shared" si="9"/>
        <v>#REF!</v>
      </c>
      <c r="T25" s="151" t="e">
        <f t="shared" si="9"/>
        <v>#REF!</v>
      </c>
      <c r="U25" s="147">
        <f aca="true" t="shared" si="10" ref="U25:V27">SUM(I25,R25)</f>
        <v>0</v>
      </c>
      <c r="V25" s="148" t="e">
        <f t="shared" si="10"/>
        <v>#REF!</v>
      </c>
      <c r="W25" s="157" t="e">
        <f>SUM(K25,T25)</f>
        <v>#REF!</v>
      </c>
      <c r="X25" s="158"/>
      <c r="Y25" s="159" t="s">
        <v>93</v>
      </c>
      <c r="Z25" s="160" t="s">
        <v>105</v>
      </c>
    </row>
    <row r="26" spans="1:26" s="143" customFormat="1" ht="27" customHeight="1">
      <c r="A26" s="144"/>
      <c r="B26" s="145" t="s">
        <v>95</v>
      </c>
      <c r="C26" s="146"/>
      <c r="D26" s="147"/>
      <c r="E26" s="148"/>
      <c r="F26" s="149"/>
      <c r="G26" s="150"/>
      <c r="H26" s="149"/>
      <c r="I26" s="147">
        <v>0</v>
      </c>
      <c r="J26" s="148">
        <v>0</v>
      </c>
      <c r="K26" s="151">
        <v>0</v>
      </c>
      <c r="L26" s="147"/>
      <c r="M26" s="148" t="e">
        <f>#REF!</f>
        <v>#REF!</v>
      </c>
      <c r="N26" s="151" t="e">
        <f>#REF!</f>
        <v>#REF!</v>
      </c>
      <c r="O26" s="147"/>
      <c r="P26" s="260"/>
      <c r="Q26" s="154"/>
      <c r="R26" s="155">
        <f t="shared" si="9"/>
        <v>0</v>
      </c>
      <c r="S26" s="156" t="e">
        <f t="shared" si="9"/>
        <v>#REF!</v>
      </c>
      <c r="T26" s="151" t="e">
        <f t="shared" si="9"/>
        <v>#REF!</v>
      </c>
      <c r="U26" s="147">
        <f t="shared" si="10"/>
        <v>0</v>
      </c>
      <c r="V26" s="148" t="e">
        <f>SUM(J26,S26)</f>
        <v>#REF!</v>
      </c>
      <c r="W26" s="157" t="e">
        <f>SUM(K26,T26)</f>
        <v>#REF!</v>
      </c>
      <c r="X26" s="158"/>
      <c r="Y26" s="159" t="s">
        <v>68</v>
      </c>
      <c r="Z26" s="160" t="s">
        <v>109</v>
      </c>
    </row>
    <row r="27" spans="1:26" s="143" customFormat="1" ht="27" customHeight="1">
      <c r="A27" s="167"/>
      <c r="B27" s="168" t="s">
        <v>96</v>
      </c>
      <c r="C27" s="261"/>
      <c r="D27" s="171"/>
      <c r="E27" s="172"/>
      <c r="F27" s="169"/>
      <c r="G27" s="170"/>
      <c r="H27" s="169"/>
      <c r="I27" s="171">
        <v>0</v>
      </c>
      <c r="J27" s="172">
        <v>0</v>
      </c>
      <c r="K27" s="173">
        <v>0</v>
      </c>
      <c r="L27" s="171"/>
      <c r="M27" s="172" t="e">
        <f>#REF!</f>
        <v>#REF!</v>
      </c>
      <c r="N27" s="173" t="e">
        <f>#REF!</f>
        <v>#REF!</v>
      </c>
      <c r="O27" s="171"/>
      <c r="P27" s="174"/>
      <c r="Q27" s="262"/>
      <c r="R27" s="175">
        <f>SUM(L27,O27)</f>
        <v>0</v>
      </c>
      <c r="S27" s="176" t="e">
        <f t="shared" si="9"/>
        <v>#REF!</v>
      </c>
      <c r="T27" s="173" t="e">
        <f t="shared" si="9"/>
        <v>#REF!</v>
      </c>
      <c r="U27" s="171">
        <f t="shared" si="10"/>
        <v>0</v>
      </c>
      <c r="V27" s="172" t="e">
        <f t="shared" si="10"/>
        <v>#REF!</v>
      </c>
      <c r="W27" s="177" t="e">
        <f>SUM(K27,T27)</f>
        <v>#REF!</v>
      </c>
      <c r="X27" s="178"/>
      <c r="Y27" s="179" t="s">
        <v>97</v>
      </c>
      <c r="Z27" s="180" t="s">
        <v>66</v>
      </c>
    </row>
    <row r="28" spans="1:26" s="143" customFormat="1" ht="27" customHeight="1" thickBot="1">
      <c r="A28" s="181"/>
      <c r="B28" s="182" t="s">
        <v>98</v>
      </c>
      <c r="C28" s="183"/>
      <c r="D28" s="184">
        <f>SUM(D24:D27)</f>
        <v>0</v>
      </c>
      <c r="E28" s="185">
        <f>SUM(E24:E27)</f>
        <v>0</v>
      </c>
      <c r="F28" s="186">
        <f>SUM(F24:F27)</f>
        <v>0</v>
      </c>
      <c r="G28" s="187"/>
      <c r="H28" s="183"/>
      <c r="I28" s="184">
        <f aca="true" t="shared" si="11" ref="I28:N28">SUM(I24:I27)</f>
        <v>0</v>
      </c>
      <c r="J28" s="185">
        <f t="shared" si="11"/>
        <v>0</v>
      </c>
      <c r="K28" s="186">
        <f t="shared" si="11"/>
        <v>0</v>
      </c>
      <c r="L28" s="184">
        <f t="shared" si="11"/>
        <v>0</v>
      </c>
      <c r="M28" s="185" t="e">
        <f t="shared" si="11"/>
        <v>#REF!</v>
      </c>
      <c r="N28" s="186" t="e">
        <f t="shared" si="11"/>
        <v>#REF!</v>
      </c>
      <c r="O28" s="212"/>
      <c r="P28" s="188"/>
      <c r="Q28" s="189"/>
      <c r="R28" s="190">
        <f aca="true" t="shared" si="12" ref="R28:W28">SUM(R24:R27)</f>
        <v>0</v>
      </c>
      <c r="S28" s="191" t="e">
        <f t="shared" si="12"/>
        <v>#REF!</v>
      </c>
      <c r="T28" s="192" t="e">
        <f t="shared" si="12"/>
        <v>#REF!</v>
      </c>
      <c r="U28" s="184">
        <f t="shared" si="12"/>
        <v>0</v>
      </c>
      <c r="V28" s="185" t="e">
        <f t="shared" si="12"/>
        <v>#REF!</v>
      </c>
      <c r="W28" s="186" t="e">
        <f t="shared" si="12"/>
        <v>#REF!</v>
      </c>
      <c r="X28" s="193"/>
      <c r="Y28" s="194"/>
      <c r="Z28" s="195"/>
    </row>
    <row r="29" spans="1:26" s="143" customFormat="1" ht="27" customHeight="1" thickBot="1">
      <c r="A29" s="437" t="s">
        <v>99</v>
      </c>
      <c r="B29" s="438"/>
      <c r="C29" s="229"/>
      <c r="D29" s="230">
        <f>SUM(D20,D23,D28)</f>
        <v>0</v>
      </c>
      <c r="E29" s="231">
        <f>SUM(E20,E23,E28)</f>
        <v>0</v>
      </c>
      <c r="F29" s="232">
        <f>SUM(F20,F23,F28)</f>
        <v>0</v>
      </c>
      <c r="G29" s="233">
        <f>C29-F29</f>
        <v>0</v>
      </c>
      <c r="H29" s="229"/>
      <c r="I29" s="234">
        <f aca="true" t="shared" si="13" ref="I29:N29">SUM(I20,I23,I28)</f>
        <v>0</v>
      </c>
      <c r="J29" s="231">
        <f t="shared" si="13"/>
        <v>0</v>
      </c>
      <c r="K29" s="229">
        <f t="shared" si="13"/>
        <v>0</v>
      </c>
      <c r="L29" s="230">
        <f t="shared" si="13"/>
        <v>0</v>
      </c>
      <c r="M29" s="231" t="e">
        <f t="shared" si="13"/>
        <v>#REF!</v>
      </c>
      <c r="N29" s="232" t="e">
        <f t="shared" si="13"/>
        <v>#REF!</v>
      </c>
      <c r="O29" s="235" t="e">
        <f>SUM(O20,#REF!,O23,O28)</f>
        <v>#REF!</v>
      </c>
      <c r="P29" s="236" t="e">
        <f>SUM(P20,#REF!,P23,P28)</f>
        <v>#REF!</v>
      </c>
      <c r="Q29" s="237" t="e">
        <f>SUM(Q20,#REF!,Q23,Q28)</f>
        <v>#REF!</v>
      </c>
      <c r="R29" s="238" t="e">
        <f>IF(SUM(L29,O29)=SUM(R20,#REF!,R23,R28),SUM(R20,#REF!,R23,R28),"ERROR")</f>
        <v>#REF!</v>
      </c>
      <c r="S29" s="239" t="e">
        <f>IF(SUM(M29,P29)=SUM(S20,#REF!,S23,S28),SUM(S20,#REF!,S23,S28),"ERROR")</f>
        <v>#REF!</v>
      </c>
      <c r="T29" s="232" t="e">
        <f>IF(SUM(N29,Q29)=SUM(T20,#REF!,T23,T28),SUM(T20,#REF!,T23,T28),"ERROR")</f>
        <v>#REF!</v>
      </c>
      <c r="U29" s="230">
        <f>SUM(U20,U23,U28)</f>
        <v>0</v>
      </c>
      <c r="V29" s="231" t="e">
        <f>SUM(V20,V23,V28)</f>
        <v>#REF!</v>
      </c>
      <c r="W29" s="229" t="e">
        <f>SUM(W20,W23,W28)</f>
        <v>#REF!</v>
      </c>
      <c r="X29" s="240" t="e">
        <f>H29-W29</f>
        <v>#REF!</v>
      </c>
      <c r="Y29" s="241"/>
      <c r="Z29" s="242"/>
    </row>
    <row r="30" ht="27" customHeight="1">
      <c r="A30" s="96" t="s">
        <v>110</v>
      </c>
    </row>
  </sheetData>
  <sheetProtection/>
  <mergeCells count="2">
    <mergeCell ref="O5:Q5"/>
    <mergeCell ref="A29:B29"/>
  </mergeCells>
  <printOptions horizontalCentered="1" verticalCentered="1"/>
  <pageMargins left="0.5905511811023623" right="0.5905511811023623" top="0.5905511811023623" bottom="0.3937007874015748" header="0.1968503937007874" footer="0.15748031496062992"/>
  <pageSetup blackAndWhite="1" firstPageNumber="2" useFirstPageNumber="1" horizontalDpi="600" verticalDpi="600" orientation="portrait" paperSize="9" scale="70" r:id="rId1"/>
  <headerFooter alignWithMargins="0">
    <oddFooter xml:space="preserve">&amp;R&amp;"ＭＳ ゴシック,太字"&amp;30 </oddFooter>
  </headerFooter>
</worksheet>
</file>

<file path=xl/worksheets/sheet3.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113</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118</v>
      </c>
      <c r="I5" s="15" t="s">
        <v>16</v>
      </c>
      <c r="J5" s="16" t="s">
        <v>17</v>
      </c>
      <c r="K5" s="16" t="s">
        <v>18</v>
      </c>
      <c r="L5" s="17" t="s">
        <v>19</v>
      </c>
      <c r="M5" s="16" t="s">
        <v>20</v>
      </c>
      <c r="N5" s="18" t="s">
        <v>21</v>
      </c>
      <c r="O5" s="7" t="s">
        <v>22</v>
      </c>
      <c r="P5" s="18" t="s">
        <v>23</v>
      </c>
      <c r="Q5" s="19" t="s">
        <v>24</v>
      </c>
      <c r="R5" s="20"/>
      <c r="S5" s="1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ht="39.75" customHeight="1">
      <c r="A8" s="270"/>
      <c r="B8" s="279"/>
      <c r="C8" s="280"/>
      <c r="D8" s="281"/>
      <c r="E8" s="282"/>
      <c r="F8" s="271"/>
      <c r="G8" s="284"/>
      <c r="H8" s="25"/>
      <c r="I8" s="286"/>
      <c r="J8" s="287"/>
      <c r="K8" s="287"/>
      <c r="L8" s="288"/>
      <c r="M8" s="289"/>
      <c r="N8" s="285"/>
      <c r="O8" s="288"/>
      <c r="P8" s="285"/>
      <c r="Q8" s="290"/>
      <c r="R8" s="285"/>
      <c r="S8" s="298"/>
    </row>
    <row r="9" spans="1:19" ht="39.75" customHeight="1">
      <c r="A9" s="67"/>
      <c r="B9" s="68"/>
      <c r="C9" s="69"/>
      <c r="D9" s="70"/>
      <c r="E9" s="71"/>
      <c r="F9" s="72"/>
      <c r="G9" s="73"/>
      <c r="H9" s="416"/>
      <c r="I9" s="426"/>
      <c r="J9" s="427"/>
      <c r="K9" s="427"/>
      <c r="L9" s="427"/>
      <c r="M9" s="427"/>
      <c r="N9" s="427"/>
      <c r="O9" s="427"/>
      <c r="P9" s="428"/>
      <c r="Q9" s="75"/>
      <c r="R9" s="65"/>
      <c r="S9" s="76"/>
    </row>
    <row r="10" spans="1:19"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ht="39.75" customHeight="1">
      <c r="A11" s="270"/>
      <c r="B11" s="279"/>
      <c r="C11" s="280"/>
      <c r="D11" s="281"/>
      <c r="E11" s="282"/>
      <c r="F11" s="271"/>
      <c r="G11" s="284"/>
      <c r="H11" s="25"/>
      <c r="I11" s="286"/>
      <c r="J11" s="287"/>
      <c r="K11" s="287"/>
      <c r="L11" s="288"/>
      <c r="M11" s="289"/>
      <c r="N11" s="285"/>
      <c r="O11" s="288"/>
      <c r="P11" s="285"/>
      <c r="Q11" s="290"/>
      <c r="R11" s="285"/>
      <c r="S11" s="294"/>
    </row>
    <row r="12" spans="1:19" ht="39.75" customHeight="1">
      <c r="A12" s="40"/>
      <c r="B12" s="41"/>
      <c r="C12" s="38"/>
      <c r="D12" s="39"/>
      <c r="E12" s="42"/>
      <c r="F12" s="72"/>
      <c r="G12" s="73"/>
      <c r="H12" s="416"/>
      <c r="I12" s="426"/>
      <c r="J12" s="427"/>
      <c r="K12" s="427"/>
      <c r="L12" s="427"/>
      <c r="M12" s="427"/>
      <c r="N12" s="427"/>
      <c r="O12" s="427"/>
      <c r="P12" s="428"/>
      <c r="Q12" s="75"/>
      <c r="R12" s="65"/>
      <c r="S12" s="76"/>
    </row>
    <row r="13" spans="1:19"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ht="39.75" customHeight="1">
      <c r="A14" s="45"/>
      <c r="B14" s="46"/>
      <c r="C14" s="47"/>
      <c r="D14" s="22"/>
      <c r="E14" s="23"/>
      <c r="F14" s="61"/>
      <c r="G14" s="24"/>
      <c r="H14" s="25"/>
      <c r="I14" s="48"/>
      <c r="J14" s="49"/>
      <c r="K14" s="49"/>
      <c r="L14" s="50"/>
      <c r="M14" s="51"/>
      <c r="N14" s="25"/>
      <c r="O14" s="50"/>
      <c r="P14" s="25"/>
      <c r="Q14" s="52"/>
      <c r="R14" s="25"/>
      <c r="S14" s="62"/>
    </row>
    <row r="15" spans="1:19" ht="39.75" customHeight="1">
      <c r="A15" s="67"/>
      <c r="B15" s="68"/>
      <c r="C15" s="69"/>
      <c r="D15" s="70"/>
      <c r="E15" s="71"/>
      <c r="F15" s="72"/>
      <c r="G15" s="73"/>
      <c r="H15" s="416"/>
      <c r="I15" s="439"/>
      <c r="J15" s="440"/>
      <c r="K15" s="440"/>
      <c r="L15" s="440"/>
      <c r="M15" s="440"/>
      <c r="N15" s="440"/>
      <c r="O15" s="440"/>
      <c r="P15" s="441"/>
      <c r="Q15" s="75"/>
      <c r="R15" s="65"/>
      <c r="S15" s="76"/>
    </row>
    <row r="16" spans="1:19"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T41"/>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29" customWidth="1"/>
    <col min="2" max="2" width="8.09765625" style="329" customWidth="1"/>
    <col min="3" max="3" width="9.59765625" style="329" customWidth="1"/>
    <col min="4" max="5" width="18.296875" style="329" customWidth="1"/>
    <col min="6" max="7" width="8.09765625" style="329" customWidth="1"/>
    <col min="8" max="8" width="16.09765625" style="329" customWidth="1"/>
    <col min="9" max="9" width="5.59765625" style="328" customWidth="1"/>
    <col min="10" max="11" width="8.59765625" style="329" customWidth="1"/>
    <col min="12" max="12" width="6.09765625" style="329" customWidth="1"/>
    <col min="13" max="13" width="8.59765625" style="329" customWidth="1"/>
    <col min="14" max="14" width="9.796875" style="329" customWidth="1"/>
    <col min="15" max="15" width="7" style="329" customWidth="1"/>
    <col min="16" max="16" width="12.59765625" style="329" customWidth="1"/>
    <col min="17" max="17" width="4.59765625" style="329" customWidth="1"/>
    <col min="18" max="18" width="12.59765625" style="329" customWidth="1"/>
    <col min="19" max="19" width="9.59765625" style="328" customWidth="1"/>
    <col min="20" max="16384" width="9" style="329" customWidth="1"/>
  </cols>
  <sheetData>
    <row r="1" spans="1:18" ht="19.5" customHeight="1">
      <c r="A1" s="325" t="s">
        <v>114</v>
      </c>
      <c r="B1" s="326"/>
      <c r="C1" s="326"/>
      <c r="D1" s="327"/>
      <c r="E1" s="327"/>
      <c r="F1" s="327"/>
      <c r="G1" s="327"/>
      <c r="H1" s="327"/>
      <c r="I1" s="327"/>
      <c r="J1" s="327"/>
      <c r="K1" s="327"/>
      <c r="L1" s="327"/>
      <c r="M1" s="327"/>
      <c r="N1" s="327"/>
      <c r="O1" s="327"/>
      <c r="P1" s="327"/>
      <c r="Q1" s="327"/>
      <c r="R1" s="327"/>
    </row>
    <row r="2" ht="13.5" customHeight="1" thickBot="1"/>
    <row r="3" spans="1:19" ht="19.5" customHeight="1">
      <c r="A3" s="330"/>
      <c r="B3" s="331"/>
      <c r="C3" s="332"/>
      <c r="D3" s="331"/>
      <c r="E3" s="331"/>
      <c r="F3" s="333" t="s">
        <v>0</v>
      </c>
      <c r="G3" s="334"/>
      <c r="H3" s="331"/>
      <c r="I3" s="335" t="s">
        <v>1</v>
      </c>
      <c r="J3" s="335"/>
      <c r="K3" s="335"/>
      <c r="L3" s="335"/>
      <c r="M3" s="335"/>
      <c r="N3" s="335"/>
      <c r="O3" s="335"/>
      <c r="P3" s="334"/>
      <c r="Q3" s="336" t="s">
        <v>2</v>
      </c>
      <c r="R3" s="331"/>
      <c r="S3" s="337"/>
    </row>
    <row r="4" spans="1:19" ht="19.5" customHeight="1">
      <c r="A4" s="77"/>
      <c r="B4" s="69"/>
      <c r="C4" s="68" t="s">
        <v>3</v>
      </c>
      <c r="D4" s="69"/>
      <c r="E4" s="69"/>
      <c r="F4" s="338" t="s">
        <v>5</v>
      </c>
      <c r="G4" s="339" t="s">
        <v>6</v>
      </c>
      <c r="H4" s="340"/>
      <c r="I4" s="341" t="s">
        <v>7</v>
      </c>
      <c r="J4" s="341"/>
      <c r="K4" s="342"/>
      <c r="L4" s="342"/>
      <c r="M4" s="342"/>
      <c r="N4" s="343"/>
      <c r="O4" s="344" t="s">
        <v>8</v>
      </c>
      <c r="P4" s="343"/>
      <c r="Q4" s="345" t="s">
        <v>9</v>
      </c>
      <c r="R4" s="69" t="s">
        <v>10</v>
      </c>
      <c r="S4" s="83" t="s">
        <v>42</v>
      </c>
    </row>
    <row r="5" spans="1:19" ht="19.5" customHeight="1">
      <c r="A5" s="346" t="s">
        <v>43</v>
      </c>
      <c r="B5" s="69" t="s">
        <v>44</v>
      </c>
      <c r="C5" s="68" t="s">
        <v>11</v>
      </c>
      <c r="D5" s="69" t="s">
        <v>12</v>
      </c>
      <c r="E5" s="69" t="s">
        <v>4</v>
      </c>
      <c r="F5" s="79" t="s">
        <v>14</v>
      </c>
      <c r="G5" s="80" t="s">
        <v>15</v>
      </c>
      <c r="H5" s="73" t="s">
        <v>118</v>
      </c>
      <c r="I5" s="344" t="s">
        <v>16</v>
      </c>
      <c r="J5" s="347" t="s">
        <v>17</v>
      </c>
      <c r="K5" s="347" t="s">
        <v>18</v>
      </c>
      <c r="L5" s="339" t="s">
        <v>19</v>
      </c>
      <c r="M5" s="347" t="s">
        <v>20</v>
      </c>
      <c r="N5" s="348" t="s">
        <v>21</v>
      </c>
      <c r="O5" s="340" t="s">
        <v>22</v>
      </c>
      <c r="P5" s="348" t="s">
        <v>23</v>
      </c>
      <c r="Q5" s="73" t="s">
        <v>24</v>
      </c>
      <c r="R5" s="78"/>
      <c r="S5" s="8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s="349" customFormat="1" ht="39.75" customHeight="1">
      <c r="A8" s="270"/>
      <c r="B8" s="279"/>
      <c r="C8" s="280"/>
      <c r="D8" s="281"/>
      <c r="E8" s="282"/>
      <c r="F8" s="271"/>
      <c r="G8" s="284"/>
      <c r="H8" s="25"/>
      <c r="I8" s="286"/>
      <c r="J8" s="287"/>
      <c r="K8" s="287"/>
      <c r="L8" s="323"/>
      <c r="M8" s="289"/>
      <c r="N8" s="285"/>
      <c r="O8" s="288"/>
      <c r="P8" s="285"/>
      <c r="Q8" s="290"/>
      <c r="R8" s="285"/>
      <c r="S8" s="317"/>
    </row>
    <row r="9" spans="1:19" s="349" customFormat="1" ht="39.75" customHeight="1">
      <c r="A9" s="67"/>
      <c r="B9" s="68"/>
      <c r="C9" s="69"/>
      <c r="D9" s="70"/>
      <c r="E9" s="71"/>
      <c r="F9" s="72"/>
      <c r="G9" s="73"/>
      <c r="H9" s="416"/>
      <c r="I9" s="443"/>
      <c r="J9" s="443"/>
      <c r="K9" s="443"/>
      <c r="L9" s="443"/>
      <c r="M9" s="443"/>
      <c r="N9" s="443"/>
      <c r="O9" s="443"/>
      <c r="P9" s="443"/>
      <c r="Q9" s="75"/>
      <c r="R9" s="65"/>
      <c r="S9" s="269"/>
    </row>
    <row r="10" spans="1:19" s="349" customFormat="1"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s="349" customFormat="1" ht="39.75" customHeight="1">
      <c r="A11" s="270"/>
      <c r="B11" s="279"/>
      <c r="C11" s="280"/>
      <c r="D11" s="281"/>
      <c r="E11" s="282"/>
      <c r="F11" s="271"/>
      <c r="G11" s="284"/>
      <c r="H11" s="25"/>
      <c r="I11" s="299"/>
      <c r="J11" s="300"/>
      <c r="K11" s="300"/>
      <c r="L11" s="301"/>
      <c r="M11" s="302"/>
      <c r="N11" s="303"/>
      <c r="O11" s="301"/>
      <c r="P11" s="303"/>
      <c r="Q11" s="290"/>
      <c r="R11" s="272"/>
      <c r="S11" s="314"/>
    </row>
    <row r="12" spans="1:19" s="349" customFormat="1" ht="39.75" customHeight="1">
      <c r="A12" s="67"/>
      <c r="B12" s="68"/>
      <c r="C12" s="69"/>
      <c r="D12" s="70"/>
      <c r="E12" s="71"/>
      <c r="F12" s="72"/>
      <c r="G12" s="73"/>
      <c r="H12" s="416"/>
      <c r="I12" s="439"/>
      <c r="J12" s="440"/>
      <c r="K12" s="440"/>
      <c r="L12" s="440"/>
      <c r="M12" s="440"/>
      <c r="N12" s="440"/>
      <c r="O12" s="440"/>
      <c r="P12" s="441"/>
      <c r="Q12" s="75"/>
      <c r="R12" s="65"/>
      <c r="S12" s="269"/>
    </row>
    <row r="13" spans="1:19" s="349" customFormat="1"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s="349" customFormat="1" ht="39.75" customHeight="1">
      <c r="A14" s="45"/>
      <c r="B14" s="46"/>
      <c r="C14" s="47"/>
      <c r="D14" s="22"/>
      <c r="E14" s="23"/>
      <c r="F14" s="61"/>
      <c r="G14" s="24"/>
      <c r="H14" s="25"/>
      <c r="I14" s="48"/>
      <c r="J14" s="49"/>
      <c r="K14" s="49"/>
      <c r="L14" s="50"/>
      <c r="M14" s="51"/>
      <c r="N14" s="25"/>
      <c r="O14" s="50"/>
      <c r="P14" s="25"/>
      <c r="Q14" s="52"/>
      <c r="R14" s="25"/>
      <c r="S14" s="319"/>
    </row>
    <row r="15" spans="1:19" s="349" customFormat="1" ht="39.75" customHeight="1">
      <c r="A15" s="40"/>
      <c r="B15" s="41"/>
      <c r="C15" s="38"/>
      <c r="D15" s="39"/>
      <c r="E15" s="42"/>
      <c r="F15" s="72"/>
      <c r="G15" s="73"/>
      <c r="H15" s="416"/>
      <c r="I15" s="439"/>
      <c r="J15" s="440"/>
      <c r="K15" s="440"/>
      <c r="L15" s="440"/>
      <c r="M15" s="440"/>
      <c r="N15" s="440"/>
      <c r="O15" s="440"/>
      <c r="P15" s="441"/>
      <c r="Q15" s="75"/>
      <c r="R15" s="65"/>
      <c r="S15" s="269"/>
    </row>
    <row r="16" spans="1:19" s="349" customFormat="1"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hidden="1">
      <c r="A17" s="270"/>
      <c r="B17" s="279"/>
      <c r="C17" s="280"/>
      <c r="D17" s="281"/>
      <c r="E17" s="282"/>
      <c r="F17" s="283"/>
      <c r="G17" s="284"/>
      <c r="H17" s="285"/>
      <c r="I17" s="299"/>
      <c r="J17" s="300"/>
      <c r="K17" s="300"/>
      <c r="L17" s="304"/>
      <c r="M17" s="305"/>
      <c r="N17" s="303"/>
      <c r="O17" s="306"/>
      <c r="P17" s="303"/>
      <c r="Q17" s="307"/>
      <c r="R17" s="291"/>
      <c r="S17" s="292"/>
    </row>
    <row r="18" spans="1:19" ht="39.75" customHeight="1" hidden="1">
      <c r="A18" s="40"/>
      <c r="B18" s="41"/>
      <c r="C18" s="38"/>
      <c r="D18" s="39"/>
      <c r="E18" s="42"/>
      <c r="F18" s="266"/>
      <c r="G18" s="43"/>
      <c r="H18" s="267"/>
      <c r="I18" s="443"/>
      <c r="J18" s="443"/>
      <c r="K18" s="443"/>
      <c r="L18" s="443"/>
      <c r="M18" s="443"/>
      <c r="N18" s="443"/>
      <c r="O18" s="443"/>
      <c r="P18" s="443"/>
      <c r="Q18" s="268"/>
      <c r="R18" s="265"/>
      <c r="S18" s="269"/>
    </row>
    <row r="19" spans="1:19" ht="39.75" customHeight="1" hidden="1" thickBot="1">
      <c r="A19" s="429"/>
      <c r="B19" s="430"/>
      <c r="C19" s="430"/>
      <c r="D19" s="430"/>
      <c r="E19" s="431"/>
      <c r="F19" s="432"/>
      <c r="G19" s="433"/>
      <c r="H19" s="433"/>
      <c r="I19" s="433"/>
      <c r="J19" s="433"/>
      <c r="K19" s="433"/>
      <c r="L19" s="433"/>
      <c r="M19" s="433"/>
      <c r="N19" s="433"/>
      <c r="O19" s="433"/>
      <c r="P19" s="433"/>
      <c r="Q19" s="433"/>
      <c r="R19" s="433"/>
      <c r="S19" s="434"/>
    </row>
    <row r="20" spans="1:19" ht="39.75" customHeight="1" hidden="1">
      <c r="A20" s="270"/>
      <c r="B20" s="279"/>
      <c r="C20" s="280"/>
      <c r="D20" s="308"/>
      <c r="E20" s="282"/>
      <c r="F20" s="283"/>
      <c r="G20" s="284"/>
      <c r="H20" s="285"/>
      <c r="I20" s="299"/>
      <c r="J20" s="300"/>
      <c r="K20" s="300"/>
      <c r="L20" s="309"/>
      <c r="M20" s="305"/>
      <c r="N20" s="303"/>
      <c r="O20" s="306"/>
      <c r="P20" s="303"/>
      <c r="Q20" s="290"/>
      <c r="R20" s="293"/>
      <c r="S20" s="292"/>
    </row>
    <row r="21" spans="1:19" ht="39.75" customHeight="1" hidden="1">
      <c r="A21" s="40"/>
      <c r="B21" s="41"/>
      <c r="C21" s="38"/>
      <c r="D21" s="39"/>
      <c r="E21" s="42"/>
      <c r="F21" s="266"/>
      <c r="G21" s="43"/>
      <c r="H21" s="267"/>
      <c r="I21" s="443"/>
      <c r="J21" s="443"/>
      <c r="K21" s="443"/>
      <c r="L21" s="443"/>
      <c r="M21" s="443"/>
      <c r="N21" s="443"/>
      <c r="O21" s="443"/>
      <c r="P21" s="443"/>
      <c r="Q21" s="268"/>
      <c r="R21" s="265"/>
      <c r="S21" s="269"/>
    </row>
    <row r="22" spans="1:19" ht="39.75" customHeight="1" hidden="1" thickBot="1">
      <c r="A22" s="429"/>
      <c r="B22" s="430"/>
      <c r="C22" s="430"/>
      <c r="D22" s="430"/>
      <c r="E22" s="431"/>
      <c r="F22" s="432"/>
      <c r="G22" s="433"/>
      <c r="H22" s="433"/>
      <c r="I22" s="433"/>
      <c r="J22" s="433"/>
      <c r="K22" s="433"/>
      <c r="L22" s="433"/>
      <c r="M22" s="433"/>
      <c r="N22" s="433"/>
      <c r="O22" s="433"/>
      <c r="P22" s="433"/>
      <c r="Q22" s="433"/>
      <c r="R22" s="433"/>
      <c r="S22" s="434"/>
    </row>
    <row r="23" spans="1:19" ht="39.75" customHeight="1" hidden="1">
      <c r="A23" s="270"/>
      <c r="B23" s="279"/>
      <c r="C23" s="280"/>
      <c r="D23" s="308"/>
      <c r="E23" s="282"/>
      <c r="F23" s="283"/>
      <c r="G23" s="284"/>
      <c r="H23" s="285"/>
      <c r="I23" s="299"/>
      <c r="J23" s="300"/>
      <c r="K23" s="310"/>
      <c r="L23" s="309"/>
      <c r="M23" s="320"/>
      <c r="N23" s="303"/>
      <c r="O23" s="306"/>
      <c r="P23" s="303"/>
      <c r="Q23" s="290"/>
      <c r="R23" s="293"/>
      <c r="S23" s="292"/>
    </row>
    <row r="24" spans="1:19" ht="39.75" customHeight="1" hidden="1">
      <c r="A24" s="40"/>
      <c r="B24" s="41"/>
      <c r="C24" s="38"/>
      <c r="D24" s="39"/>
      <c r="E24" s="42"/>
      <c r="F24" s="266"/>
      <c r="G24" s="43"/>
      <c r="H24" s="267"/>
      <c r="I24" s="443"/>
      <c r="J24" s="443"/>
      <c r="K24" s="443"/>
      <c r="L24" s="443"/>
      <c r="M24" s="443"/>
      <c r="N24" s="443"/>
      <c r="O24" s="443"/>
      <c r="P24" s="443"/>
      <c r="Q24" s="268"/>
      <c r="R24" s="265"/>
      <c r="S24" s="269"/>
    </row>
    <row r="25" spans="1:19" ht="39.75" customHeight="1" hidden="1" thickBot="1">
      <c r="A25" s="429"/>
      <c r="B25" s="430"/>
      <c r="C25" s="430"/>
      <c r="D25" s="430"/>
      <c r="E25" s="431"/>
      <c r="F25" s="432"/>
      <c r="G25" s="433"/>
      <c r="H25" s="433"/>
      <c r="I25" s="433"/>
      <c r="J25" s="433"/>
      <c r="K25" s="433"/>
      <c r="L25" s="433"/>
      <c r="M25" s="433"/>
      <c r="N25" s="433"/>
      <c r="O25" s="433"/>
      <c r="P25" s="433"/>
      <c r="Q25" s="433"/>
      <c r="R25" s="433"/>
      <c r="S25" s="434"/>
    </row>
    <row r="26" spans="1:20" ht="39.75" customHeight="1" hidden="1">
      <c r="A26" s="270"/>
      <c r="B26" s="279"/>
      <c r="C26" s="280"/>
      <c r="D26" s="281"/>
      <c r="E26" s="282"/>
      <c r="F26" s="283"/>
      <c r="G26" s="284"/>
      <c r="H26" s="285"/>
      <c r="I26" s="299"/>
      <c r="J26" s="300"/>
      <c r="K26" s="300"/>
      <c r="L26" s="309"/>
      <c r="M26" s="311"/>
      <c r="N26" s="303"/>
      <c r="O26" s="306"/>
      <c r="P26" s="303"/>
      <c r="Q26" s="290"/>
      <c r="R26" s="291"/>
      <c r="S26" s="312"/>
      <c r="T26" s="350"/>
    </row>
    <row r="27" spans="1:19" ht="39.75" customHeight="1" hidden="1">
      <c r="A27" s="40"/>
      <c r="B27" s="41"/>
      <c r="C27" s="38"/>
      <c r="D27" s="39"/>
      <c r="E27" s="42"/>
      <c r="F27" s="266"/>
      <c r="G27" s="43"/>
      <c r="H27" s="267"/>
      <c r="I27" s="439"/>
      <c r="J27" s="452"/>
      <c r="K27" s="452"/>
      <c r="L27" s="452"/>
      <c r="M27" s="452"/>
      <c r="N27" s="452"/>
      <c r="O27" s="452"/>
      <c r="P27" s="453"/>
      <c r="Q27" s="268"/>
      <c r="R27" s="265"/>
      <c r="S27" s="269"/>
    </row>
    <row r="28" spans="1:19" ht="39.75" customHeight="1" hidden="1" thickBot="1">
      <c r="A28" s="429"/>
      <c r="B28" s="430"/>
      <c r="C28" s="430"/>
      <c r="D28" s="430"/>
      <c r="E28" s="431"/>
      <c r="F28" s="432"/>
      <c r="G28" s="433"/>
      <c r="H28" s="433"/>
      <c r="I28" s="433"/>
      <c r="J28" s="433"/>
      <c r="K28" s="433"/>
      <c r="L28" s="433"/>
      <c r="M28" s="433"/>
      <c r="N28" s="433"/>
      <c r="O28" s="433"/>
      <c r="P28" s="433"/>
      <c r="Q28" s="433"/>
      <c r="R28" s="433"/>
      <c r="S28" s="434"/>
    </row>
    <row r="29" spans="1:19" s="349" customFormat="1" ht="39.75" customHeight="1" hidden="1">
      <c r="A29" s="44"/>
      <c r="B29" s="46"/>
      <c r="C29" s="26"/>
      <c r="D29" s="22"/>
      <c r="E29" s="23"/>
      <c r="F29" s="61"/>
      <c r="G29" s="24"/>
      <c r="H29" s="25"/>
      <c r="I29" s="63"/>
      <c r="J29" s="64"/>
      <c r="K29" s="64"/>
      <c r="L29" s="324"/>
      <c r="M29" s="88"/>
      <c r="N29" s="65"/>
      <c r="O29" s="66"/>
      <c r="P29" s="65"/>
      <c r="Q29" s="52"/>
      <c r="R29" s="25"/>
      <c r="S29" s="318"/>
    </row>
    <row r="30" spans="1:19" s="349" customFormat="1" ht="39.75" customHeight="1" hidden="1">
      <c r="A30" s="40"/>
      <c r="B30" s="41"/>
      <c r="C30" s="38"/>
      <c r="D30" s="39"/>
      <c r="E30" s="42"/>
      <c r="F30" s="72"/>
      <c r="G30" s="73"/>
      <c r="H30" s="89"/>
      <c r="I30" s="442"/>
      <c r="J30" s="450"/>
      <c r="K30" s="450"/>
      <c r="L30" s="450"/>
      <c r="M30" s="450"/>
      <c r="N30" s="450"/>
      <c r="O30" s="450"/>
      <c r="P30" s="451"/>
      <c r="Q30" s="75"/>
      <c r="R30" s="65"/>
      <c r="S30" s="269"/>
    </row>
    <row r="31" spans="1:19" s="349" customFormat="1" ht="39.75" customHeight="1" hidden="1" thickBot="1">
      <c r="A31" s="429"/>
      <c r="B31" s="430"/>
      <c r="C31" s="430"/>
      <c r="D31" s="430"/>
      <c r="E31" s="431"/>
      <c r="F31" s="432"/>
      <c r="G31" s="433"/>
      <c r="H31" s="433"/>
      <c r="I31" s="433"/>
      <c r="J31" s="433"/>
      <c r="K31" s="433"/>
      <c r="L31" s="433"/>
      <c r="M31" s="433"/>
      <c r="N31" s="433"/>
      <c r="O31" s="433"/>
      <c r="P31" s="433"/>
      <c r="Q31" s="433"/>
      <c r="R31" s="433"/>
      <c r="S31" s="434"/>
    </row>
    <row r="32" spans="1:19" s="349" customFormat="1" ht="39.75" customHeight="1" hidden="1">
      <c r="A32" s="45"/>
      <c r="B32" s="46"/>
      <c r="C32" s="47"/>
      <c r="D32" s="22"/>
      <c r="E32" s="23"/>
      <c r="F32" s="61"/>
      <c r="G32" s="24"/>
      <c r="H32" s="25"/>
      <c r="I32" s="63"/>
      <c r="J32" s="64"/>
      <c r="K32" s="64"/>
      <c r="L32" s="277"/>
      <c r="M32" s="88"/>
      <c r="N32" s="65"/>
      <c r="O32" s="66"/>
      <c r="P32" s="65"/>
      <c r="Q32" s="52"/>
      <c r="R32" s="90"/>
      <c r="S32" s="62"/>
    </row>
    <row r="33" spans="1:19" s="349" customFormat="1" ht="39.75" customHeight="1" hidden="1">
      <c r="A33" s="67"/>
      <c r="B33" s="68"/>
      <c r="C33" s="69"/>
      <c r="D33" s="70"/>
      <c r="E33" s="71"/>
      <c r="F33" s="72"/>
      <c r="G33" s="73"/>
      <c r="H33" s="89"/>
      <c r="I33" s="443"/>
      <c r="J33" s="443"/>
      <c r="K33" s="443"/>
      <c r="L33" s="443"/>
      <c r="M33" s="443"/>
      <c r="N33" s="443"/>
      <c r="O33" s="443"/>
      <c r="P33" s="443"/>
      <c r="Q33" s="75"/>
      <c r="R33" s="65"/>
      <c r="S33" s="269"/>
    </row>
    <row r="34" spans="1:19" s="349" customFormat="1" ht="39.75" customHeight="1" hidden="1" thickBot="1">
      <c r="A34" s="429"/>
      <c r="B34" s="430"/>
      <c r="C34" s="430"/>
      <c r="D34" s="430"/>
      <c r="E34" s="431"/>
      <c r="F34" s="432"/>
      <c r="G34" s="433"/>
      <c r="H34" s="433"/>
      <c r="I34" s="433"/>
      <c r="J34" s="433"/>
      <c r="K34" s="433"/>
      <c r="L34" s="433"/>
      <c r="M34" s="433"/>
      <c r="N34" s="433"/>
      <c r="O34" s="433"/>
      <c r="P34" s="433"/>
      <c r="Q34" s="433"/>
      <c r="R34" s="433"/>
      <c r="S34" s="434"/>
    </row>
    <row r="35" spans="1:19" s="349" customFormat="1" ht="39.75" customHeight="1" hidden="1">
      <c r="A35" s="270"/>
      <c r="B35" s="279"/>
      <c r="C35" s="280"/>
      <c r="D35" s="281"/>
      <c r="E35" s="282"/>
      <c r="F35" s="271"/>
      <c r="G35" s="284"/>
      <c r="H35" s="285"/>
      <c r="I35" s="299"/>
      <c r="J35" s="300"/>
      <c r="K35" s="300"/>
      <c r="L35" s="313"/>
      <c r="M35" s="302"/>
      <c r="N35" s="303"/>
      <c r="O35" s="301"/>
      <c r="P35" s="303"/>
      <c r="Q35" s="290"/>
      <c r="R35" s="272"/>
      <c r="S35" s="314"/>
    </row>
    <row r="36" spans="1:19" s="349" customFormat="1" ht="39.75" customHeight="1" hidden="1">
      <c r="A36" s="67"/>
      <c r="B36" s="68"/>
      <c r="C36" s="69"/>
      <c r="D36" s="70"/>
      <c r="E36" s="71"/>
      <c r="F36" s="72"/>
      <c r="G36" s="73"/>
      <c r="H36" s="89"/>
      <c r="I36" s="439"/>
      <c r="J36" s="452"/>
      <c r="K36" s="452"/>
      <c r="L36" s="452"/>
      <c r="M36" s="452"/>
      <c r="N36" s="452"/>
      <c r="O36" s="452"/>
      <c r="P36" s="453"/>
      <c r="Q36" s="75"/>
      <c r="R36" s="65"/>
      <c r="S36" s="276"/>
    </row>
    <row r="37" spans="1:19" s="349" customFormat="1" ht="39.75" customHeight="1" hidden="1" thickBot="1">
      <c r="A37" s="429"/>
      <c r="B37" s="430"/>
      <c r="C37" s="430"/>
      <c r="D37" s="430"/>
      <c r="E37" s="431"/>
      <c r="F37" s="432"/>
      <c r="G37" s="433"/>
      <c r="H37" s="433"/>
      <c r="I37" s="433"/>
      <c r="J37" s="433"/>
      <c r="K37" s="433"/>
      <c r="L37" s="433"/>
      <c r="M37" s="433"/>
      <c r="N37" s="433"/>
      <c r="O37" s="433"/>
      <c r="P37" s="433"/>
      <c r="Q37" s="433"/>
      <c r="R37" s="433"/>
      <c r="S37" s="434"/>
    </row>
    <row r="38" spans="1:20" ht="39.75" customHeight="1" hidden="1">
      <c r="A38" s="45"/>
      <c r="B38" s="46"/>
      <c r="C38" s="47"/>
      <c r="D38" s="22"/>
      <c r="E38" s="23"/>
      <c r="F38" s="61"/>
      <c r="G38" s="24"/>
      <c r="H38" s="25"/>
      <c r="I38" s="63"/>
      <c r="J38" s="64"/>
      <c r="K38" s="64"/>
      <c r="L38" s="66"/>
      <c r="M38" s="88"/>
      <c r="N38" s="65"/>
      <c r="O38" s="66"/>
      <c r="P38" s="65"/>
      <c r="Q38" s="52"/>
      <c r="R38" s="90"/>
      <c r="S38" s="295"/>
      <c r="T38" s="350"/>
    </row>
    <row r="39" spans="1:19" ht="39.75" customHeight="1" hidden="1">
      <c r="A39" s="67"/>
      <c r="B39" s="68"/>
      <c r="C39" s="69"/>
      <c r="D39" s="70"/>
      <c r="E39" s="71"/>
      <c r="F39" s="72"/>
      <c r="G39" s="73"/>
      <c r="H39" s="89"/>
      <c r="I39" s="439"/>
      <c r="J39" s="440"/>
      <c r="K39" s="440"/>
      <c r="L39" s="440"/>
      <c r="M39" s="440"/>
      <c r="N39" s="440"/>
      <c r="O39" s="440"/>
      <c r="P39" s="441"/>
      <c r="Q39" s="75"/>
      <c r="R39" s="65"/>
      <c r="S39" s="276"/>
    </row>
    <row r="40" spans="1:19" ht="39.75" customHeight="1" hidden="1" thickBot="1">
      <c r="A40" s="444"/>
      <c r="B40" s="445"/>
      <c r="C40" s="445"/>
      <c r="D40" s="445"/>
      <c r="E40" s="446"/>
      <c r="F40" s="447"/>
      <c r="G40" s="448"/>
      <c r="H40" s="448"/>
      <c r="I40" s="448"/>
      <c r="J40" s="448"/>
      <c r="K40" s="448"/>
      <c r="L40" s="448"/>
      <c r="M40" s="448"/>
      <c r="N40" s="448"/>
      <c r="O40" s="448"/>
      <c r="P40" s="448"/>
      <c r="Q40" s="448"/>
      <c r="R40" s="448"/>
      <c r="S40" s="449"/>
    </row>
    <row r="41" spans="1:19" ht="39.75" customHeight="1" thickBot="1" thickTop="1">
      <c r="A41" s="53" t="s">
        <v>45</v>
      </c>
      <c r="B41" s="54" t="s">
        <v>40</v>
      </c>
      <c r="C41" s="54" t="s">
        <v>40</v>
      </c>
      <c r="D41" s="55">
        <f>COUNTA(D8:D40)</f>
        <v>0</v>
      </c>
      <c r="E41" s="54" t="s">
        <v>40</v>
      </c>
      <c r="F41" s="54" t="s">
        <v>40</v>
      </c>
      <c r="G41" s="54" t="s">
        <v>40</v>
      </c>
      <c r="H41" s="56">
        <f>SUM(H8:H40)</f>
        <v>0</v>
      </c>
      <c r="I41" s="54" t="s">
        <v>40</v>
      </c>
      <c r="J41" s="54" t="s">
        <v>40</v>
      </c>
      <c r="K41" s="54" t="s">
        <v>40</v>
      </c>
      <c r="L41" s="54" t="s">
        <v>40</v>
      </c>
      <c r="M41" s="54" t="s">
        <v>40</v>
      </c>
      <c r="N41" s="54" t="s">
        <v>41</v>
      </c>
      <c r="O41" s="54" t="s">
        <v>40</v>
      </c>
      <c r="P41" s="54" t="s">
        <v>40</v>
      </c>
      <c r="Q41" s="54" t="s">
        <v>40</v>
      </c>
      <c r="R41" s="56">
        <f>SUM(R8:R40)</f>
        <v>0</v>
      </c>
      <c r="S41" s="57" t="s">
        <v>40</v>
      </c>
    </row>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15.75" customHeight="1"/>
  </sheetData>
  <sheetProtection/>
  <mergeCells count="33">
    <mergeCell ref="A19:E19"/>
    <mergeCell ref="F19:S19"/>
    <mergeCell ref="I21:P21"/>
    <mergeCell ref="I12:P12"/>
    <mergeCell ref="A13:E13"/>
    <mergeCell ref="F13:S13"/>
    <mergeCell ref="A25:E25"/>
    <mergeCell ref="F25:S25"/>
    <mergeCell ref="A40:E40"/>
    <mergeCell ref="F40:S40"/>
    <mergeCell ref="A34:E34"/>
    <mergeCell ref="F34:S34"/>
    <mergeCell ref="I36:P36"/>
    <mergeCell ref="I27:P27"/>
    <mergeCell ref="A28:E28"/>
    <mergeCell ref="F28:S28"/>
    <mergeCell ref="I9:P9"/>
    <mergeCell ref="A10:E10"/>
    <mergeCell ref="F10:S10"/>
    <mergeCell ref="A22:E22"/>
    <mergeCell ref="F22:S22"/>
    <mergeCell ref="I24:P24"/>
    <mergeCell ref="I15:P15"/>
    <mergeCell ref="A16:E16"/>
    <mergeCell ref="F16:S16"/>
    <mergeCell ref="I18:P18"/>
    <mergeCell ref="I30:P30"/>
    <mergeCell ref="F31:S31"/>
    <mergeCell ref="A31:E31"/>
    <mergeCell ref="A37:E37"/>
    <mergeCell ref="F37:S37"/>
    <mergeCell ref="I39:P39"/>
    <mergeCell ref="I33:P3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H14" sqref="H14:H15"/>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115</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118</v>
      </c>
      <c r="I5" s="15" t="s">
        <v>16</v>
      </c>
      <c r="J5" s="16" t="s">
        <v>17</v>
      </c>
      <c r="K5" s="16" t="s">
        <v>18</v>
      </c>
      <c r="L5" s="17" t="s">
        <v>19</v>
      </c>
      <c r="M5" s="16" t="s">
        <v>20</v>
      </c>
      <c r="N5" s="18" t="s">
        <v>21</v>
      </c>
      <c r="O5" s="7" t="s">
        <v>22</v>
      </c>
      <c r="P5" s="18" t="s">
        <v>23</v>
      </c>
      <c r="Q5" s="19" t="s">
        <v>24</v>
      </c>
      <c r="R5" s="20"/>
      <c r="S5" s="1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s="278" customFormat="1" ht="39.75" customHeight="1">
      <c r="A8" s="45"/>
      <c r="B8" s="46"/>
      <c r="C8" s="47"/>
      <c r="D8" s="22"/>
      <c r="E8" s="23"/>
      <c r="F8" s="61"/>
      <c r="G8" s="24"/>
      <c r="H8" s="25"/>
      <c r="I8" s="48"/>
      <c r="J8" s="49"/>
      <c r="K8" s="49"/>
      <c r="L8" s="50"/>
      <c r="M8" s="51"/>
      <c r="N8" s="25"/>
      <c r="O8" s="50"/>
      <c r="P8" s="25"/>
      <c r="Q8" s="52"/>
      <c r="R8" s="25"/>
      <c r="S8" s="62"/>
    </row>
    <row r="9" spans="1:19" s="278" customFormat="1" ht="39.75" customHeight="1">
      <c r="A9" s="67"/>
      <c r="B9" s="68"/>
      <c r="C9" s="69"/>
      <c r="D9" s="70"/>
      <c r="E9" s="71"/>
      <c r="F9" s="72"/>
      <c r="G9" s="73"/>
      <c r="H9" s="416"/>
      <c r="I9" s="439"/>
      <c r="J9" s="440"/>
      <c r="K9" s="440"/>
      <c r="L9" s="440"/>
      <c r="M9" s="440"/>
      <c r="N9" s="440"/>
      <c r="O9" s="440"/>
      <c r="P9" s="441"/>
      <c r="Q9" s="75"/>
      <c r="R9" s="65"/>
      <c r="S9" s="76"/>
    </row>
    <row r="10" spans="1:19" s="278" customFormat="1"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s="278" customFormat="1" ht="39.75" customHeight="1">
      <c r="A11" s="45"/>
      <c r="B11" s="46"/>
      <c r="C11" s="47"/>
      <c r="D11" s="22"/>
      <c r="E11" s="23"/>
      <c r="F11" s="61"/>
      <c r="G11" s="24"/>
      <c r="H11" s="25"/>
      <c r="I11" s="48"/>
      <c r="J11" s="49"/>
      <c r="K11" s="49"/>
      <c r="L11" s="50"/>
      <c r="M11" s="51"/>
      <c r="N11" s="25"/>
      <c r="O11" s="50"/>
      <c r="P11" s="25"/>
      <c r="Q11" s="52"/>
      <c r="R11" s="25"/>
      <c r="S11" s="62"/>
    </row>
    <row r="12" spans="1:19" s="278" customFormat="1" ht="39.75" customHeight="1">
      <c r="A12" s="67"/>
      <c r="B12" s="68"/>
      <c r="C12" s="69"/>
      <c r="D12" s="70"/>
      <c r="E12" s="71"/>
      <c r="F12" s="72"/>
      <c r="G12" s="73"/>
      <c r="H12" s="416"/>
      <c r="I12" s="439"/>
      <c r="J12" s="440"/>
      <c r="K12" s="440"/>
      <c r="L12" s="440"/>
      <c r="M12" s="440"/>
      <c r="N12" s="440"/>
      <c r="O12" s="440"/>
      <c r="P12" s="441"/>
      <c r="Q12" s="75"/>
      <c r="R12" s="65"/>
      <c r="S12" s="76"/>
    </row>
    <row r="13" spans="1:19" s="278" customFormat="1"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s="278" customFormat="1" ht="39.75" customHeight="1">
      <c r="A14" s="45"/>
      <c r="B14" s="46"/>
      <c r="C14" s="47"/>
      <c r="D14" s="22"/>
      <c r="E14" s="23"/>
      <c r="F14" s="61"/>
      <c r="G14" s="24"/>
      <c r="H14" s="25"/>
      <c r="I14" s="48"/>
      <c r="J14" s="49"/>
      <c r="K14" s="49"/>
      <c r="L14" s="50"/>
      <c r="M14" s="51"/>
      <c r="N14" s="25"/>
      <c r="O14" s="50"/>
      <c r="P14" s="25"/>
      <c r="Q14" s="52"/>
      <c r="R14" s="25"/>
      <c r="S14" s="62"/>
    </row>
    <row r="15" spans="1:19" s="278" customFormat="1" ht="39.75" customHeight="1">
      <c r="A15" s="67"/>
      <c r="B15" s="68"/>
      <c r="C15" s="69"/>
      <c r="D15" s="70"/>
      <c r="E15" s="71"/>
      <c r="F15" s="72"/>
      <c r="G15" s="73"/>
      <c r="H15" s="416"/>
      <c r="I15" s="439"/>
      <c r="J15" s="440"/>
      <c r="K15" s="440"/>
      <c r="L15" s="440"/>
      <c r="M15" s="440"/>
      <c r="N15" s="440"/>
      <c r="O15" s="440"/>
      <c r="P15" s="441"/>
      <c r="Q15" s="75"/>
      <c r="R15" s="65"/>
      <c r="S15" s="76"/>
    </row>
    <row r="16" spans="1:19" s="278" customFormat="1"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T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I15" sqref="I15:P15"/>
    </sheetView>
  </sheetViews>
  <sheetFormatPr defaultColWidth="8.796875" defaultRowHeight="14.25"/>
  <cols>
    <col min="1" max="1" width="6.09765625" style="329" customWidth="1"/>
    <col min="2" max="2" width="8.09765625" style="329" customWidth="1"/>
    <col min="3" max="3" width="9.59765625" style="329" customWidth="1"/>
    <col min="4" max="5" width="18.296875" style="329" customWidth="1"/>
    <col min="6" max="7" width="8.09765625" style="329" customWidth="1"/>
    <col min="8" max="8" width="16.09765625" style="329" customWidth="1"/>
    <col min="9" max="9" width="5.59765625" style="328" customWidth="1"/>
    <col min="10" max="11" width="8.59765625" style="329" customWidth="1"/>
    <col min="12" max="12" width="6.09765625" style="329" customWidth="1"/>
    <col min="13" max="13" width="8.59765625" style="329" customWidth="1"/>
    <col min="14" max="14" width="9.796875" style="329" customWidth="1"/>
    <col min="15" max="15" width="7" style="329" customWidth="1"/>
    <col min="16" max="16" width="12.59765625" style="329" customWidth="1"/>
    <col min="17" max="17" width="4.59765625" style="329" customWidth="1"/>
    <col min="18" max="18" width="12.59765625" style="329" customWidth="1"/>
    <col min="19" max="19" width="9.59765625" style="328" customWidth="1"/>
    <col min="20" max="16384" width="9" style="329" customWidth="1"/>
  </cols>
  <sheetData>
    <row r="1" spans="1:18" ht="19.5" customHeight="1">
      <c r="A1" s="325" t="s">
        <v>116</v>
      </c>
      <c r="B1" s="326"/>
      <c r="C1" s="326"/>
      <c r="D1" s="327"/>
      <c r="E1" s="327"/>
      <c r="F1" s="327"/>
      <c r="G1" s="327"/>
      <c r="H1" s="327"/>
      <c r="I1" s="327"/>
      <c r="J1" s="327"/>
      <c r="K1" s="327"/>
      <c r="L1" s="327"/>
      <c r="M1" s="327"/>
      <c r="N1" s="327"/>
      <c r="O1" s="327"/>
      <c r="P1" s="327"/>
      <c r="Q1" s="327"/>
      <c r="R1" s="327"/>
    </row>
    <row r="2" ht="13.5" customHeight="1" thickBot="1"/>
    <row r="3" spans="1:19" ht="19.5" customHeight="1">
      <c r="A3" s="330"/>
      <c r="B3" s="331"/>
      <c r="C3" s="332"/>
      <c r="D3" s="331"/>
      <c r="E3" s="331"/>
      <c r="F3" s="333" t="s">
        <v>0</v>
      </c>
      <c r="G3" s="334"/>
      <c r="H3" s="331"/>
      <c r="I3" s="335" t="s">
        <v>1</v>
      </c>
      <c r="J3" s="335"/>
      <c r="K3" s="335"/>
      <c r="L3" s="335"/>
      <c r="M3" s="335"/>
      <c r="N3" s="335"/>
      <c r="O3" s="335"/>
      <c r="P3" s="334"/>
      <c r="Q3" s="336" t="s">
        <v>2</v>
      </c>
      <c r="R3" s="331"/>
      <c r="S3" s="337"/>
    </row>
    <row r="4" spans="1:19" ht="19.5" customHeight="1">
      <c r="A4" s="77"/>
      <c r="B4" s="69"/>
      <c r="C4" s="68" t="s">
        <v>3</v>
      </c>
      <c r="D4" s="69"/>
      <c r="E4" s="69"/>
      <c r="F4" s="338" t="s">
        <v>5</v>
      </c>
      <c r="G4" s="339" t="s">
        <v>6</v>
      </c>
      <c r="H4" s="340"/>
      <c r="I4" s="341" t="s">
        <v>7</v>
      </c>
      <c r="J4" s="341"/>
      <c r="K4" s="342"/>
      <c r="L4" s="342"/>
      <c r="M4" s="342"/>
      <c r="N4" s="343"/>
      <c r="O4" s="344" t="s">
        <v>8</v>
      </c>
      <c r="P4" s="343"/>
      <c r="Q4" s="345" t="s">
        <v>9</v>
      </c>
      <c r="R4" s="69" t="s">
        <v>10</v>
      </c>
      <c r="S4" s="83" t="s">
        <v>42</v>
      </c>
    </row>
    <row r="5" spans="1:19" ht="19.5" customHeight="1">
      <c r="A5" s="346" t="s">
        <v>43</v>
      </c>
      <c r="B5" s="69" t="s">
        <v>44</v>
      </c>
      <c r="C5" s="68" t="s">
        <v>11</v>
      </c>
      <c r="D5" s="69" t="s">
        <v>12</v>
      </c>
      <c r="E5" s="69" t="s">
        <v>4</v>
      </c>
      <c r="F5" s="79" t="s">
        <v>14</v>
      </c>
      <c r="G5" s="80" t="s">
        <v>15</v>
      </c>
      <c r="H5" s="73" t="s">
        <v>118</v>
      </c>
      <c r="I5" s="344" t="s">
        <v>16</v>
      </c>
      <c r="J5" s="347" t="s">
        <v>17</v>
      </c>
      <c r="K5" s="347" t="s">
        <v>18</v>
      </c>
      <c r="L5" s="339" t="s">
        <v>19</v>
      </c>
      <c r="M5" s="347" t="s">
        <v>20</v>
      </c>
      <c r="N5" s="348" t="s">
        <v>21</v>
      </c>
      <c r="O5" s="340" t="s">
        <v>22</v>
      </c>
      <c r="P5" s="348" t="s">
        <v>23</v>
      </c>
      <c r="Q5" s="73" t="s">
        <v>24</v>
      </c>
      <c r="R5" s="78"/>
      <c r="S5" s="8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s="349" customFormat="1" ht="39.75" customHeight="1">
      <c r="A8" s="270"/>
      <c r="B8" s="279"/>
      <c r="C8" s="280"/>
      <c r="D8" s="281"/>
      <c r="E8" s="282"/>
      <c r="F8" s="271"/>
      <c r="G8" s="284"/>
      <c r="H8" s="25"/>
      <c r="I8" s="286"/>
      <c r="J8" s="287"/>
      <c r="K8" s="287"/>
      <c r="L8" s="288"/>
      <c r="M8" s="289"/>
      <c r="N8" s="285"/>
      <c r="O8" s="288"/>
      <c r="P8" s="285"/>
      <c r="Q8" s="273"/>
      <c r="R8" s="285"/>
      <c r="S8" s="298"/>
    </row>
    <row r="9" spans="1:19" s="349" customFormat="1" ht="39.75" customHeight="1">
      <c r="A9" s="67"/>
      <c r="B9" s="68"/>
      <c r="C9" s="69"/>
      <c r="D9" s="70"/>
      <c r="E9" s="71"/>
      <c r="F9" s="72"/>
      <c r="G9" s="73"/>
      <c r="H9" s="416"/>
      <c r="I9" s="443"/>
      <c r="J9" s="443"/>
      <c r="K9" s="443"/>
      <c r="L9" s="443"/>
      <c r="M9" s="443"/>
      <c r="N9" s="443"/>
      <c r="O9" s="443"/>
      <c r="P9" s="443"/>
      <c r="Q9" s="75"/>
      <c r="R9" s="65"/>
      <c r="S9" s="76"/>
    </row>
    <row r="10" spans="1:19" s="349" customFormat="1"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ht="39.75" customHeight="1">
      <c r="A11" s="270"/>
      <c r="B11" s="279"/>
      <c r="C11" s="315"/>
      <c r="D11" s="281"/>
      <c r="E11" s="282"/>
      <c r="F11" s="283"/>
      <c r="G11" s="284"/>
      <c r="H11" s="25"/>
      <c r="I11" s="299"/>
      <c r="J11" s="300"/>
      <c r="K11" s="300"/>
      <c r="L11" s="309"/>
      <c r="M11" s="305"/>
      <c r="N11" s="303"/>
      <c r="O11" s="316"/>
      <c r="P11" s="303"/>
      <c r="Q11" s="290"/>
      <c r="R11" s="293"/>
      <c r="S11" s="312"/>
    </row>
    <row r="12" spans="1:19" ht="39.75" customHeight="1">
      <c r="A12" s="40"/>
      <c r="B12" s="41"/>
      <c r="C12" s="38"/>
      <c r="D12" s="39"/>
      <c r="E12" s="42"/>
      <c r="F12" s="266"/>
      <c r="G12" s="43"/>
      <c r="H12" s="416"/>
      <c r="I12" s="443"/>
      <c r="J12" s="443"/>
      <c r="K12" s="443"/>
      <c r="L12" s="443"/>
      <c r="M12" s="443"/>
      <c r="N12" s="443"/>
      <c r="O12" s="443"/>
      <c r="P12" s="443"/>
      <c r="Q12" s="268"/>
      <c r="R12" s="274"/>
      <c r="S12" s="275"/>
    </row>
    <row r="13" spans="1:19" ht="39.75" customHeight="1" thickBot="1">
      <c r="A13" s="429"/>
      <c r="B13" s="430"/>
      <c r="C13" s="430"/>
      <c r="D13" s="430"/>
      <c r="E13" s="431"/>
      <c r="F13" s="432"/>
      <c r="G13" s="433"/>
      <c r="H13" s="433"/>
      <c r="I13" s="433"/>
      <c r="J13" s="433"/>
      <c r="K13" s="433"/>
      <c r="L13" s="433"/>
      <c r="M13" s="433"/>
      <c r="N13" s="433"/>
      <c r="O13" s="433"/>
      <c r="P13" s="433"/>
      <c r="Q13" s="433"/>
      <c r="R13" s="433"/>
      <c r="S13" s="434"/>
    </row>
    <row r="14" spans="1:20" ht="39.75" customHeight="1">
      <c r="A14" s="45"/>
      <c r="B14" s="46"/>
      <c r="C14" s="47"/>
      <c r="D14" s="22"/>
      <c r="E14" s="23"/>
      <c r="F14" s="61"/>
      <c r="G14" s="24"/>
      <c r="H14" s="25"/>
      <c r="I14" s="63"/>
      <c r="J14" s="64"/>
      <c r="K14" s="64"/>
      <c r="L14" s="277"/>
      <c r="M14" s="88"/>
      <c r="N14" s="65"/>
      <c r="O14" s="66"/>
      <c r="P14" s="65"/>
      <c r="Q14" s="52"/>
      <c r="R14" s="90"/>
      <c r="S14" s="317"/>
      <c r="T14" s="350"/>
    </row>
    <row r="15" spans="1:19" ht="39.75" customHeight="1">
      <c r="A15" s="67"/>
      <c r="B15" s="68"/>
      <c r="C15" s="69"/>
      <c r="D15" s="70"/>
      <c r="E15" s="71"/>
      <c r="F15" s="72"/>
      <c r="G15" s="73"/>
      <c r="H15" s="416"/>
      <c r="I15" s="439"/>
      <c r="J15" s="440"/>
      <c r="K15" s="440"/>
      <c r="L15" s="440"/>
      <c r="M15" s="440"/>
      <c r="N15" s="440"/>
      <c r="O15" s="440"/>
      <c r="P15" s="441"/>
      <c r="Q15" s="75"/>
      <c r="R15" s="65"/>
      <c r="S15" s="76"/>
    </row>
    <row r="16" spans="1:19"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9:P9"/>
    <mergeCell ref="A10:E10"/>
    <mergeCell ref="F10:S10"/>
    <mergeCell ref="I15:P15"/>
    <mergeCell ref="A16:E16"/>
    <mergeCell ref="F16:S16"/>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S11"/>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K12" sqref="K12"/>
    </sheetView>
  </sheetViews>
  <sheetFormatPr defaultColWidth="8.796875" defaultRowHeight="14.25"/>
  <cols>
    <col min="1" max="1" width="6.09765625" style="329" customWidth="1"/>
    <col min="2" max="2" width="8.09765625" style="329" customWidth="1"/>
    <col min="3" max="3" width="9.59765625" style="329" customWidth="1"/>
    <col min="4" max="5" width="18.296875" style="329" customWidth="1"/>
    <col min="6" max="7" width="8.09765625" style="329" customWidth="1"/>
    <col min="8" max="8" width="16.09765625" style="329" customWidth="1"/>
    <col min="9" max="9" width="5.59765625" style="328" customWidth="1"/>
    <col min="10" max="11" width="8.59765625" style="329" customWidth="1"/>
    <col min="12" max="12" width="6.09765625" style="329" customWidth="1"/>
    <col min="13" max="13" width="8.59765625" style="329" customWidth="1"/>
    <col min="14" max="14" width="9.796875" style="329" customWidth="1"/>
    <col min="15" max="15" width="7" style="329" customWidth="1"/>
    <col min="16" max="16" width="12.59765625" style="329" customWidth="1"/>
    <col min="17" max="17" width="4.59765625" style="329" customWidth="1"/>
    <col min="18" max="18" width="12.59765625" style="329" customWidth="1"/>
    <col min="19" max="19" width="9.59765625" style="328" customWidth="1"/>
    <col min="20" max="16384" width="9" style="329" customWidth="1"/>
  </cols>
  <sheetData>
    <row r="1" spans="1:18" ht="19.5" customHeight="1">
      <c r="A1" s="325" t="s">
        <v>117</v>
      </c>
      <c r="B1" s="326"/>
      <c r="C1" s="326"/>
      <c r="D1" s="327"/>
      <c r="E1" s="327"/>
      <c r="F1" s="327"/>
      <c r="G1" s="327"/>
      <c r="H1" s="327"/>
      <c r="I1" s="327"/>
      <c r="J1" s="327"/>
      <c r="K1" s="327"/>
      <c r="L1" s="327"/>
      <c r="M1" s="327"/>
      <c r="N1" s="327"/>
      <c r="O1" s="327"/>
      <c r="P1" s="327"/>
      <c r="Q1" s="327"/>
      <c r="R1" s="327"/>
    </row>
    <row r="2" ht="13.5" customHeight="1" thickBot="1"/>
    <row r="3" spans="1:19" ht="19.5" customHeight="1">
      <c r="A3" s="330"/>
      <c r="B3" s="331"/>
      <c r="C3" s="332"/>
      <c r="D3" s="331"/>
      <c r="E3" s="331"/>
      <c r="F3" s="333" t="s">
        <v>0</v>
      </c>
      <c r="G3" s="334"/>
      <c r="H3" s="331"/>
      <c r="I3" s="335" t="s">
        <v>1</v>
      </c>
      <c r="J3" s="335"/>
      <c r="K3" s="335"/>
      <c r="L3" s="335"/>
      <c r="M3" s="335"/>
      <c r="N3" s="335"/>
      <c r="O3" s="335"/>
      <c r="P3" s="334"/>
      <c r="Q3" s="336" t="s">
        <v>2</v>
      </c>
      <c r="R3" s="331"/>
      <c r="S3" s="337"/>
    </row>
    <row r="4" spans="1:19" ht="19.5" customHeight="1">
      <c r="A4" s="77"/>
      <c r="B4" s="69"/>
      <c r="C4" s="68" t="s">
        <v>3</v>
      </c>
      <c r="D4" s="69"/>
      <c r="E4" s="69"/>
      <c r="F4" s="338" t="s">
        <v>5</v>
      </c>
      <c r="G4" s="339" t="s">
        <v>6</v>
      </c>
      <c r="H4" s="340"/>
      <c r="I4" s="341" t="s">
        <v>7</v>
      </c>
      <c r="J4" s="341"/>
      <c r="K4" s="342"/>
      <c r="L4" s="342"/>
      <c r="M4" s="342"/>
      <c r="N4" s="343"/>
      <c r="O4" s="344" t="s">
        <v>8</v>
      </c>
      <c r="P4" s="343"/>
      <c r="Q4" s="345" t="s">
        <v>9</v>
      </c>
      <c r="R4" s="69" t="s">
        <v>10</v>
      </c>
      <c r="S4" s="83" t="s">
        <v>42</v>
      </c>
    </row>
    <row r="5" spans="1:19" ht="19.5" customHeight="1">
      <c r="A5" s="346" t="s">
        <v>43</v>
      </c>
      <c r="B5" s="69" t="s">
        <v>44</v>
      </c>
      <c r="C5" s="68" t="s">
        <v>11</v>
      </c>
      <c r="D5" s="69" t="s">
        <v>12</v>
      </c>
      <c r="E5" s="69" t="s">
        <v>4</v>
      </c>
      <c r="F5" s="79" t="s">
        <v>14</v>
      </c>
      <c r="G5" s="80" t="s">
        <v>15</v>
      </c>
      <c r="H5" s="73" t="s">
        <v>118</v>
      </c>
      <c r="I5" s="344" t="s">
        <v>16</v>
      </c>
      <c r="J5" s="347" t="s">
        <v>17</v>
      </c>
      <c r="K5" s="347" t="s">
        <v>18</v>
      </c>
      <c r="L5" s="339" t="s">
        <v>19</v>
      </c>
      <c r="M5" s="347" t="s">
        <v>20</v>
      </c>
      <c r="N5" s="348" t="s">
        <v>21</v>
      </c>
      <c r="O5" s="340" t="s">
        <v>22</v>
      </c>
      <c r="P5" s="348" t="s">
        <v>23</v>
      </c>
      <c r="Q5" s="73" t="s">
        <v>24</v>
      </c>
      <c r="R5" s="78"/>
      <c r="S5" s="8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ht="39.75" customHeight="1">
      <c r="A8" s="45"/>
      <c r="B8" s="46"/>
      <c r="C8" s="47"/>
      <c r="D8" s="22"/>
      <c r="E8" s="23"/>
      <c r="F8" s="61"/>
      <c r="G8" s="24"/>
      <c r="H8" s="25"/>
      <c r="I8" s="63"/>
      <c r="J8" s="64"/>
      <c r="K8" s="64"/>
      <c r="L8" s="277"/>
      <c r="M8" s="88"/>
      <c r="N8" s="65"/>
      <c r="O8" s="66"/>
      <c r="P8" s="65"/>
      <c r="Q8" s="52"/>
      <c r="R8" s="90"/>
      <c r="S8" s="62"/>
    </row>
    <row r="9" spans="1:19" ht="39.75" customHeight="1">
      <c r="A9" s="67"/>
      <c r="B9" s="68"/>
      <c r="C9" s="69"/>
      <c r="D9" s="70"/>
      <c r="E9" s="71"/>
      <c r="F9" s="72"/>
      <c r="G9" s="73"/>
      <c r="H9" s="416"/>
      <c r="I9" s="439"/>
      <c r="J9" s="440"/>
      <c r="K9" s="440"/>
      <c r="L9" s="440"/>
      <c r="M9" s="440"/>
      <c r="N9" s="440"/>
      <c r="O9" s="440"/>
      <c r="P9" s="441"/>
      <c r="Q9" s="75"/>
      <c r="R9" s="65"/>
      <c r="S9" s="76"/>
    </row>
    <row r="10" spans="1:19" ht="39.75" customHeight="1" thickBot="1">
      <c r="A10" s="444"/>
      <c r="B10" s="445"/>
      <c r="C10" s="445"/>
      <c r="D10" s="445"/>
      <c r="E10" s="446"/>
      <c r="F10" s="447"/>
      <c r="G10" s="448"/>
      <c r="H10" s="448"/>
      <c r="I10" s="448"/>
      <c r="J10" s="448"/>
      <c r="K10" s="448"/>
      <c r="L10" s="448"/>
      <c r="M10" s="448"/>
      <c r="N10" s="448"/>
      <c r="O10" s="448"/>
      <c r="P10" s="448"/>
      <c r="Q10" s="448"/>
      <c r="R10" s="448"/>
      <c r="S10" s="449"/>
    </row>
    <row r="11" spans="1:19" ht="39.75" customHeight="1" thickBot="1" thickTop="1">
      <c r="A11" s="53" t="s">
        <v>45</v>
      </c>
      <c r="B11" s="54" t="s">
        <v>40</v>
      </c>
      <c r="C11" s="54" t="s">
        <v>40</v>
      </c>
      <c r="D11" s="55">
        <f>COUNTA(D8:D10)</f>
        <v>0</v>
      </c>
      <c r="E11" s="54" t="s">
        <v>40</v>
      </c>
      <c r="F11" s="54" t="s">
        <v>40</v>
      </c>
      <c r="G11" s="54" t="s">
        <v>40</v>
      </c>
      <c r="H11" s="56">
        <f>SUM(H8:H10)</f>
        <v>0</v>
      </c>
      <c r="I11" s="54" t="s">
        <v>40</v>
      </c>
      <c r="J11" s="54" t="s">
        <v>40</v>
      </c>
      <c r="K11" s="54" t="s">
        <v>40</v>
      </c>
      <c r="L11" s="54" t="s">
        <v>40</v>
      </c>
      <c r="M11" s="54" t="s">
        <v>40</v>
      </c>
      <c r="N11" s="54" t="s">
        <v>41</v>
      </c>
      <c r="O11" s="54" t="s">
        <v>40</v>
      </c>
      <c r="P11" s="54" t="s">
        <v>40</v>
      </c>
      <c r="Q11" s="54" t="s">
        <v>40</v>
      </c>
      <c r="R11" s="56">
        <f>SUM(R8:R10)</f>
        <v>0</v>
      </c>
      <c r="S11" s="57" t="s">
        <v>40</v>
      </c>
    </row>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15.75" customHeight="1"/>
  </sheetData>
  <sheetProtection/>
  <mergeCells count="3">
    <mergeCell ref="I9:P9"/>
    <mergeCell ref="A10:E10"/>
    <mergeCell ref="F10:S10"/>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S17"/>
  <sheetViews>
    <sheetView view="pageBreakPreview" zoomScale="80" zoomScaleSheetLayoutView="80" workbookViewId="0" topLeftCell="A1">
      <pane xSplit="2" ySplit="7" topLeftCell="C8" activePane="bottomRight" state="frozen"/>
      <selection pane="topLeft" activeCell="P6" sqref="P6"/>
      <selection pane="topRight" activeCell="P6" sqref="P6"/>
      <selection pane="bottomLeft" activeCell="P6" sqref="P6"/>
      <selection pane="bottomRight" activeCell="I12" sqref="I12:P12"/>
    </sheetView>
  </sheetViews>
  <sheetFormatPr defaultColWidth="8.796875" defaultRowHeight="14.25"/>
  <cols>
    <col min="1" max="1" width="6.09765625" style="30" customWidth="1"/>
    <col min="2" max="2" width="8.09765625" style="30" customWidth="1"/>
    <col min="3" max="3" width="9.59765625" style="30" customWidth="1"/>
    <col min="4" max="5" width="18.296875" style="30" customWidth="1"/>
    <col min="6" max="7" width="8.09765625" style="30" customWidth="1"/>
    <col min="8" max="8" width="16.09765625" style="30" customWidth="1"/>
    <col min="9" max="9" width="5.59765625" style="29" customWidth="1"/>
    <col min="10" max="11" width="8.59765625" style="30" customWidth="1"/>
    <col min="12" max="12" width="6.09765625" style="30" customWidth="1"/>
    <col min="13" max="13" width="8.59765625" style="30" customWidth="1"/>
    <col min="14" max="14" width="9.796875" style="30" customWidth="1"/>
    <col min="15" max="15" width="7" style="30" customWidth="1"/>
    <col min="16" max="16" width="12.59765625" style="30" customWidth="1"/>
    <col min="17" max="17" width="4.59765625" style="30" customWidth="1"/>
    <col min="18" max="18" width="12.59765625" style="30" customWidth="1"/>
    <col min="19" max="19" width="9.59765625" style="29" customWidth="1"/>
    <col min="20" max="16384" width="9" style="30" customWidth="1"/>
  </cols>
  <sheetData>
    <row r="1" spans="1:18" ht="19.5" customHeight="1">
      <c r="A1" s="1" t="s">
        <v>147</v>
      </c>
      <c r="B1" s="27"/>
      <c r="C1" s="27"/>
      <c r="D1" s="28"/>
      <c r="E1" s="28"/>
      <c r="F1" s="28"/>
      <c r="G1" s="28"/>
      <c r="H1" s="28"/>
      <c r="I1" s="28"/>
      <c r="J1" s="28"/>
      <c r="K1" s="28"/>
      <c r="L1" s="28"/>
      <c r="M1" s="28"/>
      <c r="N1" s="28"/>
      <c r="O1" s="28"/>
      <c r="P1" s="28"/>
      <c r="Q1" s="28"/>
      <c r="R1" s="28"/>
    </row>
    <row r="2" ht="13.5" customHeight="1" thickBot="1"/>
    <row r="3" spans="1:19" ht="19.5" customHeight="1">
      <c r="A3" s="31"/>
      <c r="B3" s="3"/>
      <c r="C3" s="32"/>
      <c r="D3" s="3"/>
      <c r="E3" s="3"/>
      <c r="F3" s="35" t="s">
        <v>0</v>
      </c>
      <c r="G3" s="4"/>
      <c r="H3" s="3"/>
      <c r="I3" s="2" t="s">
        <v>1</v>
      </c>
      <c r="J3" s="2"/>
      <c r="K3" s="2"/>
      <c r="L3" s="2"/>
      <c r="M3" s="2"/>
      <c r="N3" s="2"/>
      <c r="O3" s="2"/>
      <c r="P3" s="4"/>
      <c r="Q3" s="5" t="s">
        <v>2</v>
      </c>
      <c r="R3" s="3"/>
      <c r="S3" s="6"/>
    </row>
    <row r="4" spans="1:19" ht="19.5" customHeight="1">
      <c r="A4" s="33"/>
      <c r="B4" s="12"/>
      <c r="C4" s="34" t="s">
        <v>3</v>
      </c>
      <c r="D4" s="12"/>
      <c r="E4" s="12"/>
      <c r="F4" s="36" t="s">
        <v>5</v>
      </c>
      <c r="G4" s="17" t="s">
        <v>6</v>
      </c>
      <c r="H4" s="7"/>
      <c r="I4" s="8" t="s">
        <v>7</v>
      </c>
      <c r="J4" s="8"/>
      <c r="K4" s="9"/>
      <c r="L4" s="9"/>
      <c r="M4" s="9"/>
      <c r="N4" s="10"/>
      <c r="O4" s="15" t="s">
        <v>8</v>
      </c>
      <c r="P4" s="10"/>
      <c r="Q4" s="11" t="s">
        <v>9</v>
      </c>
      <c r="R4" s="12" t="s">
        <v>10</v>
      </c>
      <c r="S4" s="13" t="s">
        <v>42</v>
      </c>
    </row>
    <row r="5" spans="1:19" ht="19.5" customHeight="1">
      <c r="A5" s="14" t="s">
        <v>43</v>
      </c>
      <c r="B5" s="12" t="s">
        <v>44</v>
      </c>
      <c r="C5" s="34" t="s">
        <v>11</v>
      </c>
      <c r="D5" s="12" t="s">
        <v>12</v>
      </c>
      <c r="E5" s="12" t="s">
        <v>4</v>
      </c>
      <c r="F5" s="37" t="s">
        <v>14</v>
      </c>
      <c r="G5" s="21" t="s">
        <v>15</v>
      </c>
      <c r="H5" s="19" t="s">
        <v>118</v>
      </c>
      <c r="I5" s="15" t="s">
        <v>16</v>
      </c>
      <c r="J5" s="16" t="s">
        <v>17</v>
      </c>
      <c r="K5" s="16" t="s">
        <v>18</v>
      </c>
      <c r="L5" s="17" t="s">
        <v>19</v>
      </c>
      <c r="M5" s="16" t="s">
        <v>20</v>
      </c>
      <c r="N5" s="18" t="s">
        <v>21</v>
      </c>
      <c r="O5" s="7" t="s">
        <v>22</v>
      </c>
      <c r="P5" s="18" t="s">
        <v>23</v>
      </c>
      <c r="Q5" s="19" t="s">
        <v>24</v>
      </c>
      <c r="R5" s="20"/>
      <c r="S5" s="13"/>
    </row>
    <row r="6" spans="1:19" ht="19.5" customHeight="1">
      <c r="A6" s="77"/>
      <c r="B6" s="78"/>
      <c r="C6" s="68" t="s">
        <v>25</v>
      </c>
      <c r="D6" s="78"/>
      <c r="E6" s="73" t="s">
        <v>13</v>
      </c>
      <c r="F6" s="79"/>
      <c r="G6" s="80"/>
      <c r="H6" s="415" t="s">
        <v>146</v>
      </c>
      <c r="I6" s="43" t="s">
        <v>26</v>
      </c>
      <c r="J6" s="43" t="s">
        <v>27</v>
      </c>
      <c r="K6" s="43" t="s">
        <v>28</v>
      </c>
      <c r="L6" s="81" t="s">
        <v>29</v>
      </c>
      <c r="M6" s="91" t="s">
        <v>30</v>
      </c>
      <c r="N6" s="43" t="s">
        <v>31</v>
      </c>
      <c r="O6" s="82" t="s">
        <v>32</v>
      </c>
      <c r="P6" s="352" t="s">
        <v>121</v>
      </c>
      <c r="Q6" s="43" t="s">
        <v>33</v>
      </c>
      <c r="R6" s="43" t="s">
        <v>34</v>
      </c>
      <c r="S6" s="83"/>
    </row>
    <row r="7" spans="1:19" ht="13.5" customHeight="1" thickBot="1">
      <c r="A7" s="84"/>
      <c r="B7" s="85"/>
      <c r="C7" s="85"/>
      <c r="D7" s="85"/>
      <c r="E7" s="85"/>
      <c r="F7" s="86"/>
      <c r="G7" s="85"/>
      <c r="H7" s="58" t="s">
        <v>35</v>
      </c>
      <c r="I7" s="59" t="s">
        <v>36</v>
      </c>
      <c r="J7" s="58" t="s">
        <v>37</v>
      </c>
      <c r="K7" s="58" t="s">
        <v>37</v>
      </c>
      <c r="L7" s="58" t="s">
        <v>38</v>
      </c>
      <c r="M7" s="58" t="s">
        <v>37</v>
      </c>
      <c r="N7" s="58" t="s">
        <v>35</v>
      </c>
      <c r="O7" s="58"/>
      <c r="P7" s="58" t="s">
        <v>35</v>
      </c>
      <c r="Q7" s="60"/>
      <c r="R7" s="58" t="s">
        <v>39</v>
      </c>
      <c r="S7" s="87"/>
    </row>
    <row r="8" spans="1:19" ht="39.75" customHeight="1">
      <c r="A8" s="270"/>
      <c r="B8" s="279"/>
      <c r="C8" s="280"/>
      <c r="D8" s="281"/>
      <c r="E8" s="282"/>
      <c r="F8" s="271"/>
      <c r="G8" s="284"/>
      <c r="H8" s="25"/>
      <c r="I8" s="286"/>
      <c r="J8" s="287"/>
      <c r="K8" s="287"/>
      <c r="L8" s="288"/>
      <c r="M8" s="289"/>
      <c r="N8" s="285"/>
      <c r="O8" s="288"/>
      <c r="P8" s="285"/>
      <c r="Q8" s="290"/>
      <c r="R8" s="285"/>
      <c r="S8" s="298"/>
    </row>
    <row r="9" spans="1:19" ht="39.75" customHeight="1">
      <c r="A9" s="67"/>
      <c r="B9" s="68"/>
      <c r="C9" s="69"/>
      <c r="D9" s="70"/>
      <c r="E9" s="71"/>
      <c r="F9" s="72"/>
      <c r="G9" s="73"/>
      <c r="H9" s="416"/>
      <c r="I9" s="426"/>
      <c r="J9" s="427"/>
      <c r="K9" s="427"/>
      <c r="L9" s="427"/>
      <c r="M9" s="427"/>
      <c r="N9" s="427"/>
      <c r="O9" s="427"/>
      <c r="P9" s="428"/>
      <c r="Q9" s="75"/>
      <c r="R9" s="65"/>
      <c r="S9" s="76"/>
    </row>
    <row r="10" spans="1:19" ht="39.75" customHeight="1" thickBot="1">
      <c r="A10" s="429"/>
      <c r="B10" s="430"/>
      <c r="C10" s="430"/>
      <c r="D10" s="430"/>
      <c r="E10" s="431"/>
      <c r="F10" s="432"/>
      <c r="G10" s="433"/>
      <c r="H10" s="433"/>
      <c r="I10" s="433"/>
      <c r="J10" s="433"/>
      <c r="K10" s="433"/>
      <c r="L10" s="433"/>
      <c r="M10" s="433"/>
      <c r="N10" s="433"/>
      <c r="O10" s="433"/>
      <c r="P10" s="433"/>
      <c r="Q10" s="433"/>
      <c r="R10" s="433"/>
      <c r="S10" s="434"/>
    </row>
    <row r="11" spans="1:19" ht="39.75" customHeight="1">
      <c r="A11" s="270"/>
      <c r="B11" s="279"/>
      <c r="C11" s="280"/>
      <c r="D11" s="281"/>
      <c r="E11" s="282"/>
      <c r="F11" s="271"/>
      <c r="G11" s="284"/>
      <c r="H11" s="25"/>
      <c r="I11" s="286"/>
      <c r="J11" s="287"/>
      <c r="K11" s="287"/>
      <c r="L11" s="288"/>
      <c r="M11" s="289"/>
      <c r="N11" s="285"/>
      <c r="O11" s="288"/>
      <c r="P11" s="285"/>
      <c r="Q11" s="290"/>
      <c r="R11" s="285"/>
      <c r="S11" s="294"/>
    </row>
    <row r="12" spans="1:19" ht="39.75" customHeight="1">
      <c r="A12" s="40"/>
      <c r="B12" s="41"/>
      <c r="C12" s="38"/>
      <c r="D12" s="39"/>
      <c r="E12" s="42"/>
      <c r="F12" s="72"/>
      <c r="G12" s="73"/>
      <c r="H12" s="416"/>
      <c r="I12" s="426"/>
      <c r="J12" s="427"/>
      <c r="K12" s="427"/>
      <c r="L12" s="427"/>
      <c r="M12" s="427"/>
      <c r="N12" s="427"/>
      <c r="O12" s="427"/>
      <c r="P12" s="428"/>
      <c r="Q12" s="75"/>
      <c r="R12" s="65"/>
      <c r="S12" s="76"/>
    </row>
    <row r="13" spans="1:19" ht="39.75" customHeight="1" thickBot="1">
      <c r="A13" s="429"/>
      <c r="B13" s="430"/>
      <c r="C13" s="430"/>
      <c r="D13" s="430"/>
      <c r="E13" s="431"/>
      <c r="F13" s="432"/>
      <c r="G13" s="433"/>
      <c r="H13" s="433"/>
      <c r="I13" s="433"/>
      <c r="J13" s="433"/>
      <c r="K13" s="433"/>
      <c r="L13" s="433"/>
      <c r="M13" s="433"/>
      <c r="N13" s="433"/>
      <c r="O13" s="433"/>
      <c r="P13" s="433"/>
      <c r="Q13" s="433"/>
      <c r="R13" s="433"/>
      <c r="S13" s="434"/>
    </row>
    <row r="14" spans="1:19" ht="39.75" customHeight="1">
      <c r="A14" s="45"/>
      <c r="B14" s="46"/>
      <c r="C14" s="47"/>
      <c r="D14" s="22"/>
      <c r="E14" s="23"/>
      <c r="F14" s="61"/>
      <c r="G14" s="24"/>
      <c r="H14" s="25"/>
      <c r="I14" s="48"/>
      <c r="J14" s="49"/>
      <c r="K14" s="49"/>
      <c r="L14" s="50"/>
      <c r="M14" s="51"/>
      <c r="N14" s="25"/>
      <c r="O14" s="50"/>
      <c r="P14" s="25"/>
      <c r="Q14" s="52"/>
      <c r="R14" s="25"/>
      <c r="S14" s="62"/>
    </row>
    <row r="15" spans="1:19" ht="39.75" customHeight="1">
      <c r="A15" s="67"/>
      <c r="B15" s="68"/>
      <c r="C15" s="69"/>
      <c r="D15" s="70"/>
      <c r="E15" s="71"/>
      <c r="F15" s="72"/>
      <c r="G15" s="73"/>
      <c r="H15" s="416"/>
      <c r="I15" s="439"/>
      <c r="J15" s="440"/>
      <c r="K15" s="440"/>
      <c r="L15" s="440"/>
      <c r="M15" s="440"/>
      <c r="N15" s="440"/>
      <c r="O15" s="440"/>
      <c r="P15" s="441"/>
      <c r="Q15" s="75"/>
      <c r="R15" s="65"/>
      <c r="S15" s="76"/>
    </row>
    <row r="16" spans="1:19" ht="39.75" customHeight="1" thickBot="1">
      <c r="A16" s="444"/>
      <c r="B16" s="445"/>
      <c r="C16" s="445"/>
      <c r="D16" s="445"/>
      <c r="E16" s="446"/>
      <c r="F16" s="447"/>
      <c r="G16" s="448"/>
      <c r="H16" s="448"/>
      <c r="I16" s="448"/>
      <c r="J16" s="448"/>
      <c r="K16" s="448"/>
      <c r="L16" s="448"/>
      <c r="M16" s="448"/>
      <c r="N16" s="448"/>
      <c r="O16" s="448"/>
      <c r="P16" s="448"/>
      <c r="Q16" s="448"/>
      <c r="R16" s="448"/>
      <c r="S16" s="449"/>
    </row>
    <row r="17" spans="1:19" ht="39.75" customHeight="1" thickBot="1" thickTop="1">
      <c r="A17" s="53" t="s">
        <v>45</v>
      </c>
      <c r="B17" s="54" t="s">
        <v>40</v>
      </c>
      <c r="C17" s="54" t="s">
        <v>40</v>
      </c>
      <c r="D17" s="55">
        <f>COUNTA(D8:D16)</f>
        <v>0</v>
      </c>
      <c r="E17" s="54" t="s">
        <v>40</v>
      </c>
      <c r="F17" s="54" t="s">
        <v>40</v>
      </c>
      <c r="G17" s="54" t="s">
        <v>40</v>
      </c>
      <c r="H17" s="56">
        <f>SUM(H8:H16)</f>
        <v>0</v>
      </c>
      <c r="I17" s="54" t="s">
        <v>40</v>
      </c>
      <c r="J17" s="54" t="s">
        <v>40</v>
      </c>
      <c r="K17" s="54" t="s">
        <v>40</v>
      </c>
      <c r="L17" s="54" t="s">
        <v>40</v>
      </c>
      <c r="M17" s="54" t="s">
        <v>40</v>
      </c>
      <c r="N17" s="54" t="s">
        <v>41</v>
      </c>
      <c r="O17" s="54" t="s">
        <v>40</v>
      </c>
      <c r="P17" s="54" t="s">
        <v>40</v>
      </c>
      <c r="Q17" s="54" t="s">
        <v>40</v>
      </c>
      <c r="R17" s="56">
        <f>SUM(R8:R16)</f>
        <v>0</v>
      </c>
      <c r="S17" s="57" t="s">
        <v>40</v>
      </c>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15.75" customHeight="1"/>
  </sheetData>
  <sheetProtection/>
  <mergeCells count="9">
    <mergeCell ref="I15:P15"/>
    <mergeCell ref="A16:E16"/>
    <mergeCell ref="F16:S16"/>
    <mergeCell ref="I9:P9"/>
    <mergeCell ref="A10:E10"/>
    <mergeCell ref="F10:S10"/>
    <mergeCell ref="I12:P12"/>
    <mergeCell ref="A13:E13"/>
    <mergeCell ref="F13:S13"/>
  </mergeCells>
  <printOptions horizontalCentered="1" verticalCentered="1"/>
  <pageMargins left="0.7874015748031497" right="0.7874015748031497" top="0.7874015748031497" bottom="0.5905511811023623" header="0.5118110236220472" footer="0.1968503937007874"/>
  <pageSetup blackAndWhite="1" firstPageNumber="8" useFirstPageNumber="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 公則(sano-kiminori)</dc:creator>
  <cp:keywords/>
  <dc:description/>
  <cp:lastModifiedBy>舟山＿尚宏（感染症対策係）</cp:lastModifiedBy>
  <cp:lastPrinted>2021-11-24T06:38:02Z</cp:lastPrinted>
  <dcterms:created xsi:type="dcterms:W3CDTF">1997-05-19T07:35:25Z</dcterms:created>
  <dcterms:modified xsi:type="dcterms:W3CDTF">2023-11-15T04:03:57Z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0x0101002DA299AC048A4B8EA9C1D19079C1A32200B247AEC5170B0744909368D991248DA0</vt:lpwstr>
  </property>
</Properties>
</file>